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9.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5.xml.rels" ContentType="application/vnd.openxmlformats-package.relationships+xml"/>
  <Override PartName="/xl/worksheets/_rels/sheet11.xml.rels" ContentType="application/vnd.openxmlformats-package.relationships+xml"/>
  <Override PartName="/xl/worksheets/_rels/sheet12.xml.rels" ContentType="application/vnd.openxmlformats-package.relationships+xml"/>
  <Override PartName="/xl/worksheets/_rels/sheet14.xml.rels" ContentType="application/vnd.openxmlformats-package.relationships+xml"/>
  <Override PartName="/xl/worksheets/_rels/sheet20.xml.rels" ContentType="application/vnd.openxmlformats-package.relationships+xml"/>
  <Override PartName="/xl/worksheets/_rels/sheet15.xml.rels" ContentType="application/vnd.openxmlformats-package.relationships+xml"/>
  <Override PartName="/xl/worksheets/_rels/sheet16.xml.rels" ContentType="application/vnd.openxmlformats-package.relationships+xml"/>
  <Override PartName="/xl/worksheets/_rels/sheet17.xml.rels" ContentType="application/vnd.openxmlformats-package.relationships+xml"/>
  <Override PartName="/xl/worksheets/_rels/sheet18.xml.rels" ContentType="application/vnd.openxmlformats-package.relationships+xml"/>
  <Override PartName="/xl/worksheets/_rels/sheet21.xml.rels" ContentType="application/vnd.openxmlformats-package.relationships+xml"/>
  <Override PartName="/xl/worksheets/_rels/sheet22.xml.rels" ContentType="application/vnd.openxmlformats-package.relationships+xml"/>
  <Override PartName="/xl/worksheets/_rels/sheet23.xml.rels" ContentType="application/vnd.openxmlformats-package.relationships+xml"/>
  <Override PartName="/xl/worksheets/_rels/sheet24.xml.rels" ContentType="application/vnd.openxmlformats-package.relationships+xml"/>
  <Override PartName="/xl/worksheets/_rels/sheet25.xml.rels" ContentType="application/vnd.openxmlformats-package.relationships+xml"/>
  <Override PartName="/xl/worksheets/_rels/sheet26.xml.rels" ContentType="application/vnd.openxmlformats-package.relationships+xml"/>
  <Override PartName="/xl/worksheets/_rels/sheet27.xml.rels" ContentType="application/vnd.openxmlformats-package.relationships+xml"/>
  <Override PartName="/xl/worksheets/_rels/sheet28.xml.rels" ContentType="application/vnd.openxmlformats-package.relationships+xml"/>
  <Override PartName="/xl/worksheets/_rels/sheet29.xml.rels" ContentType="application/vnd.openxmlformats-package.relationships+xml"/>
  <Override PartName="/xl/worksheets/_rels/sheet30.xml.rels" ContentType="application/vnd.openxmlformats-package.relationships+xml"/>
  <Override PartName="/xl/worksheets/_rels/sheet31.xml.rels" ContentType="application/vnd.openxmlformats-package.relationships+xml"/>
  <Override PartName="/xl/worksheets/_rels/sheet32.xml.rels" ContentType="application/vnd.openxmlformats-package.relationships+xml"/>
  <Override PartName="/xl/worksheets/_rels/sheet33.xml.rels" ContentType="application/vnd.openxmlformats-package.relationships+xml"/>
  <Override PartName="/xl/worksheets/_rels/sheet34.xml.rels" ContentType="application/vnd.openxmlformats-package.relationships+xml"/>
  <Override PartName="/xl/worksheets/_rels/sheet36.xml.rels" ContentType="application/vnd.openxmlformats-package.relationships+xml"/>
  <Override PartName="/xl/worksheets/_rels/sheet37.xml.rels" ContentType="application/vnd.openxmlformats-package.relationships+xml"/>
  <Override PartName="/xl/worksheets/_rels/sheet38.xml.rels" ContentType="application/vnd.openxmlformats-package.relationships+xml"/>
  <Override PartName="/xl/worksheets/_rels/sheet39.xml.rels" ContentType="application/vnd.openxmlformats-package.relationships+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xl/media/image6060.jpeg" ContentType="image/jpeg"/>
  <Override PartName="/xl/media/image5209.jpeg" ContentType="image/jpeg"/>
  <Override PartName="/xl/media/image6172.jpeg" ContentType="image/jpeg"/>
  <Override PartName="/xl/media/image5610.jpeg" ContentType="image/jpeg"/>
  <Override PartName="/xl/media/image6329.jpeg" ContentType="image/jpeg"/>
  <Override PartName="/xl/media/image5164.jpeg" ContentType="image/jpeg"/>
  <Override PartName="/xl/media/image5339.jpeg" ContentType="image/jpeg"/>
  <Override PartName="/xl/media/image6347.jpeg" ContentType="image/jpeg"/>
  <Override PartName="/xl/media/image5182.jpeg" ContentType="image/jpeg"/>
  <Override PartName="/xl/media/image5162.png" ContentType="image/png"/>
  <Override PartName="/xl/media/image5227.jpeg" ContentType="image/jpeg"/>
  <Override PartName="/xl/media/image6855.jpeg" ContentType="image/jpeg"/>
  <Override PartName="/xl/media/image5157.png" ContentType="image/png"/>
  <Override PartName="/xl/media/image5690.jpeg" ContentType="image/jpeg"/>
  <Override PartName="/xl/media/image5203.jpeg" ContentType="image/jpeg"/>
  <Override PartName="/xl/media/image6659.jpeg" ContentType="image/jpeg"/>
  <Override PartName="/xl/media/image5494.jpeg" ContentType="image/jpeg"/>
  <Override PartName="/xl/media/image5427.jpeg" ContentType="image/jpeg"/>
  <Override PartName="/xl/media/image5158.wmf" ContentType="image/x-wmf"/>
  <Override PartName="/xl/media/image6435.jpeg" ContentType="image/jpeg"/>
  <Override PartName="/xl/media/image5270.jpeg" ContentType="image/jpeg"/>
  <Override PartName="/xl/media/image5208.jpeg" ContentType="image/jpeg"/>
  <Override PartName="/xl/media/image5499.jpeg" ContentType="image/jpeg"/>
  <Override PartName="/xl/media/image6328.jpeg" ContentType="image/jpeg"/>
  <Override PartName="/xl/media/image5163.jpeg" ContentType="image/jpeg"/>
  <Override PartName="/xl/media/image5159.wmf" ContentType="image/x-wmf"/>
  <Override PartName="/xl/media/image5846.jpeg" ContentType="image/jpeg"/>
  <Override PartName="/xl/media/image6117.jpeg" ContentType="image/jpeg"/>
  <Override PartName="/xl/media/image6358.jpeg" ContentType="image/jpeg"/>
  <Override PartName="/xl/media/image5193.jpeg" ContentType="image/jpeg"/>
  <Override PartName="/xl/media/image5863.jpeg" ContentType="image/jpeg"/>
  <Override PartName="/xl/media/image6134.jpeg" ContentType="image/jpeg"/>
  <Override PartName="/xl/media/image5160.png" ContentType="image/png"/>
  <Override PartName="/xl/media/image5545.jpeg" ContentType="image/jpeg"/>
  <Override PartName="/xl/media/image5161.png" ContentType="image/png"/>
  <Override PartName="/xl/media/image5668.jpeg" ContentType="image/jpeg"/>
  <Override PartName="/xl/media/image5220.jpeg" ContentType="image/jpeg"/>
  <Override PartName="/xl/media/image6173.jpeg" ContentType="image/jpeg"/>
  <Override PartName="/xl/media/image5611.jpeg" ContentType="image/jpeg"/>
  <Override PartName="/xl/media/image5165.jpeg" ContentType="image/jpeg"/>
  <Override PartName="/xl/media/image5669.jpeg" ContentType="image/jpeg"/>
  <Override PartName="/xl/media/image5221.jpeg" ContentType="image/jpeg"/>
  <Override PartName="/xl/media/image6174.jpeg" ContentType="image/jpeg"/>
  <Override PartName="/xl/media/image5612.jpeg" ContentType="image/jpeg"/>
  <Override PartName="/xl/media/image6620.jpeg" ContentType="image/jpeg"/>
  <Override PartName="/xl/media/image5166.jpeg" ContentType="image/jpeg"/>
  <Override PartName="/xl/media/image6175.jpeg" ContentType="image/jpeg"/>
  <Override PartName="/xl/media/image5613.jpeg" ContentType="image/jpeg"/>
  <Override PartName="/xl/media/image6621.jpeg" ContentType="image/jpeg"/>
  <Override PartName="/xl/media/image5167.jpeg" ContentType="image/jpeg"/>
  <Override PartName="/xl/media/image6176.jpeg" ContentType="image/jpeg"/>
  <Override PartName="/xl/media/image5614.jpeg" ContentType="image/jpeg"/>
  <Override PartName="/xl/media/image6622.jpeg" ContentType="image/jpeg"/>
  <Override PartName="/xl/media/image5168.jpeg" ContentType="image/jpeg"/>
  <Override PartName="/xl/media/image6177.jpeg" ContentType="image/jpeg"/>
  <Override PartName="/xl/media/image5615.jpeg" ContentType="image/jpeg"/>
  <Override PartName="/xl/media/image6623.jpeg" ContentType="image/jpeg"/>
  <Override PartName="/xl/media/image5169.jpeg" ContentType="image/jpeg"/>
  <Override PartName="/xl/media/image5215.jpeg" ContentType="image/jpeg"/>
  <Override PartName="/xl/media/image5327.jpeg" ContentType="image/jpeg"/>
  <Override PartName="/xl/media/image6335.jpeg" ContentType="image/jpeg"/>
  <Override PartName="/xl/media/image5170.jpeg" ContentType="image/jpeg"/>
  <Override PartName="/xl/media/image5216.jpeg" ContentType="image/jpeg"/>
  <Override PartName="/xl/media/image5328.jpeg" ContentType="image/jpeg"/>
  <Override PartName="/xl/media/image6336.jpeg" ContentType="image/jpeg"/>
  <Override PartName="/xl/media/image5171.jpeg" ContentType="image/jpeg"/>
  <Override PartName="/xl/media/image5217.jpeg" ContentType="image/jpeg"/>
  <Override PartName="/xl/media/image6180.jpeg" ContentType="image/jpeg"/>
  <Override PartName="/xl/media/image5329.jpeg" ContentType="image/jpeg"/>
  <Override PartName="/xl/media/image6337.jpeg" ContentType="image/jpeg"/>
  <Override PartName="/xl/media/image5172.jpeg" ContentType="image/jpeg"/>
  <Override PartName="/xl/media/image5174.png" ContentType="image/png"/>
  <Override PartName="/xl/media/image5647.jpeg" ContentType="image/jpeg"/>
  <Override PartName="/xl/media/image5173.png" ContentType="image/png"/>
  <Override PartName="/xl/media/image6655.jpeg" ContentType="image/jpeg"/>
  <Override PartName="/xl/media/image5490.jpeg" ContentType="image/jpeg"/>
  <Override PartName="/xl/media/image5300.jpeg" ContentType="image/jpeg"/>
  <Override PartName="/xl/media/image6756.jpeg" ContentType="image/jpeg"/>
  <Override PartName="/xl/media/image5591.jpeg" ContentType="image/jpeg"/>
  <Override PartName="/xl/media/image5748.jpeg" ContentType="image/jpeg"/>
  <Override PartName="/xl/media/image6019.jpeg" ContentType="image/jpeg"/>
  <Override PartName="/xl/media/image5175.png" ContentType="image/png"/>
  <Override PartName="/xl/media/image5206.jpeg" ContentType="image/jpeg"/>
  <Override PartName="/xl/media/image5497.jpeg" ContentType="image/jpeg"/>
  <Override PartName="/xl/media/image6438.jpeg" ContentType="image/jpeg"/>
  <Override PartName="/xl/media/image5273.jpeg" ContentType="image/jpeg"/>
  <Override PartName="/xl/media/image5176.png" ContentType="image/png"/>
  <Override PartName="/xl/media/image5625.jpeg" ContentType="image/jpeg"/>
  <Override PartName="/xl/media/image6633.jpeg" ContentType="image/jpeg"/>
  <Override PartName="/xl/media/image5179.jpeg" ContentType="image/jpeg"/>
  <Override PartName="/xl/media/image6857.jpeg" ContentType="image/jpeg"/>
  <Override PartName="/xl/media/image5177.png" ContentType="image/png"/>
  <Override PartName="/xl/media/image5692.jpeg" ContentType="image/jpeg"/>
  <Override PartName="/xl/media/image5401.jpeg" ContentType="image/jpeg"/>
  <Override PartName="/xl/media/image5624.jpeg" ContentType="image/jpeg"/>
  <Override PartName="/xl/media/image6632.jpeg" ContentType="image/jpeg"/>
  <Override PartName="/xl/media/image5178.jpeg" ContentType="image/jpeg"/>
  <Override PartName="/xl/media/image5337.jpeg" ContentType="image/jpeg"/>
  <Override PartName="/xl/media/image6345.jpeg" ContentType="image/jpeg"/>
  <Override PartName="/xl/media/image5180.jpeg" ContentType="image/jpeg"/>
  <Override PartName="/xl/media/image5338.jpeg" ContentType="image/jpeg"/>
  <Override PartName="/xl/media/image6346.jpeg" ContentType="image/jpeg"/>
  <Override PartName="/xl/media/image5181.jpeg" ContentType="image/jpeg"/>
  <Override PartName="/xl/media/image6348.jpeg" ContentType="image/jpeg"/>
  <Override PartName="/xl/media/image5183.jpeg" ContentType="image/jpeg"/>
  <Override PartName="/xl/media/image5630.jpeg" ContentType="image/jpeg"/>
  <Override PartName="/xl/media/image6349.jpeg" ContentType="image/jpeg"/>
  <Override PartName="/xl/media/image5184.jpeg" ContentType="image/jpeg"/>
  <Override PartName="/xl/media/image5631.jpeg" ContentType="image/jpeg"/>
  <Override PartName="/xl/media/image5185.jpeg" ContentType="image/jpeg"/>
  <Override PartName="/xl/media/image5632.jpeg" ContentType="image/jpeg"/>
  <Override PartName="/xl/media/image6640.jpeg" ContentType="image/jpeg"/>
  <Override PartName="/xl/media/image5186.jpeg" ContentType="image/jpeg"/>
  <Override PartName="/xl/media/image5633.jpeg" ContentType="image/jpeg"/>
  <Override PartName="/xl/media/image6641.jpeg" ContentType="image/jpeg"/>
  <Override PartName="/xl/media/image5187.jpeg" ContentType="image/jpeg"/>
  <Override PartName="/xl/media/image5634.jpeg" ContentType="image/jpeg"/>
  <Override PartName="/xl/media/image6642.jpeg" ContentType="image/jpeg"/>
  <Override PartName="/xl/media/image5188.jpeg" ContentType="image/jpeg"/>
  <Override PartName="/xl/media/image5635.jpeg" ContentType="image/jpeg"/>
  <Override PartName="/xl/media/image6643.jpeg" ContentType="image/jpeg"/>
  <Override PartName="/xl/media/image5189.jpeg" ContentType="image/jpeg"/>
  <Override PartName="/xl/media/image6801.jpeg" ContentType="image/jpeg"/>
  <Override PartName="/xl/media/image5347.jpeg" ContentType="image/jpeg"/>
  <Override PartName="/xl/media/image6355.jpeg" ContentType="image/jpeg"/>
  <Override PartName="/xl/media/image5190.jpeg" ContentType="image/jpeg"/>
  <Override PartName="/xl/media/image6802.jpeg" ContentType="image/jpeg"/>
  <Override PartName="/xl/media/image5348.jpeg" ContentType="image/jpeg"/>
  <Override PartName="/xl/media/image6356.jpeg" ContentType="image/jpeg"/>
  <Override PartName="/xl/media/image5191.jpeg" ContentType="image/jpeg"/>
  <Override PartName="/xl/media/image6803.jpeg" ContentType="image/jpeg"/>
  <Override PartName="/xl/media/image5349.jpeg" ContentType="image/jpeg"/>
  <Override PartName="/xl/media/image6357.jpeg" ContentType="image/jpeg"/>
  <Override PartName="/xl/media/image5192.jpeg" ContentType="image/jpeg"/>
  <Override PartName="/xl/media/image6805.jpeg" ContentType="image/jpeg"/>
  <Override PartName="/xl/media/image5640.jpeg" ContentType="image/jpeg"/>
  <Override PartName="/xl/media/image6359.jpeg" ContentType="image/jpeg"/>
  <Override PartName="/xl/media/image5194.jpeg" ContentType="image/jpeg"/>
  <Override PartName="/xl/media/image6806.jpeg" ContentType="image/jpeg"/>
  <Override PartName="/xl/media/image5641.jpeg" ContentType="image/jpeg"/>
  <Override PartName="/xl/media/image5195.jpeg" ContentType="image/jpeg"/>
  <Override PartName="/xl/media/image6807.jpeg" ContentType="image/jpeg"/>
  <Override PartName="/xl/media/image5642.jpeg" ContentType="image/jpeg"/>
  <Override PartName="/xl/media/image6650.jpeg" ContentType="image/jpeg"/>
  <Override PartName="/xl/media/image5196.jpeg" ContentType="image/jpeg"/>
  <Override PartName="/xl/media/image6808.jpeg" ContentType="image/jpeg"/>
  <Override PartName="/xl/media/image5643.jpeg" ContentType="image/jpeg"/>
  <Override PartName="/xl/media/image6651.jpeg" ContentType="image/jpeg"/>
  <Override PartName="/xl/media/image5197.jpeg" ContentType="image/jpeg"/>
  <Override PartName="/xl/media/image6809.jpeg" ContentType="image/jpeg"/>
  <Override PartName="/xl/media/image5644.jpeg" ContentType="image/jpeg"/>
  <Override PartName="/xl/media/image6652.jpeg" ContentType="image/jpeg"/>
  <Override PartName="/xl/media/image5198.jpeg" ContentType="image/jpeg"/>
  <Override PartName="/xl/media/image5645.jpeg" ContentType="image/jpeg"/>
  <Override PartName="/xl/media/image6653.jpeg" ContentType="image/jpeg"/>
  <Override PartName="/xl/media/image5199.jpeg" ContentType="image/jpeg"/>
  <Override PartName="/xl/media/image5648.jpeg" ContentType="image/jpeg"/>
  <Override PartName="/xl/media/image5200.jpeg" ContentType="image/jpeg"/>
  <Override PartName="/xl/media/image6656.jpeg" ContentType="image/jpeg"/>
  <Override PartName="/xl/media/image5491.jpeg" ContentType="image/jpeg"/>
  <Override PartName="/xl/media/image5649.jpeg" ContentType="image/jpeg"/>
  <Override PartName="/xl/media/image5201.jpeg" ContentType="image/jpeg"/>
  <Override PartName="/xl/media/image6657.jpeg" ContentType="image/jpeg"/>
  <Override PartName="/xl/media/image5492.jpeg" ContentType="image/jpeg"/>
  <Override PartName="/xl/media/image5202.jpeg" ContentType="image/jpeg"/>
  <Override PartName="/xl/media/image6658.jpeg" ContentType="image/jpeg"/>
  <Override PartName="/xl/media/image5493.jpeg" ContentType="image/jpeg"/>
  <Override PartName="/xl/media/image5204.jpeg" ContentType="image/jpeg"/>
  <Override PartName="/xl/media/image5495.jpeg" ContentType="image/jpeg"/>
  <Override PartName="/xl/media/image5205.jpeg" ContentType="image/jpeg"/>
  <Override PartName="/xl/media/image5496.jpeg" ContentType="image/jpeg"/>
  <Override PartName="/xl/media/image5207.jpeg" ContentType="image/jpeg"/>
  <Override PartName="/xl/media/image5498.jpeg" ContentType="image/jpeg"/>
  <Override PartName="/xl/media/image5658.jpeg" ContentType="image/jpeg"/>
  <Override PartName="/xl/media/image5210.jpeg" ContentType="image/jpeg"/>
  <Override PartName="/xl/media/image5659.jpeg" ContentType="image/jpeg"/>
  <Override PartName="/xl/media/image5211.jpeg" ContentType="image/jpeg"/>
  <Override PartName="/xl/media/image5212.jpeg" ContentType="image/jpeg"/>
  <Override PartName="/xl/media/image5213.jpeg" ContentType="image/jpeg"/>
  <Override PartName="/xl/media/image5214.jpeg" ContentType="image/jpeg"/>
  <Override PartName="/xl/media/image5218.jpeg" ContentType="image/jpeg"/>
  <Override PartName="/xl/media/image6070.jpeg" ContentType="image/jpeg"/>
  <Override PartName="/xl/media/image5219.jpeg" ContentType="image/jpeg"/>
  <Override PartName="/xl/media/image5222.jpeg" ContentType="image/jpeg"/>
  <Override PartName="/xl/media/image5223.jpeg" ContentType="image/jpeg"/>
  <Override PartName="/xl/media/image5224.jpeg" ContentType="image/jpeg"/>
  <Override PartName="/xl/media/image5225.jpeg" ContentType="image/jpeg"/>
  <Override PartName="/xl/media/image5226.jpeg" ContentType="image/jpeg"/>
  <Override PartName="/xl/media/image5228.jpeg" ContentType="image/jpeg"/>
  <Override PartName="/xl/media/image6080.jpeg" ContentType="image/jpeg"/>
  <Override PartName="/xl/media/image5229.jpeg" ContentType="image/jpeg"/>
  <Override PartName="/xl/media/image5230.jpeg" ContentType="image/jpeg"/>
  <Override PartName="/xl/media/image5231.jpeg" ContentType="image/jpeg"/>
  <Override PartName="/xl/media/image5232.jpeg" ContentType="image/jpeg"/>
  <Override PartName="/xl/media/image5233.jpeg" ContentType="image/jpeg"/>
  <Override PartName="/xl/media/image5234.jpeg" ContentType="image/jpeg"/>
  <Override PartName="/xl/media/image5235.jpeg" ContentType="image/jpeg"/>
  <Override PartName="/xl/media/image5236.jpeg" ContentType="image/jpeg"/>
  <Override PartName="/xl/media/image5237.jpeg" ContentType="image/jpeg"/>
  <Override PartName="/xl/media/image5238.jpeg" ContentType="image/jpeg"/>
  <Override PartName="/xl/media/image6090.jpeg" ContentType="image/jpeg"/>
  <Override PartName="/xl/media/image5239.jpeg" ContentType="image/jpeg"/>
  <Override PartName="/xl/media/image6405.jpeg" ContentType="image/jpeg"/>
  <Override PartName="/xl/media/image5240.jpeg" ContentType="image/jpeg"/>
  <Override PartName="/xl/media/image6406.jpeg" ContentType="image/jpeg"/>
  <Override PartName="/xl/media/image5241.jpeg" ContentType="image/jpeg"/>
  <Override PartName="/xl/media/image6407.jpeg" ContentType="image/jpeg"/>
  <Override PartName="/xl/media/image5242.jpeg" ContentType="image/jpeg"/>
  <Override PartName="/xl/media/image6408.jpeg" ContentType="image/jpeg"/>
  <Override PartName="/xl/media/image5243.jpeg" ContentType="image/jpeg"/>
  <Override PartName="/xl/media/image6409.jpeg" ContentType="image/jpeg"/>
  <Override PartName="/xl/media/image5244.jpeg" ContentType="image/jpeg"/>
  <Override PartName="/xl/media/image5245.jpeg" ContentType="image/jpeg"/>
  <Override PartName="/xl/media/image6700.jpeg" ContentType="image/jpeg"/>
  <Override PartName="/xl/media/image5246.jpeg" ContentType="image/jpeg"/>
  <Override PartName="/xl/media/image6701.jpeg" ContentType="image/jpeg"/>
  <Override PartName="/xl/media/image5247.jpeg" ContentType="image/jpeg"/>
  <Override PartName="/xl/media/image6702.jpeg" ContentType="image/jpeg"/>
  <Override PartName="/xl/media/image5248.jpeg" ContentType="image/jpeg"/>
  <Override PartName="/xl/media/image6703.jpeg" ContentType="image/jpeg"/>
  <Override PartName="/xl/media/image5249.jpeg" ContentType="image/jpeg"/>
  <Override PartName="/xl/media/image5698.jpeg" ContentType="image/jpeg"/>
  <Override PartName="/xl/media/image5407.jpeg" ContentType="image/jpeg"/>
  <Override PartName="/xl/media/image6415.jpeg" ContentType="image/jpeg"/>
  <Override PartName="/xl/media/image5250.jpeg" ContentType="image/jpeg"/>
  <Override PartName="/xl/media/image5699.jpeg" ContentType="image/jpeg"/>
  <Override PartName="/xl/media/image5408.jpeg" ContentType="image/jpeg"/>
  <Override PartName="/xl/media/image6416.jpeg" ContentType="image/jpeg"/>
  <Override PartName="/xl/media/image5251.jpeg" ContentType="image/jpeg"/>
  <Override PartName="/xl/media/image5409.jpeg" ContentType="image/jpeg"/>
  <Override PartName="/xl/media/image6417.jpeg" ContentType="image/jpeg"/>
  <Override PartName="/xl/media/image5252.jpeg" ContentType="image/jpeg"/>
  <Override PartName="/xl/media/image6418.jpeg" ContentType="image/jpeg"/>
  <Override PartName="/xl/media/image5253.jpeg" ContentType="image/jpeg"/>
  <Override PartName="/xl/media/image6419.jpeg" ContentType="image/jpeg"/>
  <Override PartName="/xl/media/image5254.jpeg" ContentType="image/jpeg"/>
  <Override PartName="/xl/media/image5255.jpeg" ContentType="image/jpeg"/>
  <Override PartName="/xl/media/image6710.jpeg" ContentType="image/jpeg"/>
  <Override PartName="/xl/media/image5256.jpeg" ContentType="image/jpeg"/>
  <Override PartName="/xl/media/image6711.jpeg" ContentType="image/jpeg"/>
  <Override PartName="/xl/media/image5257.jpeg" ContentType="image/jpeg"/>
  <Override PartName="/xl/media/image6712.jpeg" ContentType="image/jpeg"/>
  <Override PartName="/xl/media/image5258.jpeg" ContentType="image/jpeg"/>
  <Override PartName="/xl/media/image6713.jpeg" ContentType="image/jpeg"/>
  <Override PartName="/xl/media/image5259.jpeg" ContentType="image/jpeg"/>
  <Override PartName="/xl/media/image5417.jpeg" ContentType="image/jpeg"/>
  <Override PartName="/xl/media/image6425.jpeg" ContentType="image/jpeg"/>
  <Override PartName="/xl/media/image5260.jpeg" ContentType="image/jpeg"/>
  <Override PartName="/xl/media/image5418.jpeg" ContentType="image/jpeg"/>
  <Override PartName="/xl/media/image6426.jpeg" ContentType="image/jpeg"/>
  <Override PartName="/xl/media/image5261.jpeg" ContentType="image/jpeg"/>
  <Override PartName="/xl/media/image5419.jpeg" ContentType="image/jpeg"/>
  <Override PartName="/xl/media/image6427.jpeg" ContentType="image/jpeg"/>
  <Override PartName="/xl/media/image5262.jpeg" ContentType="image/jpeg"/>
  <Override PartName="/xl/media/image6428.jpeg" ContentType="image/jpeg"/>
  <Override PartName="/xl/media/image5263.jpeg" ContentType="image/jpeg"/>
  <Override PartName="/xl/media/image6429.jpeg" ContentType="image/jpeg"/>
  <Override PartName="/xl/media/image5264.jpeg" ContentType="image/jpeg"/>
  <Override PartName="/xl/media/image5265.jpeg" ContentType="image/jpeg"/>
  <Override PartName="/xl/media/image6720.jpeg" ContentType="image/jpeg"/>
  <Override PartName="/xl/media/image5266.jpeg" ContentType="image/jpeg"/>
  <Override PartName="/xl/media/image6721.jpeg" ContentType="image/jpeg"/>
  <Override PartName="/xl/media/image5267.jpeg" ContentType="image/jpeg"/>
  <Override PartName="/xl/media/image6722.jpeg" ContentType="image/jpeg"/>
  <Override PartName="/xl/media/image5268.jpeg" ContentType="image/jpeg"/>
  <Override PartName="/xl/media/image6723.jpeg" ContentType="image/jpeg"/>
  <Override PartName="/xl/media/image5269.jpeg" ContentType="image/jpeg"/>
  <Override PartName="/xl/media/image5428.jpeg" ContentType="image/jpeg"/>
  <Override PartName="/xl/media/image6436.jpeg" ContentType="image/jpeg"/>
  <Override PartName="/xl/media/image5271.jpeg" ContentType="image/jpeg"/>
  <Override PartName="/xl/media/image5429.jpeg" ContentType="image/jpeg"/>
  <Override PartName="/xl/media/image6437.jpeg" ContentType="image/jpeg"/>
  <Override PartName="/xl/media/image5272.jpeg" ContentType="image/jpeg"/>
  <Override PartName="/xl/media/image6439.jpeg" ContentType="image/jpeg"/>
  <Override PartName="/xl/media/image5274.jpeg" ContentType="image/jpeg"/>
  <Override PartName="/xl/media/image5275.jpeg" ContentType="image/jpeg"/>
  <Override PartName="/xl/media/image6730.jpeg" ContentType="image/jpeg"/>
  <Override PartName="/xl/media/image5276.jpeg" ContentType="image/jpeg"/>
  <Override PartName="/xl/media/image6731.jpeg" ContentType="image/jpeg"/>
  <Override PartName="/xl/media/image5277.jpeg" ContentType="image/jpeg"/>
  <Override PartName="/xl/media/image6732.jpeg" ContentType="image/jpeg"/>
  <Override PartName="/xl/media/image5278.jpeg" ContentType="image/jpeg"/>
  <Override PartName="/xl/media/image6733.jpeg" ContentType="image/jpeg"/>
  <Override PartName="/xl/media/image5279.jpeg" ContentType="image/jpeg"/>
  <Override PartName="/xl/media/image5437.jpeg" ContentType="image/jpeg"/>
  <Override PartName="/xl/media/image6445.jpeg" ContentType="image/jpeg"/>
  <Override PartName="/xl/media/image5280.jpeg" ContentType="image/jpeg"/>
  <Override PartName="/xl/media/image5438.jpeg" ContentType="image/jpeg"/>
  <Override PartName="/xl/media/image6446.jpeg" ContentType="image/jpeg"/>
  <Override PartName="/xl/media/image5281.jpeg" ContentType="image/jpeg"/>
  <Override PartName="/xl/media/image5439.jpeg" ContentType="image/jpeg"/>
  <Override PartName="/xl/media/image6447.jpeg" ContentType="image/jpeg"/>
  <Override PartName="/xl/media/image5282.jpeg" ContentType="image/jpeg"/>
  <Override PartName="/xl/media/image6448.jpeg" ContentType="image/jpeg"/>
  <Override PartName="/xl/media/image5283.jpeg" ContentType="image/jpeg"/>
  <Override PartName="/xl/media/image6449.jpeg" ContentType="image/jpeg"/>
  <Override PartName="/xl/media/image5284.jpeg" ContentType="image/jpeg"/>
  <Override PartName="/xl/media/image5285.jpeg" ContentType="image/jpeg"/>
  <Override PartName="/xl/media/image6740.jpeg" ContentType="image/jpeg"/>
  <Override PartName="/xl/media/image5286.jpeg" ContentType="image/jpeg"/>
  <Override PartName="/xl/media/image6741.jpeg" ContentType="image/jpeg"/>
  <Override PartName="/xl/media/image5287.jpeg" ContentType="image/jpeg"/>
  <Override PartName="/xl/media/image6742.jpeg" ContentType="image/jpeg"/>
  <Override PartName="/xl/media/image5288.jpeg" ContentType="image/jpeg"/>
  <Override PartName="/xl/media/image6743.jpeg" ContentType="image/jpeg"/>
  <Override PartName="/xl/media/image5289.jpeg" ContentType="image/jpeg"/>
  <Override PartName="/xl/media/image5447.jpeg" ContentType="image/jpeg"/>
  <Override PartName="/xl/media/image6455.jpeg" ContentType="image/jpeg"/>
  <Override PartName="/xl/media/image5290.jpeg" ContentType="image/jpeg"/>
  <Override PartName="/xl/media/image5448.jpeg" ContentType="image/jpeg"/>
  <Override PartName="/xl/media/image6456.jpeg" ContentType="image/jpeg"/>
  <Override PartName="/xl/media/image5291.jpeg" ContentType="image/jpeg"/>
  <Override PartName="/xl/media/image5449.jpeg" ContentType="image/jpeg"/>
  <Override PartName="/xl/media/image6457.jpeg" ContentType="image/jpeg"/>
  <Override PartName="/xl/media/image5292.jpeg" ContentType="image/jpeg"/>
  <Override PartName="/xl/media/image6458.jpeg" ContentType="image/jpeg"/>
  <Override PartName="/xl/media/image5293.jpeg" ContentType="image/jpeg"/>
  <Override PartName="/xl/media/image6459.jpeg" ContentType="image/jpeg"/>
  <Override PartName="/xl/media/image5294.jpeg" ContentType="image/jpeg"/>
  <Override PartName="/xl/media/image5295.jpeg" ContentType="image/jpeg"/>
  <Override PartName="/xl/media/image6750.jpeg" ContentType="image/jpeg"/>
  <Override PartName="/xl/media/image5296.jpeg" ContentType="image/jpeg"/>
  <Override PartName="/xl/media/image6751.jpeg" ContentType="image/jpeg"/>
  <Override PartName="/xl/media/image5297.jpeg" ContentType="image/jpeg"/>
  <Override PartName="/xl/media/image6752.jpeg" ContentType="image/jpeg"/>
  <Override PartName="/xl/media/image5298.jpeg" ContentType="image/jpeg"/>
  <Override PartName="/xl/media/image6753.jpeg" ContentType="image/jpeg"/>
  <Override PartName="/xl/media/image5299.jpeg" ContentType="image/jpeg"/>
  <Override PartName="/xl/media/image5301.jpeg" ContentType="image/jpeg"/>
  <Override PartName="/xl/media/image6757.jpeg" ContentType="image/jpeg"/>
  <Override PartName="/xl/media/image5592.jpeg" ContentType="image/jpeg"/>
  <Override PartName="/xl/media/image5302.jpeg" ContentType="image/jpeg"/>
  <Override PartName="/xl/media/image6758.jpeg" ContentType="image/jpeg"/>
  <Override PartName="/xl/media/image5593.jpeg" ContentType="image/jpeg"/>
  <Override PartName="/xl/media/image5303.jpeg" ContentType="image/jpeg"/>
  <Override PartName="/xl/media/image6759.jpeg" ContentType="image/jpeg"/>
  <Override PartName="/xl/media/image5594.jpeg" ContentType="image/jpeg"/>
  <Override PartName="/xl/media/image5304.jpeg" ContentType="image/jpeg"/>
  <Override PartName="/xl/media/image5595.jpeg" ContentType="image/jpeg"/>
  <Override PartName="/xl/media/image5305.jpeg" ContentType="image/jpeg"/>
  <Override PartName="/xl/media/image5596.jpeg" ContentType="image/jpeg"/>
  <Override PartName="/xl/media/image5306.jpeg" ContentType="image/jpeg"/>
  <Override PartName="/xl/media/image5597.jpeg" ContentType="image/jpeg"/>
  <Override PartName="/xl/media/image5307.jpeg" ContentType="image/jpeg"/>
  <Override PartName="/xl/media/image5598.jpeg" ContentType="image/jpeg"/>
  <Override PartName="/xl/media/image5308.jpeg" ContentType="image/jpeg"/>
  <Override PartName="/xl/media/image5599.jpeg" ContentType="image/jpeg"/>
  <Override PartName="/xl/media/image6160.jpeg" ContentType="image/jpeg"/>
  <Override PartName="/xl/media/image5309.jpeg" ContentType="image/jpeg"/>
  <Override PartName="/xl/media/image5310.jpeg" ContentType="image/jpeg"/>
  <Override PartName="/xl/media/image5311.jpeg" ContentType="image/jpeg"/>
  <Override PartName="/xl/media/image5312.jpeg" ContentType="image/jpeg"/>
  <Override PartName="/xl/media/image5313.jpeg" ContentType="image/jpeg"/>
  <Override PartName="/xl/media/image5314.jpeg" ContentType="image/jpeg"/>
  <Override PartName="/xl/media/image5315.jpeg" ContentType="image/jpeg"/>
  <Override PartName="/xl/media/image5316.jpeg" ContentType="image/jpeg"/>
  <Override PartName="/xl/media/image5317.jpeg" ContentType="image/jpeg"/>
  <Override PartName="/xl/media/image5318.jpeg" ContentType="image/jpeg"/>
  <Override PartName="/xl/media/image6170.jpeg" ContentType="image/jpeg"/>
  <Override PartName="/xl/media/image5319.jpeg" ContentType="image/jpeg"/>
  <Override PartName="/xl/media/image5320.jpeg" ContentType="image/jpeg"/>
  <Override PartName="/xl/media/image5321.jpeg" ContentType="image/jpeg"/>
  <Override PartName="/xl/media/image5322.jpeg" ContentType="image/jpeg"/>
  <Override PartName="/xl/media/image5323.jpeg" ContentType="image/jpeg"/>
  <Override PartName="/xl/media/image5324.jpeg" ContentType="image/jpeg"/>
  <Override PartName="/xl/media/image5325.jpeg" ContentType="image/jpeg"/>
  <Override PartName="/xl/media/image5326.jpeg" ContentType="image/jpeg"/>
  <Override PartName="/xl/media/image5330.jpeg" ContentType="image/jpeg"/>
  <Override PartName="/xl/media/image5331.jpeg" ContentType="image/jpeg"/>
  <Override PartName="/xl/media/image5332.jpeg" ContentType="image/jpeg"/>
  <Override PartName="/xl/media/image5333.jpeg" ContentType="image/jpeg"/>
  <Override PartName="/xl/media/image5334.jpeg" ContentType="image/jpeg"/>
  <Override PartName="/xl/media/image5335.jpeg" ContentType="image/jpeg"/>
  <Override PartName="/xl/media/image5336.jpeg" ContentType="image/jpeg"/>
  <Override PartName="/xl/media/image6505.jpeg" ContentType="image/jpeg"/>
  <Override PartName="/xl/media/image5340.jpeg" ContentType="image/jpeg"/>
  <Override PartName="/xl/media/image6506.jpeg" ContentType="image/jpeg"/>
  <Override PartName="/xl/media/image5341.jpeg" ContentType="image/jpeg"/>
  <Override PartName="/xl/media/image6507.jpeg" ContentType="image/jpeg"/>
  <Override PartName="/xl/media/image5342.jpeg" ContentType="image/jpeg"/>
  <Override PartName="/xl/media/image6508.jpeg" ContentType="image/jpeg"/>
  <Override PartName="/xl/media/image5343.jpeg" ContentType="image/jpeg"/>
  <Override PartName="/xl/media/image6509.jpeg" ContentType="image/jpeg"/>
  <Override PartName="/xl/media/image5344.jpeg" ContentType="image/jpeg"/>
  <Override PartName="/xl/media/image5345.jpeg" ContentType="image/jpeg"/>
  <Override PartName="/xl/media/image6800.jpeg" ContentType="image/jpeg"/>
  <Override PartName="/xl/media/image5346.jpeg" ContentType="image/jpeg"/>
  <Override PartName="/xl/media/image5798.jpeg" ContentType="image/jpeg"/>
  <Override PartName="/xl/media/image6069.jpeg" ContentType="image/jpeg"/>
  <Override PartName="/xl/media/image5507.jpeg" ContentType="image/jpeg"/>
  <Override PartName="/xl/media/image6515.jpeg" ContentType="image/jpeg"/>
  <Override PartName="/xl/media/image5350.jpeg" ContentType="image/jpeg"/>
  <Override PartName="/xl/media/image5799.jpeg" ContentType="image/jpeg"/>
  <Override PartName="/xl/media/image5508.jpeg" ContentType="image/jpeg"/>
  <Override PartName="/xl/media/image6516.jpeg" ContentType="image/jpeg"/>
  <Override PartName="/xl/media/image5351.jpeg" ContentType="image/jpeg"/>
  <Override PartName="/xl/media/image5509.jpeg" ContentType="image/jpeg"/>
  <Override PartName="/xl/media/image6517.jpeg" ContentType="image/jpeg"/>
  <Override PartName="/xl/media/image5352.jpeg" ContentType="image/jpeg"/>
  <Override PartName="/xl/media/image6518.jpeg" ContentType="image/jpeg"/>
  <Override PartName="/xl/media/image5353.jpeg" ContentType="image/jpeg"/>
  <Override PartName="/xl/media/image6519.jpeg" ContentType="image/jpeg"/>
  <Override PartName="/xl/media/image5354.jpeg" ContentType="image/jpeg"/>
  <Override PartName="/xl/media/image5355.jpeg" ContentType="image/jpeg"/>
  <Override PartName="/xl/media/image6810.jpeg" ContentType="image/jpeg"/>
  <Override PartName="/xl/media/image5356.jpeg" ContentType="image/jpeg"/>
  <Override PartName="/xl/media/image6811.jpeg" ContentType="image/jpeg"/>
  <Override PartName="/xl/media/image5357.jpeg" ContentType="image/jpeg"/>
  <Override PartName="/xl/media/image6812.jpeg" ContentType="image/jpeg"/>
  <Override PartName="/xl/media/image5358.jpeg" ContentType="image/jpeg"/>
  <Override PartName="/xl/media/image6813.jpeg" ContentType="image/jpeg"/>
  <Override PartName="/xl/media/image5359.jpeg" ContentType="image/jpeg"/>
  <Override PartName="/xl/media/image6079.jpeg" ContentType="image/jpeg"/>
  <Override PartName="/xl/media/image5517.jpeg" ContentType="image/jpeg"/>
  <Override PartName="/xl/media/image6525.jpeg" ContentType="image/jpeg"/>
  <Override PartName="/xl/media/image5360.jpeg" ContentType="image/jpeg"/>
  <Override PartName="/xl/media/image5518.jpeg" ContentType="image/jpeg"/>
  <Override PartName="/xl/media/image6526.jpeg" ContentType="image/jpeg"/>
  <Override PartName="/xl/media/image5361.jpeg" ContentType="image/jpeg"/>
  <Override PartName="/xl/media/image5519.jpeg" ContentType="image/jpeg"/>
  <Override PartName="/xl/media/image6527.jpeg" ContentType="image/jpeg"/>
  <Override PartName="/xl/media/image5362.jpeg" ContentType="image/jpeg"/>
  <Override PartName="/xl/media/image6528.jpeg" ContentType="image/jpeg"/>
  <Override PartName="/xl/media/image5363.jpeg" ContentType="image/jpeg"/>
  <Override PartName="/xl/media/image6529.jpeg" ContentType="image/jpeg"/>
  <Override PartName="/xl/media/image5364.jpeg" ContentType="image/jpeg"/>
  <Override PartName="/xl/media/image5365.jpeg" ContentType="image/jpeg"/>
  <Override PartName="/xl/media/image6820.jpeg" ContentType="image/jpeg"/>
  <Override PartName="/xl/media/image5366.jpeg" ContentType="image/jpeg"/>
  <Override PartName="/xl/media/image6821.jpeg" ContentType="image/jpeg"/>
  <Override PartName="/xl/media/image5367.jpeg" ContentType="image/jpeg"/>
  <Override PartName="/xl/media/image6822.jpeg" ContentType="image/jpeg"/>
  <Override PartName="/xl/media/image5368.jpeg" ContentType="image/jpeg"/>
  <Override PartName="/xl/media/image6823.jpeg" ContentType="image/jpeg"/>
  <Override PartName="/xl/media/image5369.jpeg" ContentType="image/jpeg"/>
  <Override PartName="/xl/media/image6089.jpeg" ContentType="image/jpeg"/>
  <Override PartName="/xl/media/image5527.jpeg" ContentType="image/jpeg"/>
  <Override PartName="/xl/media/image6535.jpeg" ContentType="image/jpeg"/>
  <Override PartName="/xl/media/image5370.jpeg" ContentType="image/jpeg"/>
  <Override PartName="/xl/media/image5528.jpeg" ContentType="image/jpeg"/>
  <Override PartName="/xl/media/image6536.jpeg" ContentType="image/jpeg"/>
  <Override PartName="/xl/media/image5371.jpeg" ContentType="image/jpeg"/>
  <Override PartName="/xl/media/image5529.jpeg" ContentType="image/jpeg"/>
  <Override PartName="/xl/media/image6537.jpeg" ContentType="image/jpeg"/>
  <Override PartName="/xl/media/image5372.jpeg" ContentType="image/jpeg"/>
  <Override PartName="/xl/media/image6538.jpeg" ContentType="image/jpeg"/>
  <Override PartName="/xl/media/image5373.jpeg" ContentType="image/jpeg"/>
  <Override PartName="/xl/media/image6539.jpeg" ContentType="image/jpeg"/>
  <Override PartName="/xl/media/image5374.jpeg" ContentType="image/jpeg"/>
  <Override PartName="/xl/media/image5375.jpeg" ContentType="image/jpeg"/>
  <Override PartName="/xl/media/image6830.jpeg" ContentType="image/jpeg"/>
  <Override PartName="/xl/media/image5376.jpeg" ContentType="image/jpeg"/>
  <Override PartName="/xl/media/image6831.jpeg" ContentType="image/jpeg"/>
  <Override PartName="/xl/media/image5377.jpeg" ContentType="image/jpeg"/>
  <Override PartName="/xl/media/image6832.jpeg" ContentType="image/jpeg"/>
  <Override PartName="/xl/media/image5378.jpeg" ContentType="image/jpeg"/>
  <Override PartName="/xl/media/image6833.jpeg" ContentType="image/jpeg"/>
  <Override PartName="/xl/media/image5379.jpeg" ContentType="image/jpeg"/>
  <Override PartName="/xl/media/image6099.jpeg" ContentType="image/jpeg"/>
  <Override PartName="/xl/media/image5537.jpeg" ContentType="image/jpeg"/>
  <Override PartName="/xl/media/image6545.jpeg" ContentType="image/jpeg"/>
  <Override PartName="/xl/media/image5380.jpeg" ContentType="image/jpeg"/>
  <Override PartName="/xl/media/image5538.jpeg" ContentType="image/jpeg"/>
  <Override PartName="/xl/media/image6546.jpeg" ContentType="image/jpeg"/>
  <Override PartName="/xl/media/image5381.jpeg" ContentType="image/jpeg"/>
  <Override PartName="/xl/media/image5539.jpeg" ContentType="image/jpeg"/>
  <Override PartName="/xl/media/image6547.jpeg" ContentType="image/jpeg"/>
  <Override PartName="/xl/media/image5382.jpeg" ContentType="image/jpeg"/>
  <Override PartName="/xl/media/image6548.jpeg" ContentType="image/jpeg"/>
  <Override PartName="/xl/media/image5383.jpeg" ContentType="image/jpeg"/>
  <Override PartName="/xl/media/image6549.jpeg" ContentType="image/jpeg"/>
  <Override PartName="/xl/media/image5384.jpeg" ContentType="image/jpeg"/>
  <Override PartName="/xl/media/image5385.jpeg" ContentType="image/jpeg"/>
  <Override PartName="/xl/media/image6840.jpeg" ContentType="image/jpeg"/>
  <Override PartName="/xl/media/image5386.jpeg" ContentType="image/jpeg"/>
  <Override PartName="/xl/media/image6841.jpeg" ContentType="image/jpeg"/>
  <Override PartName="/xl/media/image5387.jpeg" ContentType="image/jpeg"/>
  <Override PartName="/xl/media/image6842.jpeg" ContentType="image/jpeg"/>
  <Override PartName="/xl/media/image5388.jpeg" ContentType="image/jpeg"/>
  <Override PartName="/xl/media/image6843.jpeg" ContentType="image/jpeg"/>
  <Override PartName="/xl/media/image5389.jpeg" ContentType="image/jpeg"/>
  <Override PartName="/xl/media/image5547.jpeg" ContentType="image/jpeg"/>
  <Override PartName="/xl/media/image6555.jpeg" ContentType="image/jpeg"/>
  <Override PartName="/xl/media/image5390.jpeg" ContentType="image/jpeg"/>
  <Override PartName="/xl/media/image5548.jpeg" ContentType="image/jpeg"/>
  <Override PartName="/xl/media/image6556.jpeg" ContentType="image/jpeg"/>
  <Override PartName="/xl/media/image5391.jpeg" ContentType="image/jpeg"/>
  <Override PartName="/xl/media/image5549.jpeg" ContentType="image/jpeg"/>
  <Override PartName="/xl/media/image6557.jpeg" ContentType="image/jpeg"/>
  <Override PartName="/xl/media/image5392.jpeg" ContentType="image/jpeg"/>
  <Override PartName="/xl/media/image6558.jpeg" ContentType="image/jpeg"/>
  <Override PartName="/xl/media/image5393.jpeg" ContentType="image/jpeg"/>
  <Override PartName="/xl/media/image6559.jpeg" ContentType="image/jpeg"/>
  <Override PartName="/xl/media/image5394.jpeg" ContentType="image/jpeg"/>
  <Override PartName="/xl/media/image5395.jpeg" ContentType="image/jpeg"/>
  <Override PartName="/xl/media/image6850.jpeg" ContentType="image/jpeg"/>
  <Override PartName="/xl/media/image5396.jpeg" ContentType="image/jpeg"/>
  <Override PartName="/xl/media/image6851.jpeg" ContentType="image/jpeg"/>
  <Override PartName="/xl/media/image5397.jpeg" ContentType="image/jpeg"/>
  <Override PartName="/xl/media/image6852.jpeg" ContentType="image/jpeg"/>
  <Override PartName="/xl/media/image5398.jpeg" ContentType="image/jpeg"/>
  <Override PartName="/xl/media/image6853.jpeg" ContentType="image/jpeg"/>
  <Override PartName="/xl/media/image5399.jpeg" ContentType="image/jpeg"/>
  <Override PartName="/xl/media/image6856.jpeg" ContentType="image/jpeg"/>
  <Override PartName="/xl/media/image5691.jpeg" ContentType="image/jpeg"/>
  <Override PartName="/xl/media/image5400.jpeg" ContentType="image/jpeg"/>
  <Override PartName="/xl/media/image6858.jpeg" ContentType="image/jpeg"/>
  <Override PartName="/xl/media/image5693.jpeg" ContentType="image/jpeg"/>
  <Override PartName="/xl/media/image5402.jpeg" ContentType="image/jpeg"/>
  <Override PartName="/xl/media/image6859.jpeg" ContentType="image/jpeg"/>
  <Override PartName="/xl/media/image5694.jpeg" ContentType="image/jpeg"/>
  <Override PartName="/xl/media/image5403.jpeg" ContentType="image/jpeg"/>
  <Override PartName="/xl/media/image5695.jpeg" ContentType="image/jpeg"/>
  <Override PartName="/xl/media/image5404.jpeg" ContentType="image/jpeg"/>
  <Override PartName="/xl/media/image5696.jpeg" ContentType="image/jpeg"/>
  <Override PartName="/xl/media/image5405.jpeg" ContentType="image/jpeg"/>
  <Override PartName="/xl/media/image5697.jpeg" ContentType="image/jpeg"/>
  <Override PartName="/xl/media/image5406.jpeg" ContentType="image/jpeg"/>
  <Override PartName="/xl/media/image5410.jpeg" ContentType="image/jpeg"/>
  <Override PartName="/xl/media/image5411.jpeg" ContentType="image/jpeg"/>
  <Override PartName="/xl/media/image5412.jpeg" ContentType="image/jpeg"/>
  <Override PartName="/xl/media/image5413.jpeg" ContentType="image/jpeg"/>
  <Override PartName="/xl/media/image5414.jpeg" ContentType="image/jpeg"/>
  <Override PartName="/xl/media/image5415.jpeg" ContentType="image/jpeg"/>
  <Override PartName="/xl/media/image5416.jpeg" ContentType="image/jpeg"/>
  <Override PartName="/xl/media/image5420.jpeg" ContentType="image/jpeg"/>
  <Override PartName="/xl/media/image5421.jpeg" ContentType="image/jpeg"/>
  <Override PartName="/xl/media/image5422.jpeg" ContentType="image/jpeg"/>
  <Override PartName="/xl/media/image5423.jpeg" ContentType="image/jpeg"/>
  <Override PartName="/xl/media/image5424.jpeg" ContentType="image/jpeg"/>
  <Override PartName="/xl/media/image5425.jpeg" ContentType="image/jpeg"/>
  <Override PartName="/xl/media/image5426.jpeg" ContentType="image/jpeg"/>
  <Override PartName="/xl/media/image5430.jpeg" ContentType="image/jpeg"/>
  <Override PartName="/xl/media/image5431.jpeg" ContentType="image/jpeg"/>
  <Override PartName="/xl/media/image5432.jpeg" ContentType="image/jpeg"/>
  <Override PartName="/xl/media/image5433.jpeg" ContentType="image/jpeg"/>
  <Override PartName="/xl/media/image5434.jpeg" ContentType="image/jpeg"/>
  <Override PartName="/xl/media/image5435.jpeg" ContentType="image/jpeg"/>
  <Override PartName="/xl/media/image5436.jpeg" ContentType="image/jpeg"/>
  <Override PartName="/xl/media/image6605.jpeg" ContentType="image/jpeg"/>
  <Override PartName="/xl/media/image5440.jpeg" ContentType="image/jpeg"/>
  <Override PartName="/xl/media/image6606.jpeg" ContentType="image/jpeg"/>
  <Override PartName="/xl/media/image5441.jpeg" ContentType="image/jpeg"/>
  <Override PartName="/xl/media/image6607.jpeg" ContentType="image/jpeg"/>
  <Override PartName="/xl/media/image5442.jpeg" ContentType="image/jpeg"/>
  <Override PartName="/xl/media/image6608.jpeg" ContentType="image/jpeg"/>
  <Override PartName="/xl/media/image5443.jpeg" ContentType="image/jpeg"/>
  <Override PartName="/xl/media/image6609.jpeg" ContentType="image/jpeg"/>
  <Override PartName="/xl/media/image5444.jpeg" ContentType="image/jpeg"/>
  <Override PartName="/xl/media/image5445.jpeg" ContentType="image/jpeg"/>
  <Override PartName="/xl/media/image5446.jpeg" ContentType="image/jpeg"/>
  <Override PartName="/xl/media/image5898.jpeg" ContentType="image/jpeg"/>
  <Override PartName="/xl/media/image6169.jpeg" ContentType="image/jpeg"/>
  <Override PartName="/xl/media/image5607.jpeg" ContentType="image/jpeg"/>
  <Override PartName="/xl/media/image6615.jpeg" ContentType="image/jpeg"/>
  <Override PartName="/xl/media/image5450.jpeg" ContentType="image/jpeg"/>
  <Override PartName="/xl/media/image5899.jpeg" ContentType="image/jpeg"/>
  <Override PartName="/xl/media/image5608.jpeg" ContentType="image/jpeg"/>
  <Override PartName="/xl/media/image6616.jpeg" ContentType="image/jpeg"/>
  <Override PartName="/xl/media/image5451.jpeg" ContentType="image/jpeg"/>
  <Override PartName="/xl/media/image5609.jpeg" ContentType="image/jpeg"/>
  <Override PartName="/xl/media/image6617.jpeg" ContentType="image/jpeg"/>
  <Override PartName="/xl/media/image5452.jpeg" ContentType="image/jpeg"/>
  <Override PartName="/xl/media/image6618.jpeg" ContentType="image/jpeg"/>
  <Override PartName="/xl/media/image5453.jpeg" ContentType="image/jpeg"/>
  <Override PartName="/xl/media/image6619.jpeg" ContentType="image/jpeg"/>
  <Override PartName="/xl/media/image5454.jpeg" ContentType="image/jpeg"/>
  <Override PartName="/xl/media/image5455.jpeg" ContentType="image/jpeg"/>
  <Override PartName="/xl/media/image5456.jpeg" ContentType="image/jpeg"/>
  <Override PartName="/xl/media/image5457.jpeg" ContentType="image/jpeg"/>
  <Override PartName="/xl/media/image5458.jpeg" ContentType="image/jpeg"/>
  <Override PartName="/xl/media/image5459.jpeg" ContentType="image/jpeg"/>
  <Override PartName="/xl/media/image6179.jpeg" ContentType="image/jpeg"/>
  <Override PartName="/xl/media/image5617.jpeg" ContentType="image/jpeg"/>
  <Override PartName="/xl/media/image6625.jpeg" ContentType="image/jpeg"/>
  <Override PartName="/xl/media/image5460.jpeg" ContentType="image/jpeg"/>
  <Override PartName="/xl/media/image5618.jpeg" ContentType="image/jpeg"/>
  <Override PartName="/xl/media/image6626.jpeg" ContentType="image/jpeg"/>
  <Override PartName="/xl/media/image5461.jpeg" ContentType="image/jpeg"/>
  <Override PartName="/xl/media/image5619.jpeg" ContentType="image/jpeg"/>
  <Override PartName="/xl/media/image6627.jpeg" ContentType="image/jpeg"/>
  <Override PartName="/xl/media/image5462.jpeg" ContentType="image/jpeg"/>
  <Override PartName="/xl/media/image6628.jpeg" ContentType="image/jpeg"/>
  <Override PartName="/xl/media/image5463.jpeg" ContentType="image/jpeg"/>
  <Override PartName="/xl/media/image6629.jpeg" ContentType="image/jpeg"/>
  <Override PartName="/xl/media/image5464.jpeg" ContentType="image/jpeg"/>
  <Override PartName="/xl/media/image5465.jpeg" ContentType="image/jpeg"/>
  <Override PartName="/xl/media/image5466.jpeg" ContentType="image/jpeg"/>
  <Override PartName="/xl/media/image5467.jpeg" ContentType="image/jpeg"/>
  <Override PartName="/xl/media/image5468.jpeg" ContentType="image/jpeg"/>
  <Override PartName="/xl/media/image5469.jpeg" ContentType="image/jpeg"/>
  <Override PartName="/xl/media/image5627.jpeg" ContentType="image/jpeg"/>
  <Override PartName="/xl/media/image6635.jpeg" ContentType="image/jpeg"/>
  <Override PartName="/xl/media/image5470.jpeg" ContentType="image/jpeg"/>
  <Override PartName="/xl/media/image5628.jpeg" ContentType="image/jpeg"/>
  <Override PartName="/xl/media/image6636.jpeg" ContentType="image/jpeg"/>
  <Override PartName="/xl/media/image5471.jpeg" ContentType="image/jpeg"/>
  <Override PartName="/xl/media/image5629.jpeg" ContentType="image/jpeg"/>
  <Override PartName="/xl/media/image6637.jpeg" ContentType="image/jpeg"/>
  <Override PartName="/xl/media/image5472.jpeg" ContentType="image/jpeg"/>
  <Override PartName="/xl/media/image6638.jpeg" ContentType="image/jpeg"/>
  <Override PartName="/xl/media/image5473.jpeg" ContentType="image/jpeg"/>
  <Override PartName="/xl/media/image6639.jpeg" ContentType="image/jpeg"/>
  <Override PartName="/xl/media/image5474.jpeg" ContentType="image/jpeg"/>
  <Override PartName="/xl/media/image5475.jpeg" ContentType="image/jpeg"/>
  <Override PartName="/xl/media/image5476.jpeg" ContentType="image/jpeg"/>
  <Override PartName="/xl/media/image5477.jpeg" ContentType="image/jpeg"/>
  <Override PartName="/xl/media/image5478.jpeg" ContentType="image/jpeg"/>
  <Override PartName="/xl/media/image5479.jpeg" ContentType="image/jpeg"/>
  <Override PartName="/xl/media/image5637.jpeg" ContentType="image/jpeg"/>
  <Override PartName="/xl/media/image6645.jpeg" ContentType="image/jpeg"/>
  <Override PartName="/xl/media/image5480.jpeg" ContentType="image/jpeg"/>
  <Override PartName="/xl/media/image5638.jpeg" ContentType="image/jpeg"/>
  <Override PartName="/xl/media/image6646.jpeg" ContentType="image/jpeg"/>
  <Override PartName="/xl/media/image5481.jpeg" ContentType="image/jpeg"/>
  <Override PartName="/xl/media/image5639.jpeg" ContentType="image/jpeg"/>
  <Override PartName="/xl/media/image6647.jpeg" ContentType="image/jpeg"/>
  <Override PartName="/xl/media/image5482.jpeg" ContentType="image/jpeg"/>
  <Override PartName="/xl/media/image6648.jpeg" ContentType="image/jpeg"/>
  <Override PartName="/xl/media/image5483.jpeg" ContentType="image/jpeg"/>
  <Override PartName="/xl/media/image6649.jpeg" ContentType="image/jpeg"/>
  <Override PartName="/xl/media/image5484.jpeg" ContentType="image/jpeg"/>
  <Override PartName="/xl/media/image5485.jpeg" ContentType="image/jpeg"/>
  <Override PartName="/xl/media/image5486.jpeg" ContentType="image/jpeg"/>
  <Override PartName="/xl/media/image5487.jpeg" ContentType="image/jpeg"/>
  <Override PartName="/xl/media/image5488.jpeg" ContentType="image/jpeg"/>
  <Override PartName="/xl/media/image5489.jpeg" ContentType="image/jpeg"/>
  <Override PartName="/xl/media/image5791.jpeg" ContentType="image/jpeg"/>
  <Override PartName="/xl/media/image6062.jpeg" ContentType="image/jpeg"/>
  <Override PartName="/xl/media/image5500.jpeg" ContentType="image/jpeg"/>
  <Override PartName="/xl/media/image5792.jpeg" ContentType="image/jpeg"/>
  <Override PartName="/xl/media/image6063.jpeg" ContentType="image/jpeg"/>
  <Override PartName="/xl/media/image5501.jpeg" ContentType="image/jpeg"/>
  <Override PartName="/xl/media/image5793.jpeg" ContentType="image/jpeg"/>
  <Override PartName="/xl/media/image6064.jpeg" ContentType="image/jpeg"/>
  <Override PartName="/xl/media/image5502.jpeg" ContentType="image/jpeg"/>
  <Override PartName="/xl/media/image5794.jpeg" ContentType="image/jpeg"/>
  <Override PartName="/xl/media/image6065.jpeg" ContentType="image/jpeg"/>
  <Override PartName="/xl/media/image5503.jpeg" ContentType="image/jpeg"/>
  <Override PartName="/xl/media/image5795.jpeg" ContentType="image/jpeg"/>
  <Override PartName="/xl/media/image6066.jpeg" ContentType="image/jpeg"/>
  <Override PartName="/xl/media/image5504.jpeg" ContentType="image/jpeg"/>
  <Override PartName="/xl/media/image5796.jpeg" ContentType="image/jpeg"/>
  <Override PartName="/xl/media/image6067.jpeg" ContentType="image/jpeg"/>
  <Override PartName="/xl/media/image5505.jpeg" ContentType="image/jpeg"/>
  <Override PartName="/xl/media/image5797.jpeg" ContentType="image/jpeg"/>
  <Override PartName="/xl/media/image6068.jpeg" ContentType="image/jpeg"/>
  <Override PartName="/xl/media/image5506.jpeg" ContentType="image/jpeg"/>
  <Override PartName="/xl/media/image6072.jpeg" ContentType="image/jpeg"/>
  <Override PartName="/xl/media/image5510.jpeg" ContentType="image/jpeg"/>
  <Override PartName="/xl/media/image6073.jpeg" ContentType="image/jpeg"/>
  <Override PartName="/xl/media/image5511.jpeg" ContentType="image/jpeg"/>
  <Override PartName="/xl/media/image6074.jpeg" ContentType="image/jpeg"/>
  <Override PartName="/xl/media/image5512.jpeg" ContentType="image/jpeg"/>
  <Override PartName="/xl/media/image6075.jpeg" ContentType="image/jpeg"/>
  <Override PartName="/xl/media/image5513.jpeg" ContentType="image/jpeg"/>
  <Override PartName="/xl/media/image6076.jpeg" ContentType="image/jpeg"/>
  <Override PartName="/xl/media/image5514.jpeg" ContentType="image/jpeg"/>
  <Override PartName="/xl/media/image6077.jpeg" ContentType="image/jpeg"/>
  <Override PartName="/xl/media/image5515.jpeg" ContentType="image/jpeg"/>
  <Override PartName="/xl/media/image6078.jpeg" ContentType="image/jpeg"/>
  <Override PartName="/xl/media/image5516.jpeg" ContentType="image/jpeg"/>
  <Override PartName="/xl/media/image6082.jpeg" ContentType="image/jpeg"/>
  <Override PartName="/xl/media/image5520.jpeg" ContentType="image/jpeg"/>
  <Override PartName="/xl/media/image6083.jpeg" ContentType="image/jpeg"/>
  <Override PartName="/xl/media/image5521.jpeg" ContentType="image/jpeg"/>
  <Override PartName="/xl/media/image6084.jpeg" ContentType="image/jpeg"/>
  <Override PartName="/xl/media/image5522.jpeg" ContentType="image/jpeg"/>
  <Override PartName="/xl/media/image6085.jpeg" ContentType="image/jpeg"/>
  <Override PartName="/xl/media/image5523.jpeg" ContentType="image/jpeg"/>
  <Override PartName="/xl/media/image6086.jpeg" ContentType="image/jpeg"/>
  <Override PartName="/xl/media/image5524.jpeg" ContentType="image/jpeg"/>
  <Override PartName="/xl/media/image6087.jpeg" ContentType="image/jpeg"/>
  <Override PartName="/xl/media/image5525.jpeg" ContentType="image/jpeg"/>
  <Override PartName="/xl/media/image6088.jpeg" ContentType="image/jpeg"/>
  <Override PartName="/xl/media/image5526.jpeg" ContentType="image/jpeg"/>
  <Override PartName="/xl/media/image6092.jpeg" ContentType="image/jpeg"/>
  <Override PartName="/xl/media/image5530.jpeg" ContentType="image/jpeg"/>
  <Override PartName="/xl/media/image6093.jpeg" ContentType="image/jpeg"/>
  <Override PartName="/xl/media/image5531.jpeg" ContentType="image/jpeg"/>
  <Override PartName="/xl/media/image6094.jpeg" ContentType="image/jpeg"/>
  <Override PartName="/xl/media/image5532.jpeg" ContentType="image/jpeg"/>
  <Override PartName="/xl/media/image6095.jpeg" ContentType="image/jpeg"/>
  <Override PartName="/xl/media/image5533.jpeg" ContentType="image/jpeg"/>
  <Override PartName="/xl/media/image6096.jpeg" ContentType="image/jpeg"/>
  <Override PartName="/xl/media/image5534.jpeg" ContentType="image/jpeg"/>
  <Override PartName="/xl/media/image6097.jpeg" ContentType="image/jpeg"/>
  <Override PartName="/xl/media/image5535.jpeg" ContentType="image/jpeg"/>
  <Override PartName="/xl/media/image6098.jpeg" ContentType="image/jpeg"/>
  <Override PartName="/xl/media/image5536.jpeg" ContentType="image/jpeg"/>
  <Override PartName="/xl/media/image6705.jpeg" ContentType="image/jpeg"/>
  <Override PartName="/xl/media/image5540.jpeg" ContentType="image/jpeg"/>
  <Override PartName="/xl/media/image6706.jpeg" ContentType="image/jpeg"/>
  <Override PartName="/xl/media/image5541.jpeg" ContentType="image/jpeg"/>
  <Override PartName="/xl/media/image6707.jpeg" ContentType="image/jpeg"/>
  <Override PartName="/xl/media/image5542.jpeg" ContentType="image/jpeg"/>
  <Override PartName="/xl/media/image6708.jpeg" ContentType="image/jpeg"/>
  <Override PartName="/xl/media/image5543.jpeg" ContentType="image/jpeg"/>
  <Override PartName="/xl/media/image6709.jpeg" ContentType="image/jpeg"/>
  <Override PartName="/xl/media/image5544.jpeg" ContentType="image/jpeg"/>
  <Override PartName="/xl/media/image5546.jpeg" ContentType="image/jpeg"/>
  <Override PartName="/xl/media/image6715.jpeg" ContentType="image/jpeg"/>
  <Override PartName="/xl/media/image5550.jpeg" ContentType="image/jpeg"/>
  <Override PartName="/xl/media/image6716.jpeg" ContentType="image/jpeg"/>
  <Override PartName="/xl/media/image5551.jpeg" ContentType="image/jpeg"/>
  <Override PartName="/xl/media/image6717.jpeg" ContentType="image/jpeg"/>
  <Override PartName="/xl/media/image5552.jpeg" ContentType="image/jpeg"/>
  <Override PartName="/xl/media/image6718.jpeg" ContentType="image/jpeg"/>
  <Override PartName="/xl/media/image5553.jpeg" ContentType="image/jpeg"/>
  <Override PartName="/xl/media/image6719.jpeg" ContentType="image/jpeg"/>
  <Override PartName="/xl/media/image5554.jpeg" ContentType="image/jpeg"/>
  <Override PartName="/xl/media/image5555.jpeg" ContentType="image/jpeg"/>
  <Override PartName="/xl/media/image5556.jpeg" ContentType="image/jpeg"/>
  <Override PartName="/xl/media/image5557.jpeg" ContentType="image/jpeg"/>
  <Override PartName="/xl/media/image5558.jpeg" ContentType="image/jpeg"/>
  <Override PartName="/xl/media/image5559.jpeg" ContentType="image/jpeg"/>
  <Override PartName="/xl/media/image6725.jpeg" ContentType="image/jpeg"/>
  <Override PartName="/xl/media/image5560.jpeg" ContentType="image/jpeg"/>
  <Override PartName="/xl/media/image6726.jpeg" ContentType="image/jpeg"/>
  <Override PartName="/xl/media/image5561.jpeg" ContentType="image/jpeg"/>
  <Override PartName="/xl/media/image6727.jpeg" ContentType="image/jpeg"/>
  <Override PartName="/xl/media/image5562.jpeg" ContentType="image/jpeg"/>
  <Override PartName="/xl/media/image6728.jpeg" ContentType="image/jpeg"/>
  <Override PartName="/xl/media/image5563.jpeg" ContentType="image/jpeg"/>
  <Override PartName="/xl/media/image6729.jpeg" ContentType="image/jpeg"/>
  <Override PartName="/xl/media/image5564.jpeg" ContentType="image/jpeg"/>
  <Override PartName="/xl/media/image5565.jpeg" ContentType="image/jpeg"/>
  <Override PartName="/xl/media/image5566.jpeg" ContentType="image/jpeg"/>
  <Override PartName="/xl/media/image5567.jpeg" ContentType="image/jpeg"/>
  <Override PartName="/xl/media/image5568.jpeg" ContentType="image/jpeg"/>
  <Override PartName="/xl/media/image5569.jpeg" ContentType="image/jpeg"/>
  <Override PartName="/xl/media/image6735.jpeg" ContentType="image/jpeg"/>
  <Override PartName="/xl/media/image5570.jpeg" ContentType="image/jpeg"/>
  <Override PartName="/xl/media/image6736.jpeg" ContentType="image/jpeg"/>
  <Override PartName="/xl/media/image5571.jpeg" ContentType="image/jpeg"/>
  <Override PartName="/xl/media/image6737.jpeg" ContentType="image/jpeg"/>
  <Override PartName="/xl/media/image5572.jpeg" ContentType="image/jpeg"/>
  <Override PartName="/xl/media/image6738.jpeg" ContentType="image/jpeg"/>
  <Override PartName="/xl/media/image5573.jpeg" ContentType="image/jpeg"/>
  <Override PartName="/xl/media/image6739.jpeg" ContentType="image/jpeg"/>
  <Override PartName="/xl/media/image5574.jpeg" ContentType="image/jpeg"/>
  <Override PartName="/xl/media/image5575.jpeg" ContentType="image/jpeg"/>
  <Override PartName="/xl/media/image5576.jpeg" ContentType="image/jpeg"/>
  <Override PartName="/xl/media/image5577.jpeg" ContentType="image/jpeg"/>
  <Override PartName="/xl/media/image5578.jpeg" ContentType="image/jpeg"/>
  <Override PartName="/xl/media/image5579.jpeg" ContentType="image/jpeg"/>
  <Override PartName="/xl/media/image6745.jpeg" ContentType="image/jpeg"/>
  <Override PartName="/xl/media/image5580.jpeg" ContentType="image/jpeg"/>
  <Override PartName="/xl/media/image6746.jpeg" ContentType="image/jpeg"/>
  <Override PartName="/xl/media/image5581.jpeg" ContentType="image/jpeg"/>
  <Override PartName="/xl/media/image6747.jpeg" ContentType="image/jpeg"/>
  <Override PartName="/xl/media/image5582.jpeg" ContentType="image/jpeg"/>
  <Override PartName="/xl/media/image6748.jpeg" ContentType="image/jpeg"/>
  <Override PartName="/xl/media/image5583.jpeg" ContentType="image/jpeg"/>
  <Override PartName="/xl/media/image6749.jpeg" ContentType="image/jpeg"/>
  <Override PartName="/xl/media/image5584.jpeg" ContentType="image/jpeg"/>
  <Override PartName="/xl/media/image5585.jpeg" ContentType="image/jpeg"/>
  <Override PartName="/xl/media/image5586.jpeg" ContentType="image/jpeg"/>
  <Override PartName="/xl/media/image5587.jpeg" ContentType="image/jpeg"/>
  <Override PartName="/xl/media/image5588.jpeg" ContentType="image/jpeg"/>
  <Override PartName="/xl/media/image5589.jpeg" ContentType="image/jpeg"/>
  <Override PartName="/xl/media/image6755.jpeg" ContentType="image/jpeg"/>
  <Override PartName="/xl/media/image5590.jpeg" ContentType="image/jpeg"/>
  <Override PartName="/xl/media/image5891.jpeg" ContentType="image/jpeg"/>
  <Override PartName="/xl/media/image6162.jpeg" ContentType="image/jpeg"/>
  <Override PartName="/xl/media/image5600.jpeg" ContentType="image/jpeg"/>
  <Override PartName="/xl/media/image5892.jpeg" ContentType="image/jpeg"/>
  <Override PartName="/xl/media/image6163.jpeg" ContentType="image/jpeg"/>
  <Override PartName="/xl/media/image5601.jpeg" ContentType="image/jpeg"/>
  <Override PartName="/xl/media/image5893.jpeg" ContentType="image/jpeg"/>
  <Override PartName="/xl/media/image6164.jpeg" ContentType="image/jpeg"/>
  <Override PartName="/xl/media/image5602.jpeg" ContentType="image/jpeg"/>
  <Override PartName="/xl/media/image5894.jpeg" ContentType="image/jpeg"/>
  <Override PartName="/xl/media/image6165.jpeg" ContentType="image/jpeg"/>
  <Override PartName="/xl/media/image5603.jpeg" ContentType="image/jpeg"/>
  <Override PartName="/xl/media/image5895.jpeg" ContentType="image/jpeg"/>
  <Override PartName="/xl/media/image6166.jpeg" ContentType="image/jpeg"/>
  <Override PartName="/xl/media/image5604.jpeg" ContentType="image/jpeg"/>
  <Override PartName="/xl/media/image5896.jpeg" ContentType="image/jpeg"/>
  <Override PartName="/xl/media/image6167.jpeg" ContentType="image/jpeg"/>
  <Override PartName="/xl/media/image5605.jpeg" ContentType="image/jpeg"/>
  <Override PartName="/xl/media/image5897.jpeg" ContentType="image/jpeg"/>
  <Override PartName="/xl/media/image6168.jpeg" ContentType="image/jpeg"/>
  <Override PartName="/xl/media/image5606.jpeg" ContentType="image/jpeg"/>
  <Override PartName="/xl/media/image6178.jpeg" ContentType="image/jpeg"/>
  <Override PartName="/xl/media/image5616.jpeg" ContentType="image/jpeg"/>
  <Override PartName="/xl/media/image5620.jpeg" ContentType="image/jpeg"/>
  <Override PartName="/xl/media/image5621.jpeg" ContentType="image/jpeg"/>
  <Override PartName="/xl/media/image5622.jpeg" ContentType="image/jpeg"/>
  <Override PartName="/xl/media/image5623.jpeg" ContentType="image/jpeg"/>
  <Override PartName="/xl/media/image5626.jpeg" ContentType="image/jpeg"/>
  <Override PartName="/xl/media/image5636.jpeg" ContentType="image/jpeg"/>
  <Override PartName="/xl/media/image5646.jpeg" ContentType="image/jpeg"/>
  <Override PartName="/xl/media/image6815.jpeg" ContentType="image/jpeg"/>
  <Override PartName="/xl/media/image5650.jpeg" ContentType="image/jpeg"/>
  <Override PartName="/xl/media/image6816.jpeg" ContentType="image/jpeg"/>
  <Override PartName="/xl/media/image5651.jpeg" ContentType="image/jpeg"/>
  <Override PartName="/xl/media/image6817.jpeg" ContentType="image/jpeg"/>
  <Override PartName="/xl/media/image5652.jpeg" ContentType="image/jpeg"/>
  <Override PartName="/xl/media/image6818.jpeg" ContentType="image/jpeg"/>
  <Override PartName="/xl/media/image5653.jpeg" ContentType="image/jpeg"/>
  <Override PartName="/xl/media/image6819.jpeg" ContentType="image/jpeg"/>
  <Override PartName="/xl/media/image5654.jpeg" ContentType="image/jpeg"/>
  <Override PartName="/xl/media/image5655.jpeg" ContentType="image/jpeg"/>
  <Override PartName="/xl/media/image5656.jpeg" ContentType="image/jpeg"/>
  <Override PartName="/xl/media/image5657.jpeg" ContentType="image/jpeg"/>
  <Override PartName="/xl/media/image6825.jpeg" ContentType="image/jpeg"/>
  <Override PartName="/xl/media/image5660.jpeg" ContentType="image/jpeg"/>
  <Override PartName="/xl/media/image6826.jpeg" ContentType="image/jpeg"/>
  <Override PartName="/xl/media/image5661.jpeg" ContentType="image/jpeg"/>
  <Override PartName="/xl/media/image6827.jpeg" ContentType="image/jpeg"/>
  <Override PartName="/xl/media/image5662.jpeg" ContentType="image/jpeg"/>
  <Override PartName="/xl/media/image6828.jpeg" ContentType="image/jpeg"/>
  <Override PartName="/xl/media/image5663.jpeg" ContentType="image/jpeg"/>
  <Override PartName="/xl/media/image6829.jpeg" ContentType="image/jpeg"/>
  <Override PartName="/xl/media/image5664.jpeg" ContentType="image/jpeg"/>
  <Override PartName="/xl/media/image5665.jpeg" ContentType="image/jpeg"/>
  <Override PartName="/xl/media/image5666.jpeg" ContentType="image/jpeg"/>
  <Override PartName="/xl/media/image5667.jpeg" ContentType="image/jpeg"/>
  <Override PartName="/xl/media/image6835.jpeg" ContentType="image/jpeg"/>
  <Override PartName="/xl/media/image5670.jpeg" ContentType="image/jpeg"/>
  <Override PartName="/xl/media/image6836.jpeg" ContentType="image/jpeg"/>
  <Override PartName="/xl/media/image5671.jpeg" ContentType="image/jpeg"/>
  <Override PartName="/xl/media/image6837.jpeg" ContentType="image/jpeg"/>
  <Override PartName="/xl/media/image5672.jpeg" ContentType="image/jpeg"/>
  <Override PartName="/xl/media/image6838.jpeg" ContentType="image/jpeg"/>
  <Override PartName="/xl/media/image5673.jpeg" ContentType="image/jpeg"/>
  <Override PartName="/xl/media/image6839.jpeg" ContentType="image/jpeg"/>
  <Override PartName="/xl/media/image5674.jpeg" ContentType="image/jpeg"/>
  <Override PartName="/xl/media/image5675.jpeg" ContentType="image/jpeg"/>
  <Override PartName="/xl/media/image5676.jpeg" ContentType="image/jpeg"/>
  <Override PartName="/xl/media/image5677.jpeg" ContentType="image/jpeg"/>
  <Override PartName="/xl/media/image5678.jpeg" ContentType="image/jpeg"/>
  <Override PartName="/xl/media/image5679.jpeg" ContentType="image/jpeg"/>
  <Override PartName="/xl/media/image6845.jpeg" ContentType="image/jpeg"/>
  <Override PartName="/xl/media/image5680.jpeg" ContentType="image/jpeg"/>
  <Override PartName="/xl/media/image6846.jpeg" ContentType="image/jpeg"/>
  <Override PartName="/xl/media/image5681.jpeg" ContentType="image/jpeg"/>
  <Override PartName="/xl/media/image6847.jpeg" ContentType="image/jpeg"/>
  <Override PartName="/xl/media/image5682.jpeg" ContentType="image/jpeg"/>
  <Override PartName="/xl/media/image6848.jpeg" ContentType="image/jpeg"/>
  <Override PartName="/xl/media/image5683.jpeg" ContentType="image/jpeg"/>
  <Override PartName="/xl/media/image6849.jpeg" ContentType="image/jpeg"/>
  <Override PartName="/xl/media/image5684.jpeg" ContentType="image/jpeg"/>
  <Override PartName="/xl/media/image5685.jpeg" ContentType="image/jpeg"/>
  <Override PartName="/xl/media/image5686.jpeg" ContentType="image/jpeg"/>
  <Override PartName="/xl/media/image5687.jpeg" ContentType="image/jpeg"/>
  <Override PartName="/xl/media/image5688.jpeg" ContentType="image/jpeg"/>
  <Override PartName="/xl/media/image5689.jpeg" ContentType="image/jpeg"/>
  <Override PartName="/xl/media/image6262.jpeg" ContentType="image/jpeg"/>
  <Override PartName="/xl/media/image5991.jpeg" ContentType="image/jpeg"/>
  <Override PartName="/xl/media/image5700.jpeg" ContentType="image/jpeg"/>
  <Override PartName="/xl/media/image6263.jpeg" ContentType="image/jpeg"/>
  <Override PartName="/xl/media/image5992.jpeg" ContentType="image/jpeg"/>
  <Override PartName="/xl/media/image5701.jpeg" ContentType="image/jpeg"/>
  <Override PartName="/xl/media/image6264.jpeg" ContentType="image/jpeg"/>
  <Override PartName="/xl/media/image5993.jpeg" ContentType="image/jpeg"/>
  <Override PartName="/xl/media/image5702.jpeg" ContentType="image/jpeg"/>
  <Override PartName="/xl/media/image6265.jpeg" ContentType="image/jpeg"/>
  <Override PartName="/xl/media/image5994.jpeg" ContentType="image/jpeg"/>
  <Override PartName="/xl/media/image5703.jpeg" ContentType="image/jpeg"/>
  <Override PartName="/xl/media/image6266.jpeg" ContentType="image/jpeg"/>
  <Override PartName="/xl/media/image5995.jpeg" ContentType="image/jpeg"/>
  <Override PartName="/xl/media/image5704.jpeg" ContentType="image/jpeg"/>
  <Override PartName="/xl/media/image6267.jpeg" ContentType="image/jpeg"/>
  <Override PartName="/xl/media/image5996.jpeg" ContentType="image/jpeg"/>
  <Override PartName="/xl/media/image5705.jpeg" ContentType="image/jpeg"/>
  <Override PartName="/xl/media/image6268.jpeg" ContentType="image/jpeg"/>
  <Override PartName="/xl/media/image5997.jpeg" ContentType="image/jpeg"/>
  <Override PartName="/xl/media/image5706.jpeg" ContentType="image/jpeg"/>
  <Override PartName="/xl/media/image6269.jpeg" ContentType="image/jpeg"/>
  <Override PartName="/xl/media/image5998.jpeg" ContentType="image/jpeg"/>
  <Override PartName="/xl/media/image5707.jpeg" ContentType="image/jpeg"/>
  <Override PartName="/xl/media/image5999.jpeg" ContentType="image/jpeg"/>
  <Override PartName="/xl/media/image5708.jpeg" ContentType="image/jpeg"/>
  <Override PartName="/xl/media/image5709.jpeg" ContentType="image/jpeg"/>
  <Override PartName="/xl/media/image5710.jpeg" ContentType="image/jpeg"/>
  <Override PartName="/xl/media/image5711.jpeg" ContentType="image/jpeg"/>
  <Override PartName="/xl/media/image5712.jpeg" ContentType="image/jpeg"/>
  <Override PartName="/xl/media/image5713.jpeg" ContentType="image/jpeg"/>
  <Override PartName="/xl/media/image5714.jpeg" ContentType="image/jpeg"/>
  <Override PartName="/xl/media/image5715.jpeg" ContentType="image/jpeg"/>
  <Override PartName="/xl/media/image5716.jpeg" ContentType="image/jpeg"/>
  <Override PartName="/xl/media/image5717.jpeg" ContentType="image/jpeg"/>
  <Override PartName="/xl/media/image5718.jpeg" ContentType="image/jpeg"/>
  <Override PartName="/xl/media/image5719.jpeg" ContentType="image/jpeg"/>
  <Override PartName="/xl/media/image5720.jpeg" ContentType="image/jpeg"/>
  <Override PartName="/xl/media/image5721.jpeg" ContentType="image/jpeg"/>
  <Override PartName="/xl/media/image5722.jpeg" ContentType="image/jpeg"/>
  <Override PartName="/xl/media/image5723.jpeg" ContentType="image/jpeg"/>
  <Override PartName="/xl/media/image5724.jpeg" ContentType="image/jpeg"/>
  <Override PartName="/xl/media/image5725.jpeg" ContentType="image/jpeg"/>
  <Override PartName="/xl/media/image5726.jpeg" ContentType="image/jpeg"/>
  <Override PartName="/xl/media/image5727.jpeg" ContentType="image/jpeg"/>
  <Override PartName="/xl/media/image5728.jpeg" ContentType="image/jpeg"/>
  <Override PartName="/xl/media/image5729.jpeg" ContentType="image/jpeg"/>
  <Override PartName="/xl/media/image5730.jpeg" ContentType="image/jpeg"/>
  <Override PartName="/xl/media/image6001.jpeg" ContentType="image/jpeg"/>
  <Override PartName="/xl/media/image5731.jpeg" ContentType="image/jpeg"/>
  <Override PartName="/xl/media/image6002.jpeg" ContentType="image/jpeg"/>
  <Override PartName="/xl/media/image5732.jpeg" ContentType="image/jpeg"/>
  <Override PartName="/xl/media/image6003.jpeg" ContentType="image/jpeg"/>
  <Override PartName="/xl/media/image5733.jpeg" ContentType="image/jpeg"/>
  <Override PartName="/xl/media/image6004.jpeg" ContentType="image/jpeg"/>
  <Override PartName="/xl/media/image5734.jpeg" ContentType="image/jpeg"/>
  <Override PartName="/xl/media/image6005.jpeg" ContentType="image/jpeg"/>
  <Override PartName="/xl/media/image5735.jpeg" ContentType="image/jpeg"/>
  <Override PartName="/xl/media/image6006.jpeg" ContentType="image/jpeg"/>
  <Override PartName="/xl/media/image5736.jpeg" ContentType="image/jpeg"/>
  <Override PartName="/xl/media/image6007.jpeg" ContentType="image/jpeg"/>
  <Override PartName="/xl/media/image5737.jpeg" ContentType="image/jpeg"/>
  <Override PartName="/xl/media/image6008.jpeg" ContentType="image/jpeg"/>
  <Override PartName="/xl/media/image5738.jpeg" ContentType="image/jpeg"/>
  <Override PartName="/xl/media/image6009.jpeg" ContentType="image/jpeg"/>
  <Override PartName="/xl/media/image5739.jpeg" ContentType="image/jpeg"/>
  <Override PartName="/xl/media/image5740.jpeg" ContentType="image/jpeg"/>
  <Override PartName="/xl/media/image6011.jpeg" ContentType="image/jpeg"/>
  <Override PartName="/xl/media/image5741.jpeg" ContentType="image/jpeg"/>
  <Override PartName="/xl/media/image6012.jpeg" ContentType="image/jpeg"/>
  <Override PartName="/xl/media/image5742.jpeg" ContentType="image/jpeg"/>
  <Override PartName="/xl/media/image6013.jpeg" ContentType="image/jpeg"/>
  <Override PartName="/xl/media/image5743.jpeg" ContentType="image/jpeg"/>
  <Override PartName="/xl/media/image6014.jpeg" ContentType="image/jpeg"/>
  <Override PartName="/xl/media/image5744.jpeg" ContentType="image/jpeg"/>
  <Override PartName="/xl/media/image6015.jpeg" ContentType="image/jpeg"/>
  <Override PartName="/xl/media/image5745.jpeg" ContentType="image/jpeg"/>
  <Override PartName="/xl/media/image6016.jpeg" ContentType="image/jpeg"/>
  <Override PartName="/xl/media/image5746.jpeg" ContentType="image/jpeg"/>
  <Override PartName="/xl/media/image6017.jpeg" ContentType="image/jpeg"/>
  <Override PartName="/xl/media/image5747.jpeg" ContentType="image/jpeg"/>
  <Override PartName="/xl/media/image6018.jpeg" ContentType="image/jpeg"/>
  <Override PartName="/xl/media/image5749.jpeg" ContentType="image/jpeg"/>
  <Override PartName="/xl/media/image5750.jpeg" ContentType="image/jpeg"/>
  <Override PartName="/xl/media/image6021.jpeg" ContentType="image/jpeg"/>
  <Override PartName="/xl/media/image5751.jpeg" ContentType="image/jpeg"/>
  <Override PartName="/xl/media/image6022.jpeg" ContentType="image/jpeg"/>
  <Override PartName="/xl/media/image5752.jpeg" ContentType="image/jpeg"/>
  <Override PartName="/xl/media/image6023.jpeg" ContentType="image/jpeg"/>
  <Override PartName="/xl/media/image5753.jpeg" ContentType="image/jpeg"/>
  <Override PartName="/xl/media/image6024.jpeg" ContentType="image/jpeg"/>
  <Override PartName="/xl/media/image5754.jpeg" ContentType="image/jpeg"/>
  <Override PartName="/xl/media/image6025.jpeg" ContentType="image/jpeg"/>
  <Override PartName="/xl/media/image5755.jpeg" ContentType="image/jpeg"/>
  <Override PartName="/xl/media/image6026.jpeg" ContentType="image/jpeg"/>
  <Override PartName="/xl/media/image5756.jpeg" ContentType="image/jpeg"/>
  <Override PartName="/xl/media/image6027.jpeg" ContentType="image/jpeg"/>
  <Override PartName="/xl/media/image5757.jpeg" ContentType="image/jpeg"/>
  <Override PartName="/xl/media/image6028.jpeg" ContentType="image/jpeg"/>
  <Override PartName="/xl/media/image5758.jpeg" ContentType="image/jpeg"/>
  <Override PartName="/xl/media/image6029.jpeg" ContentType="image/jpeg"/>
  <Override PartName="/xl/media/image5759.jpeg" ContentType="image/jpeg"/>
  <Override PartName="/xl/media/image5760.jpeg" ContentType="image/jpeg"/>
  <Override PartName="/xl/media/image6031.jpeg" ContentType="image/jpeg"/>
  <Override PartName="/xl/media/image5761.jpeg" ContentType="image/jpeg"/>
  <Override PartName="/xl/media/image6032.jpeg" ContentType="image/jpeg"/>
  <Override PartName="/xl/media/image5762.jpeg" ContentType="image/jpeg"/>
  <Override PartName="/xl/media/image6033.jpeg" ContentType="image/jpeg"/>
  <Override PartName="/xl/media/image5763.jpeg" ContentType="image/jpeg"/>
  <Override PartName="/xl/media/image6034.jpeg" ContentType="image/jpeg"/>
  <Override PartName="/xl/media/image5764.jpeg" ContentType="image/jpeg"/>
  <Override PartName="/xl/media/image6035.jpeg" ContentType="image/jpeg"/>
  <Override PartName="/xl/media/image5765.jpeg" ContentType="image/jpeg"/>
  <Override PartName="/xl/media/image6036.jpeg" ContentType="image/jpeg"/>
  <Override PartName="/xl/media/image5766.jpeg" ContentType="image/jpeg"/>
  <Override PartName="/xl/media/image6037.jpeg" ContentType="image/jpeg"/>
  <Override PartName="/xl/media/image5767.jpeg" ContentType="image/jpeg"/>
  <Override PartName="/xl/media/image6038.jpeg" ContentType="image/jpeg"/>
  <Override PartName="/xl/media/image5768.jpeg" ContentType="image/jpeg"/>
  <Override PartName="/xl/media/image6039.jpeg" ContentType="image/jpeg"/>
  <Override PartName="/xl/media/image5769.jpeg" ContentType="image/jpeg"/>
  <Override PartName="/xl/media/image5770.jpeg" ContentType="image/jpeg"/>
  <Override PartName="/xl/media/image6041.jpeg" ContentType="image/jpeg"/>
  <Override PartName="/xl/media/image5771.jpeg" ContentType="image/jpeg"/>
  <Override PartName="/xl/media/image6042.jpeg" ContentType="image/jpeg"/>
  <Override PartName="/xl/media/image5772.jpeg" ContentType="image/jpeg"/>
  <Override PartName="/xl/media/image6043.jpeg" ContentType="image/jpeg"/>
  <Override PartName="/xl/media/image5773.jpeg" ContentType="image/jpeg"/>
  <Override PartName="/xl/media/image6044.jpeg" ContentType="image/jpeg"/>
  <Override PartName="/xl/media/image5774.jpeg" ContentType="image/jpeg"/>
  <Override PartName="/xl/media/image6045.jpeg" ContentType="image/jpeg"/>
  <Override PartName="/xl/media/image5775.jpeg" ContentType="image/jpeg"/>
  <Override PartName="/xl/media/image6046.jpeg" ContentType="image/jpeg"/>
  <Override PartName="/xl/media/image5776.jpeg" ContentType="image/jpeg"/>
  <Override PartName="/xl/media/image6047.jpeg" ContentType="image/jpeg"/>
  <Override PartName="/xl/media/image5777.jpeg" ContentType="image/jpeg"/>
  <Override PartName="/xl/media/image6048.jpeg" ContentType="image/jpeg"/>
  <Override PartName="/xl/media/image5778.jpeg" ContentType="image/jpeg"/>
  <Override PartName="/xl/media/image6049.jpeg" ContentType="image/jpeg"/>
  <Override PartName="/xl/media/image5779.jpeg" ContentType="image/jpeg"/>
  <Override PartName="/xl/media/image5780.jpeg" ContentType="image/jpeg"/>
  <Override PartName="/xl/media/image6051.jpeg" ContentType="image/jpeg"/>
  <Override PartName="/xl/media/image5781.jpeg" ContentType="image/jpeg"/>
  <Override PartName="/xl/media/image6052.jpeg" ContentType="image/jpeg"/>
  <Override PartName="/xl/media/image5782.jpeg" ContentType="image/jpeg"/>
  <Override PartName="/xl/media/image6053.jpeg" ContentType="image/jpeg"/>
  <Override PartName="/xl/media/image5783.jpeg" ContentType="image/jpeg"/>
  <Override PartName="/xl/media/image6054.jpeg" ContentType="image/jpeg"/>
  <Override PartName="/xl/media/image5784.jpeg" ContentType="image/jpeg"/>
  <Override PartName="/xl/media/image6055.jpeg" ContentType="image/jpeg"/>
  <Override PartName="/xl/media/image5785.jpeg" ContentType="image/jpeg"/>
  <Override PartName="/xl/media/image6056.jpeg" ContentType="image/jpeg"/>
  <Override PartName="/xl/media/image5786.jpeg" ContentType="image/jpeg"/>
  <Override PartName="/xl/media/image6057.jpeg" ContentType="image/jpeg"/>
  <Override PartName="/xl/media/image5787.jpeg" ContentType="image/jpeg"/>
  <Override PartName="/xl/media/image6058.jpeg" ContentType="image/jpeg"/>
  <Override PartName="/xl/media/image5788.jpeg" ContentType="image/jpeg"/>
  <Override PartName="/xl/media/image6059.jpeg" ContentType="image/jpeg"/>
  <Override PartName="/xl/media/image5789.jpeg" ContentType="image/jpeg"/>
  <Override PartName="/xl/media/image5790.jpeg" ContentType="image/jpeg"/>
  <Override PartName="/xl/media/image6061.jpeg" ContentType="image/jpeg"/>
  <Override PartName="/xl/media/image5800.jpeg" ContentType="image/jpeg"/>
  <Override PartName="/xl/media/image5801.jpeg" ContentType="image/jpeg"/>
  <Override PartName="/xl/media/image5802.jpeg" ContentType="image/jpeg"/>
  <Override PartName="/xl/media/image5803.jpeg" ContentType="image/jpeg"/>
  <Override PartName="/xl/media/image5804.jpeg" ContentType="image/jpeg"/>
  <Override PartName="/xl/media/image5805.jpeg" ContentType="image/jpeg"/>
  <Override PartName="/xl/media/image5806.jpeg" ContentType="image/jpeg"/>
  <Override PartName="/xl/media/image5807.jpeg" ContentType="image/jpeg"/>
  <Override PartName="/xl/media/image5808.jpeg" ContentType="image/jpeg"/>
  <Override PartName="/xl/media/image5809.jpeg" ContentType="image/jpeg"/>
  <Override PartName="/xl/media/image5810.jpeg" ContentType="image/jpeg"/>
  <Override PartName="/xl/media/image5811.jpeg" ContentType="image/jpeg"/>
  <Override PartName="/xl/media/image5812.jpeg" ContentType="image/jpeg"/>
  <Override PartName="/xl/media/image5813.jpeg" ContentType="image/jpeg"/>
  <Override PartName="/xl/media/image5814.jpeg" ContentType="image/jpeg"/>
  <Override PartName="/xl/media/image5815.jpeg" ContentType="image/jpeg"/>
  <Override PartName="/xl/media/image5816.jpeg" ContentType="image/jpeg"/>
  <Override PartName="/xl/media/image5817.jpeg" ContentType="image/jpeg"/>
  <Override PartName="/xl/media/image5818.jpeg" ContentType="image/jpeg"/>
  <Override PartName="/xl/media/image5819.jpeg" ContentType="image/jpeg"/>
  <Override PartName="/xl/media/image5820.jpeg" ContentType="image/jpeg"/>
  <Override PartName="/xl/media/image5821.jpeg" ContentType="image/jpeg"/>
  <Override PartName="/xl/media/image5822.jpeg" ContentType="image/jpeg"/>
  <Override PartName="/xl/media/image5823.jpeg" ContentType="image/jpeg"/>
  <Override PartName="/xl/media/image5824.jpeg" ContentType="image/jpeg"/>
  <Override PartName="/xl/media/image5825.jpeg" ContentType="image/jpeg"/>
  <Override PartName="/xl/media/image5826.jpeg" ContentType="image/jpeg"/>
  <Override PartName="/xl/media/image5827.jpeg" ContentType="image/jpeg"/>
  <Override PartName="/xl/media/image5828.jpeg" ContentType="image/jpeg"/>
  <Override PartName="/xl/media/image5829.jpeg" ContentType="image/jpeg"/>
  <Override PartName="/xl/media/image5830.jpeg" ContentType="image/jpeg"/>
  <Override PartName="/xl/media/image6101.jpeg" ContentType="image/jpeg"/>
  <Override PartName="/xl/media/image5831.jpeg" ContentType="image/jpeg"/>
  <Override PartName="/xl/media/image6102.jpeg" ContentType="image/jpeg"/>
  <Override PartName="/xl/media/image5832.jpeg" ContentType="image/jpeg"/>
  <Override PartName="/xl/media/image6103.jpeg" ContentType="image/jpeg"/>
  <Override PartName="/xl/media/image5833.jpeg" ContentType="image/jpeg"/>
  <Override PartName="/xl/media/image6104.jpeg" ContentType="image/jpeg"/>
  <Override PartName="/xl/media/image5834.jpeg" ContentType="image/jpeg"/>
  <Override PartName="/xl/media/image6105.jpeg" ContentType="image/jpeg"/>
  <Override PartName="/xl/media/image5835.jpeg" ContentType="image/jpeg"/>
  <Override PartName="/xl/media/image6106.jpeg" ContentType="image/jpeg"/>
  <Override PartName="/xl/media/image5836.jpeg" ContentType="image/jpeg"/>
  <Override PartName="/xl/media/image6107.jpeg" ContentType="image/jpeg"/>
  <Override PartName="/xl/media/image5837.jpeg" ContentType="image/jpeg"/>
  <Override PartName="/xl/media/image6108.jpeg" ContentType="image/jpeg"/>
  <Override PartName="/xl/media/image5838.jpeg" ContentType="image/jpeg"/>
  <Override PartName="/xl/media/image6109.jpeg" ContentType="image/jpeg"/>
  <Override PartName="/xl/media/image5839.jpeg" ContentType="image/jpeg"/>
  <Override PartName="/xl/media/image5840.jpeg" ContentType="image/jpeg"/>
  <Override PartName="/xl/media/image6111.jpeg" ContentType="image/jpeg"/>
  <Override PartName="/xl/media/image5841.jpeg" ContentType="image/jpeg"/>
  <Override PartName="/xl/media/image6112.jpeg" ContentType="image/jpeg"/>
  <Override PartName="/xl/media/image5842.jpeg" ContentType="image/jpeg"/>
  <Override PartName="/xl/media/image6113.jpeg" ContentType="image/jpeg"/>
  <Override PartName="/xl/media/image5843.jpeg" ContentType="image/jpeg"/>
  <Override PartName="/xl/media/image6114.jpeg" ContentType="image/jpeg"/>
  <Override PartName="/xl/media/image5844.jpeg" ContentType="image/jpeg"/>
  <Override PartName="/xl/media/image6115.jpeg" ContentType="image/jpeg"/>
  <Override PartName="/xl/media/image5845.jpeg" ContentType="image/jpeg"/>
  <Override PartName="/xl/media/image6116.jpeg" ContentType="image/jpeg"/>
  <Override PartName="/xl/media/image5847.jpeg" ContentType="image/jpeg"/>
  <Override PartName="/xl/media/image6118.jpeg" ContentType="image/jpeg"/>
  <Override PartName="/xl/media/image5848.jpeg" ContentType="image/jpeg"/>
  <Override PartName="/xl/media/image6119.jpeg" ContentType="image/jpeg"/>
  <Override PartName="/xl/media/image5849.jpeg" ContentType="image/jpeg"/>
  <Override PartName="/xl/media/image5850.jpeg" ContentType="image/jpeg"/>
  <Override PartName="/xl/media/image6121.jpeg" ContentType="image/jpeg"/>
  <Override PartName="/xl/media/image5851.jpeg" ContentType="image/jpeg"/>
  <Override PartName="/xl/media/image6122.jpeg" ContentType="image/jpeg"/>
  <Override PartName="/xl/media/image5852.jpeg" ContentType="image/jpeg"/>
  <Override PartName="/xl/media/image6123.jpeg" ContentType="image/jpeg"/>
  <Override PartName="/xl/media/image5853.jpeg" ContentType="image/jpeg"/>
  <Override PartName="/xl/media/image6124.jpeg" ContentType="image/jpeg"/>
  <Override PartName="/xl/media/image5854.jpeg" ContentType="image/jpeg"/>
  <Override PartName="/xl/media/image6125.jpeg" ContentType="image/jpeg"/>
  <Override PartName="/xl/media/image5855.jpeg" ContentType="image/jpeg"/>
  <Override PartName="/xl/media/image6126.jpeg" ContentType="image/jpeg"/>
  <Override PartName="/xl/media/image5856.jpeg" ContentType="image/jpeg"/>
  <Override PartName="/xl/media/image6127.jpeg" ContentType="image/jpeg"/>
  <Override PartName="/xl/media/image5857.jpeg" ContentType="image/jpeg"/>
  <Override PartName="/xl/media/image6128.jpeg" ContentType="image/jpeg"/>
  <Override PartName="/xl/media/image5858.jpeg" ContentType="image/jpeg"/>
  <Override PartName="/xl/media/image6129.jpeg" ContentType="image/jpeg"/>
  <Override PartName="/xl/media/image5859.jpeg" ContentType="image/jpeg"/>
  <Override PartName="/xl/media/image5860.jpeg" ContentType="image/jpeg"/>
  <Override PartName="/xl/media/image6131.jpeg" ContentType="image/jpeg"/>
  <Override PartName="/xl/media/image5861.jpeg" ContentType="image/jpeg"/>
  <Override PartName="/xl/media/image6132.jpeg" ContentType="image/jpeg"/>
  <Override PartName="/xl/media/image5862.jpeg" ContentType="image/jpeg"/>
  <Override PartName="/xl/media/image6133.jpeg" ContentType="image/jpeg"/>
  <Override PartName="/xl/media/image5864.jpeg" ContentType="image/jpeg"/>
  <Override PartName="/xl/media/image6135.jpeg" ContentType="image/jpeg"/>
  <Override PartName="/xl/media/image5865.jpeg" ContentType="image/jpeg"/>
  <Override PartName="/xl/media/image6136.jpeg" ContentType="image/jpeg"/>
  <Override PartName="/xl/media/image5866.jpeg" ContentType="image/jpeg"/>
  <Override PartName="/xl/media/image6137.jpeg" ContentType="image/jpeg"/>
  <Override PartName="/xl/media/image5867.jpeg" ContentType="image/jpeg"/>
  <Override PartName="/xl/media/image6138.jpeg" ContentType="image/jpeg"/>
  <Override PartName="/xl/media/image5868.jpeg" ContentType="image/jpeg"/>
  <Override PartName="/xl/media/image6139.jpeg" ContentType="image/jpeg"/>
  <Override PartName="/xl/media/image5869.jpeg" ContentType="image/jpeg"/>
  <Override PartName="/xl/media/image5870.jpeg" ContentType="image/jpeg"/>
  <Override PartName="/xl/media/image6141.jpeg" ContentType="image/jpeg"/>
  <Override PartName="/xl/media/image5871.jpeg" ContentType="image/jpeg"/>
  <Override PartName="/xl/media/image6142.jpeg" ContentType="image/jpeg"/>
  <Override PartName="/xl/media/image5872.jpeg" ContentType="image/jpeg"/>
  <Override PartName="/xl/media/image6143.jpeg" ContentType="image/jpeg"/>
  <Override PartName="/xl/media/image5873.jpeg" ContentType="image/jpeg"/>
  <Override PartName="/xl/media/image6144.jpeg" ContentType="image/jpeg"/>
  <Override PartName="/xl/media/image5874.jpeg" ContentType="image/jpeg"/>
  <Override PartName="/xl/media/image6145.jpeg" ContentType="image/jpeg"/>
  <Override PartName="/xl/media/image5875.jpeg" ContentType="image/jpeg"/>
  <Override PartName="/xl/media/image6146.jpeg" ContentType="image/jpeg"/>
  <Override PartName="/xl/media/image5876.jpeg" ContentType="image/jpeg"/>
  <Override PartName="/xl/media/image6147.jpeg" ContentType="image/jpeg"/>
  <Override PartName="/xl/media/image5877.jpeg" ContentType="image/jpeg"/>
  <Override PartName="/xl/media/image6148.jpeg" ContentType="image/jpeg"/>
  <Override PartName="/xl/media/image5878.jpeg" ContentType="image/jpeg"/>
  <Override PartName="/xl/media/image6149.jpeg" ContentType="image/jpeg"/>
  <Override PartName="/xl/media/image5879.jpeg" ContentType="image/jpeg"/>
  <Override PartName="/xl/media/image5880.jpeg" ContentType="image/jpeg"/>
  <Override PartName="/xl/media/image6151.jpeg" ContentType="image/jpeg"/>
  <Override PartName="/xl/media/image5881.jpeg" ContentType="image/jpeg"/>
  <Override PartName="/xl/media/image6152.jpeg" ContentType="image/jpeg"/>
  <Override PartName="/xl/media/image5882.jpeg" ContentType="image/jpeg"/>
  <Override PartName="/xl/media/image6153.jpeg" ContentType="image/jpeg"/>
  <Override PartName="/xl/media/image5883.jpeg" ContentType="image/jpeg"/>
  <Override PartName="/xl/media/image6154.jpeg" ContentType="image/jpeg"/>
  <Override PartName="/xl/media/image5884.jpeg" ContentType="image/jpeg"/>
  <Override PartName="/xl/media/image6155.jpeg" ContentType="image/jpeg"/>
  <Override PartName="/xl/media/image5885.jpeg" ContentType="image/jpeg"/>
  <Override PartName="/xl/media/image6156.jpeg" ContentType="image/jpeg"/>
  <Override PartName="/xl/media/image5886.jpeg" ContentType="image/jpeg"/>
  <Override PartName="/xl/media/image6157.jpeg" ContentType="image/jpeg"/>
  <Override PartName="/xl/media/image5887.jpeg" ContentType="image/jpeg"/>
  <Override PartName="/xl/media/image6158.jpeg" ContentType="image/jpeg"/>
  <Override PartName="/xl/media/image5888.jpeg" ContentType="image/jpeg"/>
  <Override PartName="/xl/media/image6159.jpeg" ContentType="image/jpeg"/>
  <Override PartName="/xl/media/image5889.jpeg" ContentType="image/jpeg"/>
  <Override PartName="/xl/media/image5890.jpeg" ContentType="image/jpeg"/>
  <Override PartName="/xl/media/image6161.jpeg" ContentType="image/jpeg"/>
  <Override PartName="/xl/media/image5900.jpeg" ContentType="image/jpeg"/>
  <Override PartName="/xl/media/image5901.jpeg" ContentType="image/jpeg"/>
  <Override PartName="/xl/media/image5902.jpeg" ContentType="image/jpeg"/>
  <Override PartName="/xl/media/image5903.jpeg" ContentType="image/jpeg"/>
  <Override PartName="/xl/media/image5904.jpeg" ContentType="image/jpeg"/>
  <Override PartName="/xl/media/image5905.jpeg" ContentType="image/jpeg"/>
  <Override PartName="/xl/media/image5906.jpeg" ContentType="image/jpeg"/>
  <Override PartName="/xl/media/image5907.jpeg" ContentType="image/jpeg"/>
  <Override PartName="/xl/media/image5908.jpeg" ContentType="image/jpeg"/>
  <Override PartName="/xl/media/image5909.jpeg" ContentType="image/jpeg"/>
  <Override PartName="/xl/media/image5910.jpeg" ContentType="image/jpeg"/>
  <Override PartName="/xl/media/image5911.jpeg" ContentType="image/jpeg"/>
  <Override PartName="/xl/media/image5912.jpeg" ContentType="image/jpeg"/>
  <Override PartName="/xl/media/image5913.jpeg" ContentType="image/jpeg"/>
  <Override PartName="/xl/media/image5914.jpeg" ContentType="image/jpeg"/>
  <Override PartName="/xl/media/image5915.jpeg" ContentType="image/jpeg"/>
  <Override PartName="/xl/media/image5916.jpeg" ContentType="image/jpeg"/>
  <Override PartName="/xl/media/image5917.jpeg" ContentType="image/jpeg"/>
  <Override PartName="/xl/media/image5918.jpeg" ContentType="image/jpeg"/>
  <Override PartName="/xl/media/image5919.jpeg" ContentType="image/jpeg"/>
  <Override PartName="/xl/media/image5920.jpeg" ContentType="image/jpeg"/>
  <Override PartName="/xl/media/image5921.jpeg" ContentType="image/jpeg"/>
  <Override PartName="/xl/media/image5922.jpeg" ContentType="image/jpeg"/>
  <Override PartName="/xl/media/image5923.jpeg" ContentType="image/jpeg"/>
  <Override PartName="/xl/media/image5924.jpeg" ContentType="image/jpeg"/>
  <Override PartName="/xl/media/image5925.jpeg" ContentType="image/jpeg"/>
  <Override PartName="/xl/media/image5926.jpeg" ContentType="image/jpeg"/>
  <Override PartName="/xl/media/image5927.jpeg" ContentType="image/jpeg"/>
  <Override PartName="/xl/media/image5928.jpeg" ContentType="image/jpeg"/>
  <Override PartName="/xl/media/image5929.jpeg" ContentType="image/jpeg"/>
  <Override PartName="/xl/media/image6201.jpeg" ContentType="image/jpeg"/>
  <Override PartName="/xl/media/image5930.jpeg" ContentType="image/jpeg"/>
  <Override PartName="/xl/media/image6202.jpeg" ContentType="image/jpeg"/>
  <Override PartName="/xl/media/image5931.jpeg" ContentType="image/jpeg"/>
  <Override PartName="/xl/media/image6203.jpeg" ContentType="image/jpeg"/>
  <Override PartName="/xl/media/image5932.jpeg" ContentType="image/jpeg"/>
  <Override PartName="/xl/media/image6204.jpeg" ContentType="image/jpeg"/>
  <Override PartName="/xl/media/image5933.jpeg" ContentType="image/jpeg"/>
  <Override PartName="/xl/media/image6205.jpeg" ContentType="image/jpeg"/>
  <Override PartName="/xl/media/image5934.jpeg" ContentType="image/jpeg"/>
  <Override PartName="/xl/media/image6206.jpeg" ContentType="image/jpeg"/>
  <Override PartName="/xl/media/image5935.jpeg" ContentType="image/jpeg"/>
  <Override PartName="/xl/media/image6207.jpeg" ContentType="image/jpeg"/>
  <Override PartName="/xl/media/image5936.jpeg" ContentType="image/jpeg"/>
  <Override PartName="/xl/media/image6208.jpeg" ContentType="image/jpeg"/>
  <Override PartName="/xl/media/image5937.jpeg" ContentType="image/jpeg"/>
  <Override PartName="/xl/media/image6209.jpeg" ContentType="image/jpeg"/>
  <Override PartName="/xl/media/image5938.jpeg" ContentType="image/jpeg"/>
  <Override PartName="/xl/media/image5939.jpeg" ContentType="image/jpeg"/>
  <Override PartName="/xl/media/image6211.jpeg" ContentType="image/jpeg"/>
  <Override PartName="/xl/media/image5940.jpeg" ContentType="image/jpeg"/>
  <Override PartName="/xl/media/image6212.jpeg" ContentType="image/jpeg"/>
  <Override PartName="/xl/media/image5941.jpeg" ContentType="image/jpeg"/>
  <Override PartName="/xl/media/image6213.jpeg" ContentType="image/jpeg"/>
  <Override PartName="/xl/media/image5942.jpeg" ContentType="image/jpeg"/>
  <Override PartName="/xl/media/image6214.jpeg" ContentType="image/jpeg"/>
  <Override PartName="/xl/media/image5943.jpeg" ContentType="image/jpeg"/>
  <Override PartName="/xl/media/image6215.jpeg" ContentType="image/jpeg"/>
  <Override PartName="/xl/media/image5944.jpeg" ContentType="image/jpeg"/>
  <Override PartName="/xl/media/image6216.jpeg" ContentType="image/jpeg"/>
  <Override PartName="/xl/media/image5945.jpeg" ContentType="image/jpeg"/>
  <Override PartName="/xl/media/image6217.jpeg" ContentType="image/jpeg"/>
  <Override PartName="/xl/media/image5946.jpeg" ContentType="image/jpeg"/>
  <Override PartName="/xl/media/image6218.jpeg" ContentType="image/jpeg"/>
  <Override PartName="/xl/media/image5947.jpeg" ContentType="image/jpeg"/>
  <Override PartName="/xl/media/image6219.jpeg" ContentType="image/jpeg"/>
  <Override PartName="/xl/media/image5948.jpeg" ContentType="image/jpeg"/>
  <Override PartName="/xl/media/image5949.jpeg" ContentType="image/jpeg"/>
  <Override PartName="/xl/media/image6221.jpeg" ContentType="image/jpeg"/>
  <Override PartName="/xl/media/image5950.jpeg" ContentType="image/jpeg"/>
  <Override PartName="/xl/media/image6222.jpeg" ContentType="image/jpeg"/>
  <Override PartName="/xl/media/image5951.jpeg" ContentType="image/jpeg"/>
  <Override PartName="/xl/media/image6223.jpeg" ContentType="image/jpeg"/>
  <Override PartName="/xl/media/image5952.jpeg" ContentType="image/jpeg"/>
  <Override PartName="/xl/media/image6224.jpeg" ContentType="image/jpeg"/>
  <Override PartName="/xl/media/image5953.jpeg" ContentType="image/jpeg"/>
  <Override PartName="/xl/media/image6225.jpeg" ContentType="image/jpeg"/>
  <Override PartName="/xl/media/image5954.jpeg" ContentType="image/jpeg"/>
  <Override PartName="/xl/media/image6226.jpeg" ContentType="image/jpeg"/>
  <Override PartName="/xl/media/image5955.jpeg" ContentType="image/jpeg"/>
  <Override PartName="/xl/media/image6227.jpeg" ContentType="image/jpeg"/>
  <Override PartName="/xl/media/image5956.jpeg" ContentType="image/jpeg"/>
  <Override PartName="/xl/media/image6228.jpeg" ContentType="image/jpeg"/>
  <Override PartName="/xl/media/image5957.jpeg" ContentType="image/jpeg"/>
  <Override PartName="/xl/media/image6229.jpeg" ContentType="image/jpeg"/>
  <Override PartName="/xl/media/image5958.jpeg" ContentType="image/jpeg"/>
  <Override PartName="/xl/media/image5959.jpeg" ContentType="image/jpeg"/>
  <Override PartName="/xl/media/image6231.jpeg" ContentType="image/jpeg"/>
  <Override PartName="/xl/media/image5960.jpeg" ContentType="image/jpeg"/>
  <Override PartName="/xl/media/image6232.jpeg" ContentType="image/jpeg"/>
  <Override PartName="/xl/media/image5961.jpeg" ContentType="image/jpeg"/>
  <Override PartName="/xl/media/image6233.jpeg" ContentType="image/jpeg"/>
  <Override PartName="/xl/media/image5962.jpeg" ContentType="image/jpeg"/>
  <Override PartName="/xl/media/image6234.jpeg" ContentType="image/jpeg"/>
  <Override PartName="/xl/media/image5963.jpeg" ContentType="image/jpeg"/>
  <Override PartName="/xl/media/image6235.jpeg" ContentType="image/jpeg"/>
  <Override PartName="/xl/media/image5964.jpeg" ContentType="image/jpeg"/>
  <Override PartName="/xl/media/image6236.jpeg" ContentType="image/jpeg"/>
  <Override PartName="/xl/media/image5965.jpeg" ContentType="image/jpeg"/>
  <Override PartName="/xl/media/image6237.jpeg" ContentType="image/jpeg"/>
  <Override PartName="/xl/media/image5966.jpeg" ContentType="image/jpeg"/>
  <Override PartName="/xl/media/image6238.jpeg" ContentType="image/jpeg"/>
  <Override PartName="/xl/media/image5967.jpeg" ContentType="image/jpeg"/>
  <Override PartName="/xl/media/image6239.jpeg" ContentType="image/jpeg"/>
  <Override PartName="/xl/media/image5968.jpeg" ContentType="image/jpeg"/>
  <Override PartName="/xl/media/image5969.jpeg" ContentType="image/jpeg"/>
  <Override PartName="/xl/media/image6241.jpeg" ContentType="image/jpeg"/>
  <Override PartName="/xl/media/image5970.jpeg" ContentType="image/jpeg"/>
  <Override PartName="/xl/media/image6242.jpeg" ContentType="image/jpeg"/>
  <Override PartName="/xl/media/image5971.jpeg" ContentType="image/jpeg"/>
  <Override PartName="/xl/media/image6243.jpeg" ContentType="image/jpeg"/>
  <Override PartName="/xl/media/image5972.jpeg" ContentType="image/jpeg"/>
  <Override PartName="/xl/media/image6244.jpeg" ContentType="image/jpeg"/>
  <Override PartName="/xl/media/image5973.jpeg" ContentType="image/jpeg"/>
  <Override PartName="/xl/media/image6245.jpeg" ContentType="image/jpeg"/>
  <Override PartName="/xl/media/image5974.jpeg" ContentType="image/jpeg"/>
  <Override PartName="/xl/media/image6246.jpeg" ContentType="image/jpeg"/>
  <Override PartName="/xl/media/image5975.jpeg" ContentType="image/jpeg"/>
  <Override PartName="/xl/media/image6247.jpeg" ContentType="image/jpeg"/>
  <Override PartName="/xl/media/image5976.jpeg" ContentType="image/jpeg"/>
  <Override PartName="/xl/media/image6248.jpeg" ContentType="image/jpeg"/>
  <Override PartName="/xl/media/image5977.jpeg" ContentType="image/jpeg"/>
  <Override PartName="/xl/media/image6249.jpeg" ContentType="image/jpeg"/>
  <Override PartName="/xl/media/image5978.jpeg" ContentType="image/jpeg"/>
  <Override PartName="/xl/media/image5979.jpeg" ContentType="image/jpeg"/>
  <Override PartName="/xl/media/image6251.jpeg" ContentType="image/jpeg"/>
  <Override PartName="/xl/media/image5980.jpeg" ContentType="image/jpeg"/>
  <Override PartName="/xl/media/image6252.jpeg" ContentType="image/jpeg"/>
  <Override PartName="/xl/media/image5981.jpeg" ContentType="image/jpeg"/>
  <Override PartName="/xl/media/image6253.jpeg" ContentType="image/jpeg"/>
  <Override PartName="/xl/media/image5982.jpeg" ContentType="image/jpeg"/>
  <Override PartName="/xl/media/image6254.jpeg" ContentType="image/jpeg"/>
  <Override PartName="/xl/media/image5983.jpeg" ContentType="image/jpeg"/>
  <Override PartName="/xl/media/image6255.jpeg" ContentType="image/jpeg"/>
  <Override PartName="/xl/media/image5984.jpeg" ContentType="image/jpeg"/>
  <Override PartName="/xl/media/image6256.jpeg" ContentType="image/jpeg"/>
  <Override PartName="/xl/media/image5985.jpeg" ContentType="image/jpeg"/>
  <Override PartName="/xl/media/image6257.jpeg" ContentType="image/jpeg"/>
  <Override PartName="/xl/media/image5986.jpeg" ContentType="image/jpeg"/>
  <Override PartName="/xl/media/image6258.jpeg" ContentType="image/jpeg"/>
  <Override PartName="/xl/media/image5987.jpeg" ContentType="image/jpeg"/>
  <Override PartName="/xl/media/image6259.jpeg" ContentType="image/jpeg"/>
  <Override PartName="/xl/media/image5988.jpeg" ContentType="image/jpeg"/>
  <Override PartName="/xl/media/image5989.jpeg" ContentType="image/jpeg"/>
  <Override PartName="/xl/media/image6261.jpeg" ContentType="image/jpeg"/>
  <Override PartName="/xl/media/image5990.jpeg" ContentType="image/jpeg"/>
  <Override PartName="/xl/media/image6000.jpeg" ContentType="image/jpeg"/>
  <Override PartName="/xl/media/image6010.jpeg" ContentType="image/jpeg"/>
  <Override PartName="/xl/media/image6020.jpeg" ContentType="image/jpeg"/>
  <Override PartName="/xl/media/image6030.jpeg" ContentType="image/jpeg"/>
  <Override PartName="/xl/media/image6040.jpeg" ContentType="image/jpeg"/>
  <Override PartName="/xl/media/image6050.jpeg" ContentType="image/jpeg"/>
  <Override PartName="/xl/media/image6071.jpeg" ContentType="image/jpeg"/>
  <Override PartName="/xl/media/image6081.jpeg" ContentType="image/jpeg"/>
  <Override PartName="/xl/media/image6091.jpeg" ContentType="image/jpeg"/>
  <Override PartName="/xl/media/image6100.jpeg" ContentType="image/jpeg"/>
  <Override PartName="/xl/media/image6110.jpeg" ContentType="image/jpeg"/>
  <Override PartName="/xl/media/image6120.jpeg" ContentType="image/jpeg"/>
  <Override PartName="/xl/media/image6130.jpeg" ContentType="image/jpeg"/>
  <Override PartName="/xl/media/image6140.jpeg" ContentType="image/jpeg"/>
  <Override PartName="/xl/media/image6150.jpeg" ContentType="image/jpeg"/>
  <Override PartName="/xl/media/image6171.jpeg" ContentType="image/jpeg"/>
  <Override PartName="/xl/media/image6181.jpeg" ContentType="image/jpeg"/>
  <Override PartName="/xl/media/image6182.jpeg" ContentType="image/jpeg"/>
  <Override PartName="/xl/media/image6183.jpeg" ContentType="image/jpeg"/>
  <Override PartName="/xl/media/image6184.jpeg" ContentType="image/jpeg"/>
  <Override PartName="/xl/media/image6185.jpeg" ContentType="image/jpeg"/>
  <Override PartName="/xl/media/image6186.jpeg" ContentType="image/jpeg"/>
  <Override PartName="/xl/media/image6187.jpeg" ContentType="image/jpeg"/>
  <Override PartName="/xl/media/image6188.jpeg" ContentType="image/jpeg"/>
  <Override PartName="/xl/media/image6189.jpeg" ContentType="image/jpeg"/>
  <Override PartName="/xl/media/image6190.jpeg" ContentType="image/jpeg"/>
  <Override PartName="/xl/media/image6191.jpeg" ContentType="image/jpeg"/>
  <Override PartName="/xl/media/image6192.jpeg" ContentType="image/jpeg"/>
  <Override PartName="/xl/media/image6193.jpeg" ContentType="image/jpeg"/>
  <Override PartName="/xl/media/image6194.jpeg" ContentType="image/jpeg"/>
  <Override PartName="/xl/media/image6195.jpeg" ContentType="image/jpeg"/>
  <Override PartName="/xl/media/image6196.jpeg" ContentType="image/jpeg"/>
  <Override PartName="/xl/media/image6197.jpeg" ContentType="image/jpeg"/>
  <Override PartName="/xl/media/image6198.jpeg" ContentType="image/jpeg"/>
  <Override PartName="/xl/media/image6199.jpeg" ContentType="image/jpeg"/>
  <Override PartName="/xl/media/image6200.jpeg" ContentType="image/jpeg"/>
  <Override PartName="/xl/media/image6210.jpeg" ContentType="image/jpeg"/>
  <Override PartName="/xl/media/image6220.jpeg" ContentType="image/jpeg"/>
  <Override PartName="/xl/media/image6230.jpeg" ContentType="image/jpeg"/>
  <Override PartName="/xl/media/image6240.jpeg" ContentType="image/jpeg"/>
  <Override PartName="/xl/media/image6250.jpeg" ContentType="image/jpeg"/>
  <Override PartName="/xl/media/image6260.jpeg" ContentType="image/jpeg"/>
  <Override PartName="/xl/media/image6270.jpeg" ContentType="image/jpeg"/>
  <Override PartName="/xl/media/image6271.jpeg" ContentType="image/jpeg"/>
  <Override PartName="/xl/media/image6272.jpeg" ContentType="image/jpeg"/>
  <Override PartName="/xl/media/image6273.jpeg" ContentType="image/jpeg"/>
  <Override PartName="/xl/media/image6274.jpeg" ContentType="image/jpeg"/>
  <Override PartName="/xl/media/image6275.jpeg" ContentType="image/jpeg"/>
  <Override PartName="/xl/media/image6276.jpeg" ContentType="image/jpeg"/>
  <Override PartName="/xl/media/image6277.jpeg" ContentType="image/jpeg"/>
  <Override PartName="/xl/media/image6278.jpeg" ContentType="image/jpeg"/>
  <Override PartName="/xl/media/image6279.jpeg" ContentType="image/jpeg"/>
  <Override PartName="/xl/media/image6280.jpeg" ContentType="image/jpeg"/>
  <Override PartName="/xl/media/image6281.jpeg" ContentType="image/jpeg"/>
  <Override PartName="/xl/media/image6282.jpeg" ContentType="image/jpeg"/>
  <Override PartName="/xl/media/image6283.jpeg" ContentType="image/jpeg"/>
  <Override PartName="/xl/media/image6284.jpeg" ContentType="image/jpeg"/>
  <Override PartName="/xl/media/image6285.jpeg" ContentType="image/jpeg"/>
  <Override PartName="/xl/media/image6286.jpeg" ContentType="image/jpeg"/>
  <Override PartName="/xl/media/image6287.jpeg" ContentType="image/jpeg"/>
  <Override PartName="/xl/media/image6288.jpeg" ContentType="image/jpeg"/>
  <Override PartName="/xl/media/image6289.jpeg" ContentType="image/jpeg"/>
  <Override PartName="/xl/media/image6290.jpeg" ContentType="image/jpeg"/>
  <Override PartName="/xl/media/image6291.jpeg" ContentType="image/jpeg"/>
  <Override PartName="/xl/media/image6292.jpeg" ContentType="image/jpeg"/>
  <Override PartName="/xl/media/image6293.jpeg" ContentType="image/jpeg"/>
  <Override PartName="/xl/media/image6294.jpeg" ContentType="image/jpeg"/>
  <Override PartName="/xl/media/image6295.jpeg" ContentType="image/jpeg"/>
  <Override PartName="/xl/media/image6296.jpeg" ContentType="image/jpeg"/>
  <Override PartName="/xl/media/image6297.jpeg" ContentType="image/jpeg"/>
  <Override PartName="/xl/media/image6298.jpeg" ContentType="image/jpeg"/>
  <Override PartName="/xl/media/image6299.jpeg" ContentType="image/jpeg"/>
  <Override PartName="/xl/media/image6300.jpeg" ContentType="image/jpeg"/>
  <Override PartName="/xl/media/image6301.jpeg" ContentType="image/jpeg"/>
  <Override PartName="/xl/media/image6302.jpeg" ContentType="image/jpeg"/>
  <Override PartName="/xl/media/image6303.jpeg" ContentType="image/jpeg"/>
  <Override PartName="/xl/media/image6304.jpeg" ContentType="image/jpeg"/>
  <Override PartName="/xl/media/image6305.jpeg" ContentType="image/jpeg"/>
  <Override PartName="/xl/media/image6306.jpeg" ContentType="image/jpeg"/>
  <Override PartName="/xl/media/image6307.jpeg" ContentType="image/jpeg"/>
  <Override PartName="/xl/media/image6308.jpeg" ContentType="image/jpeg"/>
  <Override PartName="/xl/media/image6309.jpeg" ContentType="image/jpeg"/>
  <Override PartName="/xl/media/image6310.jpeg" ContentType="image/jpeg"/>
  <Override PartName="/xl/media/image6311.jpeg" ContentType="image/jpeg"/>
  <Override PartName="/xl/media/image6312.jpeg" ContentType="image/jpeg"/>
  <Override PartName="/xl/media/image6313.jpeg" ContentType="image/jpeg"/>
  <Override PartName="/xl/media/image6314.jpeg" ContentType="image/jpeg"/>
  <Override PartName="/xl/media/image6315.jpeg" ContentType="image/jpeg"/>
  <Override PartName="/xl/media/image6316.jpeg" ContentType="image/jpeg"/>
  <Override PartName="/xl/media/image6317.jpeg" ContentType="image/jpeg"/>
  <Override PartName="/xl/media/image6318.jpeg" ContentType="image/jpeg"/>
  <Override PartName="/xl/media/image6319.jpeg" ContentType="image/jpeg"/>
  <Override PartName="/xl/media/image6320.jpeg" ContentType="image/jpeg"/>
  <Override PartName="/xl/media/image6321.jpeg" ContentType="image/jpeg"/>
  <Override PartName="/xl/media/image6322.jpeg" ContentType="image/jpeg"/>
  <Override PartName="/xl/media/image6323.jpeg" ContentType="image/jpeg"/>
  <Override PartName="/xl/media/image6324.jpeg" ContentType="image/jpeg"/>
  <Override PartName="/xl/media/image6325.jpeg" ContentType="image/jpeg"/>
  <Override PartName="/xl/media/image6326.jpeg" ContentType="image/jpeg"/>
  <Override PartName="/xl/media/image6327.jpeg" ContentType="image/jpeg"/>
  <Override PartName="/xl/media/image6330.jpeg" ContentType="image/jpeg"/>
  <Override PartName="/xl/media/image6331.jpeg" ContentType="image/jpeg"/>
  <Override PartName="/xl/media/image6332.jpeg" ContentType="image/jpeg"/>
  <Override PartName="/xl/media/image6333.jpeg" ContentType="image/jpeg"/>
  <Override PartName="/xl/media/image6334.jpeg" ContentType="image/jpeg"/>
  <Override PartName="/xl/media/image6338.jpeg" ContentType="image/jpeg"/>
  <Override PartName="/xl/media/image6339.jpeg" ContentType="image/jpeg"/>
  <Override PartName="/xl/media/image6340.jpeg" ContentType="image/jpeg"/>
  <Override PartName="/xl/media/image6341.jpeg" ContentType="image/jpeg"/>
  <Override PartName="/xl/media/image6342.jpeg" ContentType="image/jpeg"/>
  <Override PartName="/xl/media/image6343.jpeg" ContentType="image/jpeg"/>
  <Override PartName="/xl/media/image6344.jpeg" ContentType="image/jpeg"/>
  <Override PartName="/xl/media/image6350.jpeg" ContentType="image/jpeg"/>
  <Override PartName="/xl/media/image6351.jpeg" ContentType="image/jpeg"/>
  <Override PartName="/xl/media/image6352.jpeg" ContentType="image/jpeg"/>
  <Override PartName="/xl/media/image6353.jpeg" ContentType="image/jpeg"/>
  <Override PartName="/xl/media/image6354.jpeg" ContentType="image/jpeg"/>
  <Override PartName="/xl/media/image6360.jpeg" ContentType="image/jpeg"/>
  <Override PartName="/xl/media/image6361.jpeg" ContentType="image/jpeg"/>
  <Override PartName="/xl/media/image6362.jpeg" ContentType="image/jpeg"/>
  <Override PartName="/xl/media/image6363.jpeg" ContentType="image/jpeg"/>
  <Override PartName="/xl/media/image6364.jpeg" ContentType="image/jpeg"/>
  <Override PartName="/xl/media/image6365.jpeg" ContentType="image/jpeg"/>
  <Override PartName="/xl/media/image6366.jpeg" ContentType="image/jpeg"/>
  <Override PartName="/xl/media/image6367.jpeg" ContentType="image/jpeg"/>
  <Override PartName="/xl/media/image6368.jpeg" ContentType="image/jpeg"/>
  <Override PartName="/xl/media/image6369.jpeg" ContentType="image/jpeg"/>
  <Override PartName="/xl/media/image6370.jpeg" ContentType="image/jpeg"/>
  <Override PartName="/xl/media/image6371.jpeg" ContentType="image/jpeg"/>
  <Override PartName="/xl/media/image6372.jpeg" ContentType="image/jpeg"/>
  <Override PartName="/xl/media/image6373.jpeg" ContentType="image/jpeg"/>
  <Override PartName="/xl/media/image6374.jpeg" ContentType="image/jpeg"/>
  <Override PartName="/xl/media/image6375.jpeg" ContentType="image/jpeg"/>
  <Override PartName="/xl/media/image6376.jpeg" ContentType="image/jpeg"/>
  <Override PartName="/xl/media/image6377.jpeg" ContentType="image/jpeg"/>
  <Override PartName="/xl/media/image6378.jpeg" ContentType="image/jpeg"/>
  <Override PartName="/xl/media/image6379.jpeg" ContentType="image/jpeg"/>
  <Override PartName="/xl/media/image6380.jpeg" ContentType="image/jpeg"/>
  <Override PartName="/xl/media/image6381.jpeg" ContentType="image/jpeg"/>
  <Override PartName="/xl/media/image6382.jpeg" ContentType="image/jpeg"/>
  <Override PartName="/xl/media/image6383.jpeg" ContentType="image/jpeg"/>
  <Override PartName="/xl/media/image6384.jpeg" ContentType="image/jpeg"/>
  <Override PartName="/xl/media/image6385.jpeg" ContentType="image/jpeg"/>
  <Override PartName="/xl/media/image6386.jpeg" ContentType="image/jpeg"/>
  <Override PartName="/xl/media/image6387.jpeg" ContentType="image/jpeg"/>
  <Override PartName="/xl/media/image6388.jpeg" ContentType="image/jpeg"/>
  <Override PartName="/xl/media/image6389.jpeg" ContentType="image/jpeg"/>
  <Override PartName="/xl/media/image6390.jpeg" ContentType="image/jpeg"/>
  <Override PartName="/xl/media/image6391.jpeg" ContentType="image/jpeg"/>
  <Override PartName="/xl/media/image6392.jpeg" ContentType="image/jpeg"/>
  <Override PartName="/xl/media/image6393.jpeg" ContentType="image/jpeg"/>
  <Override PartName="/xl/media/image6394.jpeg" ContentType="image/jpeg"/>
  <Override PartName="/xl/media/image6395.jpeg" ContentType="image/jpeg"/>
  <Override PartName="/xl/media/image6396.jpeg" ContentType="image/jpeg"/>
  <Override PartName="/xl/media/image6397.jpeg" ContentType="image/jpeg"/>
  <Override PartName="/xl/media/image6398.jpeg" ContentType="image/jpeg"/>
  <Override PartName="/xl/media/image6399.jpeg" ContentType="image/jpeg"/>
  <Override PartName="/xl/media/image6400.jpeg" ContentType="image/jpeg"/>
  <Override PartName="/xl/media/image6401.jpeg" ContentType="image/jpeg"/>
  <Override PartName="/xl/media/image6402.jpeg" ContentType="image/jpeg"/>
  <Override PartName="/xl/media/image6403.jpeg" ContentType="image/jpeg"/>
  <Override PartName="/xl/media/image6404.jpeg" ContentType="image/jpeg"/>
  <Override PartName="/xl/media/image6410.jpeg" ContentType="image/jpeg"/>
  <Override PartName="/xl/media/image6411.jpeg" ContentType="image/jpeg"/>
  <Override PartName="/xl/media/image6412.jpeg" ContentType="image/jpeg"/>
  <Override PartName="/xl/media/image6413.jpeg" ContentType="image/jpeg"/>
  <Override PartName="/xl/media/image6414.jpeg" ContentType="image/jpeg"/>
  <Override PartName="/xl/media/image6420.jpeg" ContentType="image/jpeg"/>
  <Override PartName="/xl/media/image6421.jpeg" ContentType="image/jpeg"/>
  <Override PartName="/xl/media/image6422.jpeg" ContentType="image/jpeg"/>
  <Override PartName="/xl/media/image6423.jpeg" ContentType="image/jpeg"/>
  <Override PartName="/xl/media/image6424.jpeg" ContentType="image/jpeg"/>
  <Override PartName="/xl/media/image6430.jpeg" ContentType="image/jpeg"/>
  <Override PartName="/xl/media/image6431.jpeg" ContentType="image/jpeg"/>
  <Override PartName="/xl/media/image6432.jpeg" ContentType="image/jpeg"/>
  <Override PartName="/xl/media/image6433.jpeg" ContentType="image/jpeg"/>
  <Override PartName="/xl/media/image6434.jpeg" ContentType="image/jpeg"/>
  <Override PartName="/xl/media/image6440.jpeg" ContentType="image/jpeg"/>
  <Override PartName="/xl/media/image6441.jpeg" ContentType="image/jpeg"/>
  <Override PartName="/xl/media/image6442.jpeg" ContentType="image/jpeg"/>
  <Override PartName="/xl/media/image6443.jpeg" ContentType="image/jpeg"/>
  <Override PartName="/xl/media/image6444.jpeg" ContentType="image/jpeg"/>
  <Override PartName="/xl/media/image6450.jpeg" ContentType="image/jpeg"/>
  <Override PartName="/xl/media/image6451.jpeg" ContentType="image/jpeg"/>
  <Override PartName="/xl/media/image6452.jpeg" ContentType="image/jpeg"/>
  <Override PartName="/xl/media/image6453.jpeg" ContentType="image/jpeg"/>
  <Override PartName="/xl/media/image6454.jpeg" ContentType="image/jpeg"/>
  <Override PartName="/xl/media/image6460.jpeg" ContentType="image/jpeg"/>
  <Override PartName="/xl/media/image6461.jpeg" ContentType="image/jpeg"/>
  <Override PartName="/xl/media/image6462.jpeg" ContentType="image/jpeg"/>
  <Override PartName="/xl/media/image6463.jpeg" ContentType="image/jpeg"/>
  <Override PartName="/xl/media/image6464.jpeg" ContentType="image/jpeg"/>
  <Override PartName="/xl/media/image6465.jpeg" ContentType="image/jpeg"/>
  <Override PartName="/xl/media/image6466.jpeg" ContentType="image/jpeg"/>
  <Override PartName="/xl/media/image6467.jpeg" ContentType="image/jpeg"/>
  <Override PartName="/xl/media/image6468.jpeg" ContentType="image/jpeg"/>
  <Override PartName="/xl/media/image6469.jpeg" ContentType="image/jpeg"/>
  <Override PartName="/xl/media/image6470.jpeg" ContentType="image/jpeg"/>
  <Override PartName="/xl/media/image6471.jpeg" ContentType="image/jpeg"/>
  <Override PartName="/xl/media/image6472.jpeg" ContentType="image/jpeg"/>
  <Override PartName="/xl/media/image6473.jpeg" ContentType="image/jpeg"/>
  <Override PartName="/xl/media/image6474.jpeg" ContentType="image/jpeg"/>
  <Override PartName="/xl/media/image6475.jpeg" ContentType="image/jpeg"/>
  <Override PartName="/xl/media/image6476.jpeg" ContentType="image/jpeg"/>
  <Override PartName="/xl/media/image6477.jpeg" ContentType="image/jpeg"/>
  <Override PartName="/xl/media/image6478.jpeg" ContentType="image/jpeg"/>
  <Override PartName="/xl/media/image6479.jpeg" ContentType="image/jpeg"/>
  <Override PartName="/xl/media/image6480.jpeg" ContentType="image/jpeg"/>
  <Override PartName="/xl/media/image6481.jpeg" ContentType="image/jpeg"/>
  <Override PartName="/xl/media/image6482.jpeg" ContentType="image/jpeg"/>
  <Override PartName="/xl/media/image6483.jpeg" ContentType="image/jpeg"/>
  <Override PartName="/xl/media/image6484.jpeg" ContentType="image/jpeg"/>
  <Override PartName="/xl/media/image6485.jpeg" ContentType="image/jpeg"/>
  <Override PartName="/xl/media/image6486.jpeg" ContentType="image/jpeg"/>
  <Override PartName="/xl/media/image6487.jpeg" ContentType="image/jpeg"/>
  <Override PartName="/xl/media/image6488.jpeg" ContentType="image/jpeg"/>
  <Override PartName="/xl/media/image6489.jpeg" ContentType="image/jpeg"/>
  <Override PartName="/xl/media/image6490.jpeg" ContentType="image/jpeg"/>
  <Override PartName="/xl/media/image6491.jpeg" ContentType="image/jpeg"/>
  <Override PartName="/xl/media/image6492.jpeg" ContentType="image/jpeg"/>
  <Override PartName="/xl/media/image6493.jpeg" ContentType="image/jpeg"/>
  <Override PartName="/xl/media/image6494.jpeg" ContentType="image/jpeg"/>
  <Override PartName="/xl/media/image6495.jpeg" ContentType="image/jpeg"/>
  <Override PartName="/xl/media/image6496.jpeg" ContentType="image/jpeg"/>
  <Override PartName="/xl/media/image6497.jpeg" ContentType="image/jpeg"/>
  <Override PartName="/xl/media/image6498.jpeg" ContentType="image/jpeg"/>
  <Override PartName="/xl/media/image6499.jpeg" ContentType="image/jpeg"/>
  <Override PartName="/xl/media/image6500.jpeg" ContentType="image/jpeg"/>
  <Override PartName="/xl/media/image6501.jpeg" ContentType="image/jpeg"/>
  <Override PartName="/xl/media/image6502.jpeg" ContentType="image/jpeg"/>
  <Override PartName="/xl/media/image6503.jpeg" ContentType="image/jpeg"/>
  <Override PartName="/xl/media/image6504.jpeg" ContentType="image/jpeg"/>
  <Override PartName="/xl/media/image6510.jpeg" ContentType="image/jpeg"/>
  <Override PartName="/xl/media/image6511.jpeg" ContentType="image/jpeg"/>
  <Override PartName="/xl/media/image6512.jpeg" ContentType="image/jpeg"/>
  <Override PartName="/xl/media/image6513.jpeg" ContentType="image/jpeg"/>
  <Override PartName="/xl/media/image6514.jpeg" ContentType="image/jpeg"/>
  <Override PartName="/xl/media/image6520.jpeg" ContentType="image/jpeg"/>
  <Override PartName="/xl/media/image6521.jpeg" ContentType="image/jpeg"/>
  <Override PartName="/xl/media/image6522.jpeg" ContentType="image/jpeg"/>
  <Override PartName="/xl/media/image6523.jpeg" ContentType="image/jpeg"/>
  <Override PartName="/xl/media/image6524.jpeg" ContentType="image/jpeg"/>
  <Override PartName="/xl/media/image6530.jpeg" ContentType="image/jpeg"/>
  <Override PartName="/xl/media/image6531.jpeg" ContentType="image/jpeg"/>
  <Override PartName="/xl/media/image6532.jpeg" ContentType="image/jpeg"/>
  <Override PartName="/xl/media/image6533.jpeg" ContentType="image/jpeg"/>
  <Override PartName="/xl/media/image6534.jpeg" ContentType="image/jpeg"/>
  <Override PartName="/xl/media/image6540.jpeg" ContentType="image/jpeg"/>
  <Override PartName="/xl/media/image6541.jpeg" ContentType="image/jpeg"/>
  <Override PartName="/xl/media/image6542.jpeg" ContentType="image/jpeg"/>
  <Override PartName="/xl/media/image6543.jpeg" ContentType="image/jpeg"/>
  <Override PartName="/xl/media/image6544.jpeg" ContentType="image/jpeg"/>
  <Override PartName="/xl/media/image6550.jpeg" ContentType="image/jpeg"/>
  <Override PartName="/xl/media/image6551.jpeg" ContentType="image/jpeg"/>
  <Override PartName="/xl/media/image6552.jpeg" ContentType="image/jpeg"/>
  <Override PartName="/xl/media/image6553.jpeg" ContentType="image/jpeg"/>
  <Override PartName="/xl/media/image6554.jpeg" ContentType="image/jpeg"/>
  <Override PartName="/xl/media/image6560.jpeg" ContentType="image/jpeg"/>
  <Override PartName="/xl/media/image6561.jpeg" ContentType="image/jpeg"/>
  <Override PartName="/xl/media/image6562.jpeg" ContentType="image/jpeg"/>
  <Override PartName="/xl/media/image6563.jpeg" ContentType="image/jpeg"/>
  <Override PartName="/xl/media/image6564.jpeg" ContentType="image/jpeg"/>
  <Override PartName="/xl/media/image6565.jpeg" ContentType="image/jpeg"/>
  <Override PartName="/xl/media/image6566.jpeg" ContentType="image/jpeg"/>
  <Override PartName="/xl/media/image6567.jpeg" ContentType="image/jpeg"/>
  <Override PartName="/xl/media/image6568.jpeg" ContentType="image/jpeg"/>
  <Override PartName="/xl/media/image6569.jpeg" ContentType="image/jpeg"/>
  <Override PartName="/xl/media/image6570.jpeg" ContentType="image/jpeg"/>
  <Override PartName="/xl/media/image6571.jpeg" ContentType="image/jpeg"/>
  <Override PartName="/xl/media/image6572.jpeg" ContentType="image/jpeg"/>
  <Override PartName="/xl/media/image6573.jpeg" ContentType="image/jpeg"/>
  <Override PartName="/xl/media/image6574.jpeg" ContentType="image/jpeg"/>
  <Override PartName="/xl/media/image6575.jpeg" ContentType="image/jpeg"/>
  <Override PartName="/xl/media/image6576.jpeg" ContentType="image/jpeg"/>
  <Override PartName="/xl/media/image6577.jpeg" ContentType="image/jpeg"/>
  <Override PartName="/xl/media/image6578.jpeg" ContentType="image/jpeg"/>
  <Override PartName="/xl/media/image6579.jpeg" ContentType="image/jpeg"/>
  <Override PartName="/xl/media/image6580.jpeg" ContentType="image/jpeg"/>
  <Override PartName="/xl/media/image6581.jpeg" ContentType="image/jpeg"/>
  <Override PartName="/xl/media/image6582.jpeg" ContentType="image/jpeg"/>
  <Override PartName="/xl/media/image6583.jpeg" ContentType="image/jpeg"/>
  <Override PartName="/xl/media/image6584.jpeg" ContentType="image/jpeg"/>
  <Override PartName="/xl/media/image6585.jpeg" ContentType="image/jpeg"/>
  <Override PartName="/xl/media/image6586.jpeg" ContentType="image/jpeg"/>
  <Override PartName="/xl/media/image6587.jpeg" ContentType="image/jpeg"/>
  <Override PartName="/xl/media/image6588.jpeg" ContentType="image/jpeg"/>
  <Override PartName="/xl/media/image6589.jpeg" ContentType="image/jpeg"/>
  <Override PartName="/xl/media/image6590.jpeg" ContentType="image/jpeg"/>
  <Override PartName="/xl/media/image6591.jpeg" ContentType="image/jpeg"/>
  <Override PartName="/xl/media/image6592.jpeg" ContentType="image/jpeg"/>
  <Override PartName="/xl/media/image6593.jpeg" ContentType="image/jpeg"/>
  <Override PartName="/xl/media/image6594.jpeg" ContentType="image/jpeg"/>
  <Override PartName="/xl/media/image6595.jpeg" ContentType="image/jpeg"/>
  <Override PartName="/xl/media/image6596.jpeg" ContentType="image/jpeg"/>
  <Override PartName="/xl/media/image6597.jpeg" ContentType="image/jpeg"/>
  <Override PartName="/xl/media/image6598.jpeg" ContentType="image/jpeg"/>
  <Override PartName="/xl/media/image6599.jpeg" ContentType="image/jpeg"/>
  <Override PartName="/xl/media/image6600.jpeg" ContentType="image/jpeg"/>
  <Override PartName="/xl/media/image6601.jpeg" ContentType="image/jpeg"/>
  <Override PartName="/xl/media/image6602.jpeg" ContentType="image/jpeg"/>
  <Override PartName="/xl/media/image6603.jpeg" ContentType="image/jpeg"/>
  <Override PartName="/xl/media/image6604.jpeg" ContentType="image/jpeg"/>
  <Override PartName="/xl/media/image6610.jpeg" ContentType="image/jpeg"/>
  <Override PartName="/xl/media/image6611.jpeg" ContentType="image/jpeg"/>
  <Override PartName="/xl/media/image6612.jpeg" ContentType="image/jpeg"/>
  <Override PartName="/xl/media/image6613.jpeg" ContentType="image/jpeg"/>
  <Override PartName="/xl/media/image6614.jpeg" ContentType="image/jpeg"/>
  <Override PartName="/xl/media/image6624.jpeg" ContentType="image/jpeg"/>
  <Override PartName="/xl/media/image6630.jpeg" ContentType="image/jpeg"/>
  <Override PartName="/xl/media/image6631.jpeg" ContentType="image/jpeg"/>
  <Override PartName="/xl/media/image6634.jpeg" ContentType="image/jpeg"/>
  <Override PartName="/xl/media/image6644.jpeg" ContentType="image/jpeg"/>
  <Override PartName="/xl/media/image6654.jpeg" ContentType="image/jpeg"/>
  <Override PartName="/xl/media/image6660.jpeg" ContentType="image/jpeg"/>
  <Override PartName="/xl/media/image6661.jpeg" ContentType="image/jpeg"/>
  <Override PartName="/xl/media/image6662.jpeg" ContentType="image/jpeg"/>
  <Override PartName="/xl/media/image6663.jpeg" ContentType="image/jpeg"/>
  <Override PartName="/xl/media/image6664.jpeg" ContentType="image/jpeg"/>
  <Override PartName="/xl/media/image6665.jpeg" ContentType="image/jpeg"/>
  <Override PartName="/xl/media/image6666.jpeg" ContentType="image/jpeg"/>
  <Override PartName="/xl/media/image6667.jpeg" ContentType="image/jpeg"/>
  <Override PartName="/xl/media/image6668.jpeg" ContentType="image/jpeg"/>
  <Override PartName="/xl/media/image6669.jpeg" ContentType="image/jpeg"/>
  <Override PartName="/xl/media/image6670.jpeg" ContentType="image/jpeg"/>
  <Override PartName="/xl/media/image6671.jpeg" ContentType="image/jpeg"/>
  <Override PartName="/xl/media/image6672.jpeg" ContentType="image/jpeg"/>
  <Override PartName="/xl/media/image6673.jpeg" ContentType="image/jpeg"/>
  <Override PartName="/xl/media/image6674.jpeg" ContentType="image/jpeg"/>
  <Override PartName="/xl/media/image6675.jpeg" ContentType="image/jpeg"/>
  <Override PartName="/xl/media/image6676.jpeg" ContentType="image/jpeg"/>
  <Override PartName="/xl/media/image6677.jpeg" ContentType="image/jpeg"/>
  <Override PartName="/xl/media/image6678.jpeg" ContentType="image/jpeg"/>
  <Override PartName="/xl/media/image6679.jpeg" ContentType="image/jpeg"/>
  <Override PartName="/xl/media/image6680.jpeg" ContentType="image/jpeg"/>
  <Override PartName="/xl/media/image6681.jpeg" ContentType="image/jpeg"/>
  <Override PartName="/xl/media/image6682.jpeg" ContentType="image/jpeg"/>
  <Override PartName="/xl/media/image6683.jpeg" ContentType="image/jpeg"/>
  <Override PartName="/xl/media/image6684.jpeg" ContentType="image/jpeg"/>
  <Override PartName="/xl/media/image6685.jpeg" ContentType="image/jpeg"/>
  <Override PartName="/xl/media/image6686.jpeg" ContentType="image/jpeg"/>
  <Override PartName="/xl/media/image6687.jpeg" ContentType="image/jpeg"/>
  <Override PartName="/xl/media/image6688.jpeg" ContentType="image/jpeg"/>
  <Override PartName="/xl/media/image6689.jpeg" ContentType="image/jpeg"/>
  <Override PartName="/xl/media/image6690.jpeg" ContentType="image/jpeg"/>
  <Override PartName="/xl/media/image6691.jpeg" ContentType="image/jpeg"/>
  <Override PartName="/xl/media/image6692.jpeg" ContentType="image/jpeg"/>
  <Override PartName="/xl/media/image6693.jpeg" ContentType="image/jpeg"/>
  <Override PartName="/xl/media/image6694.jpeg" ContentType="image/jpeg"/>
  <Override PartName="/xl/media/image6695.jpeg" ContentType="image/jpeg"/>
  <Override PartName="/xl/media/image6696.jpeg" ContentType="image/jpeg"/>
  <Override PartName="/xl/media/image6697.jpeg" ContentType="image/jpeg"/>
  <Override PartName="/xl/media/image6698.jpeg" ContentType="image/jpeg"/>
  <Override PartName="/xl/media/image6699.jpeg" ContentType="image/jpeg"/>
  <Override PartName="/xl/media/image6704.jpeg" ContentType="image/jpeg"/>
  <Override PartName="/xl/media/image6714.jpeg" ContentType="image/jpeg"/>
  <Override PartName="/xl/media/image6724.jpeg" ContentType="image/jpeg"/>
  <Override PartName="/xl/media/image6734.jpeg" ContentType="image/jpeg"/>
  <Override PartName="/xl/media/image6744.jpeg" ContentType="image/jpeg"/>
  <Override PartName="/xl/media/image6754.jpeg" ContentType="image/jpeg"/>
  <Override PartName="/xl/media/image6760.jpeg" ContentType="image/jpeg"/>
  <Override PartName="/xl/media/image6761.jpeg" ContentType="image/jpeg"/>
  <Override PartName="/xl/media/image6762.jpeg" ContentType="image/jpeg"/>
  <Override PartName="/xl/media/image6763.jpeg" ContentType="image/jpeg"/>
  <Override PartName="/xl/media/image6764.jpeg" ContentType="image/jpeg"/>
  <Override PartName="/xl/media/image6765.jpeg" ContentType="image/jpeg"/>
  <Override PartName="/xl/media/image6766.jpeg" ContentType="image/jpeg"/>
  <Override PartName="/xl/media/image6767.jpeg" ContentType="image/jpeg"/>
  <Override PartName="/xl/media/image6768.jpeg" ContentType="image/jpeg"/>
  <Override PartName="/xl/media/image6769.jpeg" ContentType="image/jpeg"/>
  <Override PartName="/xl/media/image6770.jpeg" ContentType="image/jpeg"/>
  <Override PartName="/xl/media/image6771.jpeg" ContentType="image/jpeg"/>
  <Override PartName="/xl/media/image6772.jpeg" ContentType="image/jpeg"/>
  <Override PartName="/xl/media/image6773.jpeg" ContentType="image/jpeg"/>
  <Override PartName="/xl/media/image6774.jpeg" ContentType="image/jpeg"/>
  <Override PartName="/xl/media/image6775.jpeg" ContentType="image/jpeg"/>
  <Override PartName="/xl/media/image6776.jpeg" ContentType="image/jpeg"/>
  <Override PartName="/xl/media/image6777.jpeg" ContentType="image/jpeg"/>
  <Override PartName="/xl/media/image6778.jpeg" ContentType="image/jpeg"/>
  <Override PartName="/xl/media/image6779.jpeg" ContentType="image/jpeg"/>
  <Override PartName="/xl/media/image6780.jpeg" ContentType="image/jpeg"/>
  <Override PartName="/xl/media/image6781.jpeg" ContentType="image/jpeg"/>
  <Override PartName="/xl/media/image6782.jpeg" ContentType="image/jpeg"/>
  <Override PartName="/xl/media/image6783.jpeg" ContentType="image/jpeg"/>
  <Override PartName="/xl/media/image6784.jpeg" ContentType="image/jpeg"/>
  <Override PartName="/xl/media/image6785.jpeg" ContentType="image/jpeg"/>
  <Override PartName="/xl/media/image6786.jpeg" ContentType="image/jpeg"/>
  <Override PartName="/xl/media/image6787.jpeg" ContentType="image/jpeg"/>
  <Override PartName="/xl/media/image6788.jpeg" ContentType="image/jpeg"/>
  <Override PartName="/xl/media/image6789.jpeg" ContentType="image/jpeg"/>
  <Override PartName="/xl/media/image6790.jpeg" ContentType="image/jpeg"/>
  <Override PartName="/xl/media/image6791.jpeg" ContentType="image/jpeg"/>
  <Override PartName="/xl/media/image6792.jpeg" ContentType="image/jpeg"/>
  <Override PartName="/xl/media/image6793.jpeg" ContentType="image/jpeg"/>
  <Override PartName="/xl/media/image6794.jpeg" ContentType="image/jpeg"/>
  <Override PartName="/xl/media/image6795.jpeg" ContentType="image/jpeg"/>
  <Override PartName="/xl/media/image6796.jpeg" ContentType="image/jpeg"/>
  <Override PartName="/xl/media/image6797.jpeg" ContentType="image/jpeg"/>
  <Override PartName="/xl/media/image6798.jpeg" ContentType="image/jpeg"/>
  <Override PartName="/xl/media/image6799.jpeg" ContentType="image/jpeg"/>
  <Override PartName="/xl/media/image6804.jpeg" ContentType="image/jpeg"/>
  <Override PartName="/xl/media/image6814.jpeg" ContentType="image/jpeg"/>
  <Override PartName="/xl/media/image6824.jpeg" ContentType="image/jpeg"/>
  <Override PartName="/xl/media/image6834.jpeg" ContentType="image/jpeg"/>
  <Override PartName="/xl/media/image6844.jpeg" ContentType="image/jpeg"/>
  <Override PartName="/xl/media/image6854.jpeg" ContentType="image/jpeg"/>
  <Override PartName="/xl/media/image6860.jpeg" ContentType="image/jpeg"/>
  <Override PartName="/xl/media/image6861.jpeg" ContentType="image/jpeg"/>
  <Override PartName="/xl/media/image6862.jpeg" ContentType="image/jpeg"/>
  <Override PartName="/xl/media/image6863.jpeg" ContentType="image/jpeg"/>
  <Override PartName="/xl/media/image6864.jpeg" ContentType="image/jpeg"/>
  <Override PartName="/xl/media/image6865.jpeg" ContentType="image/jpeg"/>
  <Override PartName="/xl/media/image6866.jpeg" ContentType="image/jpeg"/>
  <Override PartName="/xl/media/image6867.jpeg" ContentType="image/jpeg"/>
  <Override PartName="/xl/media/image6868.jpeg" ContentType="image/jpeg"/>
  <Override PartName="/xl/media/image6869.jpeg" ContentType="image/jpeg"/>
  <Override PartName="/xl/media/image6870.jpeg" ContentType="image/jpeg"/>
  <Override PartName="/xl/media/image6871.jpeg" ContentType="image/jpeg"/>
  <Override PartName="/xl/media/image6872.jpeg" ContentType="image/jpeg"/>
  <Override PartName="/xl/media/image6873.jpeg" ContentType="image/jpeg"/>
  <Override PartName="/xl/media/image6874.jpeg" ContentType="image/jpeg"/>
  <Override PartName="/xl/sharedStrings.xml" ContentType="application/vnd.openxmlformats-officedocument.spreadsheetml.sharedStrings+xml"/>
  <Override PartName="/xl/drawings/drawing9.xml" ContentType="application/vnd.openxmlformats-officedocument.drawing+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_rels/drawing1.xml.rels" ContentType="application/vnd.openxmlformats-package.relationships+xml"/>
  <Override PartName="/xl/drawings/_rels/drawing4.xml.rels" ContentType="application/vnd.openxmlformats-package.relationships+xml"/>
  <Override PartName="/xl/drawings/_rels/drawing7.xml.rels" ContentType="application/vnd.openxmlformats-package.relationships+xml"/>
  <Override PartName="/xl/drawings/_rels/drawing15.xml.rels" ContentType="application/vnd.openxmlformats-package.relationships+xml"/>
  <Override PartName="/xl/drawings/_rels/drawing22.xml.rels" ContentType="application/vnd.openxmlformats-package.relationships+xml"/>
  <Override PartName="/xl/drawings/_rels/drawing17.xml.rels" ContentType="application/vnd.openxmlformats-package.relationship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8"/>
  </bookViews>
  <sheets>
    <sheet name="Alfa" sheetId="1" state="visible" r:id="rId2"/>
    <sheet name="Audi" sheetId="2" state="visible" r:id="rId3"/>
    <sheet name="BMW" sheetId="3" state="visible" r:id="rId4"/>
    <sheet name="Citroen" sheetId="4" state="visible" r:id="rId5"/>
    <sheet name="DACIA PC" sheetId="5" state="visible" r:id="rId6"/>
    <sheet name="Daihatsu" sheetId="6" state="visible" r:id="rId7"/>
    <sheet name="Dodge" sheetId="7" state="visible" r:id="rId8"/>
    <sheet name="DS" sheetId="8" state="visible" r:id="rId9"/>
    <sheet name="Fiat" sheetId="9" state="visible" r:id="rId10"/>
    <sheet name="Fiat LCV" sheetId="10" state="visible" r:id="rId11"/>
    <sheet name="Ford" sheetId="11" state="visible" r:id="rId12"/>
    <sheet name="Honda" sheetId="12" state="visible" r:id="rId13"/>
    <sheet name="Hyundai" sheetId="13" state="visible" r:id="rId14"/>
    <sheet name="Jaguar" sheetId="14" state="visible" r:id="rId15"/>
    <sheet name="Jeep" sheetId="15" state="visible" r:id="rId16"/>
    <sheet name="Kia" sheetId="16" state="visible" r:id="rId17"/>
    <sheet name="Land Rover" sheetId="17" state="visible" r:id="rId18"/>
    <sheet name="Lexus" sheetId="18" state="visible" r:id="rId19"/>
    <sheet name="MG" sheetId="19" state="visible" r:id="rId20"/>
    <sheet name="Mitsubishi" sheetId="20" state="visible" r:id="rId21"/>
    <sheet name="Mercedes Benz" sheetId="21" state="visible" r:id="rId22"/>
    <sheet name="Mazda" sheetId="22" state="visible" r:id="rId23"/>
    <sheet name="Mini" sheetId="23" state="visible" r:id="rId24"/>
    <sheet name="Nissan" sheetId="24" state="visible" r:id="rId25"/>
    <sheet name="Opel" sheetId="25" state="visible" r:id="rId26"/>
    <sheet name="Peugeot" sheetId="26" state="visible" r:id="rId27"/>
    <sheet name="Porsche" sheetId="27" state="visible" r:id="rId28"/>
    <sheet name="Renault" sheetId="28" state="visible" r:id="rId29"/>
    <sheet name="Saab" sheetId="29" state="visible" r:id="rId30"/>
    <sheet name="Seat" sheetId="30" state="visible" r:id="rId31"/>
    <sheet name="Skoda" sheetId="31" state="visible" r:id="rId32"/>
    <sheet name="Smart" sheetId="32" state="visible" r:id="rId33"/>
    <sheet name="Subaru" sheetId="33" state="visible" r:id="rId34"/>
    <sheet name="Ssangyong" sheetId="34" state="visible" r:id="rId35"/>
    <sheet name="Tata" sheetId="35" state="visible" r:id="rId36"/>
    <sheet name="Suzuki" sheetId="36" state="visible" r:id="rId37"/>
    <sheet name="Toyota" sheetId="37" state="visible" r:id="rId38"/>
    <sheet name="VW" sheetId="38" state="visible" r:id="rId39"/>
    <sheet name="Volvo" sheetId="39" state="visible" r:id="rId40"/>
    <sheet name="summary" sheetId="40" state="visible" r:id="rId41"/>
  </sheets>
  <definedNames>
    <definedName function="false" hidden="true" localSheetId="10" name="_xlnm._FilterDatabase" vbProcedure="false">Ford!$A$1:$F$192</definedName>
    <definedName function="false" hidden="true" localSheetId="11" name="_xlnm._FilterDatabase" vbProcedure="false">Honda!$A$6:$F$74</definedName>
    <definedName function="false" hidden="true" localSheetId="13" name="_xlnm._FilterDatabase" vbProcedure="false">Jaguar!$A$1:$G$216</definedName>
    <definedName function="false" hidden="true" localSheetId="14" name="_xlnm._FilterDatabase" vbProcedure="false">Jeep!$A$5:$D$56</definedName>
    <definedName function="false" hidden="true" localSheetId="15" name="_xlnm._FilterDatabase" vbProcedure="false">Kia!$A$1:$E$31</definedName>
    <definedName function="false" hidden="true" localSheetId="16" name="_xlnm._FilterDatabase" vbProcedure="false">'Land Rover'!$A$6:$G$215</definedName>
    <definedName function="false" hidden="true" localSheetId="17" name="_xlnm._FilterDatabase" vbProcedure="false">Lexus!$A$6:$D$59</definedName>
    <definedName function="false" hidden="true" localSheetId="21" name="_xlnm._FilterDatabase" vbProcedure="false">Mazda!$A$4:$F$147</definedName>
    <definedName function="false" hidden="true" localSheetId="20" name="_xlnm._FilterDatabase" vbProcedure="false">'Mercedes Benz'!$A$1:$O$215</definedName>
    <definedName function="false" hidden="true" localSheetId="22" name="_xlnm._FilterDatabase" vbProcedure="false">Mini!$A$7:$E$113</definedName>
    <definedName function="false" hidden="true" localSheetId="19" name="_xlnm._FilterDatabase" vbProcedure="false">Mitsubishi!$B$2:$J$60</definedName>
    <definedName function="false" hidden="true" localSheetId="23" name="_xlnm._FilterDatabase" vbProcedure="false">Nissan!$A$6:$C$131</definedName>
    <definedName function="false" hidden="true" localSheetId="24" name="_xlnm._FilterDatabase" vbProcedure="false">Opel!$A$4:$F$205</definedName>
    <definedName function="false" hidden="true" localSheetId="25" name="_xlnm._FilterDatabase" vbProcedure="false">Peugeot!$A$2:$I$191</definedName>
    <definedName function="false" hidden="true" localSheetId="26" name="_xlnm._FilterDatabase" vbProcedure="false">Porsche!$B$6:$D$41</definedName>
    <definedName function="false" hidden="true" localSheetId="27" name="_xlnm._FilterDatabase" vbProcedure="false">Renault!$A$9:$N$142</definedName>
    <definedName function="false" hidden="true" localSheetId="28" name="_xlnm._FilterDatabase" vbProcedure="false">Saab!$A$5:$D$101</definedName>
    <definedName function="false" hidden="true" localSheetId="29" name="_xlnm._FilterDatabase" vbProcedure="false">Seat!$A$1:$E$120</definedName>
    <definedName function="false" hidden="true" localSheetId="30" name="_xlnm._FilterDatabase" vbProcedure="false">Skoda!$A$4:$D$232</definedName>
    <definedName function="false" hidden="true" localSheetId="31" name="_xlnm._FilterDatabase" vbProcedure="false">Smart!$A$5:$D$41</definedName>
    <definedName function="false" hidden="true" localSheetId="33" name="_xlnm._FilterDatabase" vbProcedure="false">Ssangyong!$A$6:$D$29</definedName>
    <definedName function="false" hidden="true" localSheetId="32" name="_xlnm._FilterDatabase" vbProcedure="false">Subaru!$A$7:$G$30</definedName>
    <definedName function="false" hidden="true" localSheetId="35" name="_xlnm._FilterDatabase" vbProcedure="false">Suzuki!$A$5:$F$49</definedName>
    <definedName function="false" hidden="true" localSheetId="36" name="_xlnm._FilterDatabase" vbProcedure="false">Toyota!$A$6:$E$141</definedName>
    <definedName function="false" hidden="true" localSheetId="38" name="_xlnm._FilterDatabase" vbProcedure="false">Volvo!$A$1:$G$194</definedName>
    <definedName function="false" hidden="true" localSheetId="37" name="_xlnm._FilterDatabase" vbProcedure="false">VW!$A$4:$W$246</definedName>
    <definedName function="false" hidden="false" localSheetId="35" name="_xlnm.Print_Area" vbProcedure="false">suzuki!#ref!</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<sst xmlns="http://schemas.openxmlformats.org/spreadsheetml/2006/main" count="10029" uniqueCount="4678">
  <si>
    <t xml:space="preserve">The vehicle prices referred to in this section are recommended prices, for guide purposes, only.  Every car dealer is free to charge whatever price it deems appropriate in respect of a vehicle.</t>
  </si>
  <si>
    <t xml:space="preserve">July 2019 Recommended Price Guide</t>
  </si>
  <si>
    <t xml:space="preserve">Model</t>
  </si>
  <si>
    <t xml:space="preserve">Trim</t>
  </si>
  <si>
    <t xml:space="preserve">Price</t>
  </si>
  <si>
    <t xml:space="preserve">Alfa Romeo MiTo </t>
  </si>
  <si>
    <t xml:space="preserve">MiTo 1.4Mair 140hp TCT</t>
  </si>
  <si>
    <t xml:space="preserve">Super</t>
  </si>
  <si>
    <t xml:space="preserve">Alfa Romeo Giulietta E6d</t>
  </si>
  <si>
    <t xml:space="preserve">Giulietta 1.4TB 120hp</t>
  </si>
  <si>
    <t xml:space="preserve">Giulietta 1.6JTD 120hp</t>
  </si>
  <si>
    <t xml:space="preserve">Giulietta 1.6JTD 120hp TCT</t>
  </si>
  <si>
    <t xml:space="preserve">Sport</t>
  </si>
  <si>
    <t xml:space="preserve">Giulietta 2.0JTD 170hp TCT</t>
  </si>
  <si>
    <t xml:space="preserve">Veloce</t>
  </si>
  <si>
    <t xml:space="preserve">Alfa Romeo Giulia</t>
  </si>
  <si>
    <t xml:space="preserve">Giulia 2.2JTD 150hp AT8</t>
  </si>
  <si>
    <t xml:space="preserve">Alfa Romeo Giulia E6d</t>
  </si>
  <si>
    <t xml:space="preserve">Giulia 2.2JTD 160hp AT8</t>
  </si>
  <si>
    <t xml:space="preserve">Giulia 2.0 Turbo 200hp AT8</t>
  </si>
  <si>
    <t xml:space="preserve">Giulia 2.2JTD 190hp AT8</t>
  </si>
  <si>
    <t xml:space="preserve">Speciale</t>
  </si>
  <si>
    <t xml:space="preserve">Giulia 2.0 Turbo 280hp AT8</t>
  </si>
  <si>
    <t xml:space="preserve">Giulia 2.9 V6 Bi-Turbo 510hp AT8</t>
  </si>
  <si>
    <t xml:space="preserve">Quadrifoglio</t>
  </si>
  <si>
    <t xml:space="preserve">Alfa Romeo Stelvio</t>
  </si>
  <si>
    <t xml:space="preserve">Stelvio 2.2JTD 210hp AT8 AWD</t>
  </si>
  <si>
    <t xml:space="preserve">Stelvio 2.0 Turbo 280hp AT8 AWD</t>
  </si>
  <si>
    <t xml:space="preserve">Milano Edizione</t>
  </si>
  <si>
    <t xml:space="preserve">Alfa Romeo Stelvio E6d</t>
  </si>
  <si>
    <t xml:space="preserve">Stelvio 2.2JTD 190hp AT8 RWD</t>
  </si>
  <si>
    <t xml:space="preserve">Stelvio 2.2JTD 190hp AT8 AWD</t>
  </si>
  <si>
    <t xml:space="preserve">Stelvio 2.0 Turbo 200hp AT8 AWD</t>
  </si>
  <si>
    <t xml:space="preserve">Stelvio 2.9 V6 Bi-Turbo 510hp AT8</t>
  </si>
  <si>
    <t xml:space="preserve">Recommended</t>
  </si>
  <si>
    <t xml:space="preserve">Description</t>
  </si>
  <si>
    <t xml:space="preserve">CO2</t>
  </si>
  <si>
    <t xml:space="preserve">Engine</t>
  </si>
  <si>
    <t xml:space="preserve"> </t>
  </si>
  <si>
    <t xml:space="preserve">Retail Price</t>
  </si>
  <si>
    <t xml:space="preserve">CC</t>
  </si>
  <si>
    <t xml:space="preserve">KW</t>
  </si>
  <si>
    <t xml:space="preserve">BHP</t>
  </si>
  <si>
    <t xml:space="preserve">Euro</t>
  </si>
  <si>
    <t xml:space="preserve">FVP0DGA</t>
  </si>
  <si>
    <t xml:space="preserve">TTC 2.0TFSI 197 S-T</t>
  </si>
  <si>
    <t xml:space="preserve">FVP08CA</t>
  </si>
  <si>
    <t xml:space="preserve">TTC 2.0TFSI 245</t>
  </si>
  <si>
    <t xml:space="preserve">FVP08YA</t>
  </si>
  <si>
    <t xml:space="preserve">TTC 2.0TFSI 245 S-T Q</t>
  </si>
  <si>
    <t xml:space="preserve">FVR08YA</t>
  </si>
  <si>
    <t xml:space="preserve">TTR 2.0TFSI 245 S-T Q</t>
  </si>
  <si>
    <t xml:space="preserve">FYBBFYD</t>
  </si>
  <si>
    <t xml:space="preserve">Q5 2.0TDI 190 Q S-T S LINE</t>
  </si>
  <si>
    <t xml:space="preserve">FYBBKYD</t>
  </si>
  <si>
    <t xml:space="preserve">Q5 2.0TDI 163 Q S-T S LINE</t>
  </si>
  <si>
    <t xml:space="preserve">FYBCFYD</t>
  </si>
  <si>
    <t xml:space="preserve">Q5 2.0TDI 190 Q S-T SE</t>
  </si>
  <si>
    <t xml:space="preserve">FYBCKYD</t>
  </si>
  <si>
    <t xml:space="preserve">Q5 2.0TDI 163 Q S-T SE</t>
  </si>
  <si>
    <t xml:space="preserve">FYBSTAD</t>
  </si>
  <si>
    <t xml:space="preserve">SQ5 TDI 347HP QUATTRO TIP</t>
  </si>
  <si>
    <t xml:space="preserve">F3BBBYA</t>
  </si>
  <si>
    <t xml:space="preserve">Q3 40TDI 190 S-T Q SE</t>
  </si>
  <si>
    <t xml:space="preserve">F3BBGYA</t>
  </si>
  <si>
    <t xml:space="preserve">Q3 40TFSI 190 S-T Q SE</t>
  </si>
  <si>
    <t xml:space="preserve">F3BBSGA</t>
  </si>
  <si>
    <t xml:space="preserve">Q3 35TDI 150 S-T SE</t>
  </si>
  <si>
    <t xml:space="preserve">F3BBS9A</t>
  </si>
  <si>
    <t xml:space="preserve">Q3 35TDI 150 Q SE</t>
  </si>
  <si>
    <t xml:space="preserve">F3BBZCA</t>
  </si>
  <si>
    <t xml:space="preserve">Q3 35TFSI 150 SE</t>
  </si>
  <si>
    <t xml:space="preserve">F3BBZGA</t>
  </si>
  <si>
    <t xml:space="preserve">Q3 35TFSI 150 S-T SE</t>
  </si>
  <si>
    <t xml:space="preserve">F3BB8YA</t>
  </si>
  <si>
    <t xml:space="preserve">Q3 45TFSI 230 S-T Q SE</t>
  </si>
  <si>
    <t xml:space="preserve">F3BCBYA</t>
  </si>
  <si>
    <t xml:space="preserve">Q3 40TDI 190 S-T Q S LINE</t>
  </si>
  <si>
    <t xml:space="preserve">F3BCGYA</t>
  </si>
  <si>
    <t xml:space="preserve">Q3 40TFSI 190 S-T Q S LINE</t>
  </si>
  <si>
    <t xml:space="preserve">F3BCSGA</t>
  </si>
  <si>
    <t xml:space="preserve">Q3 35TDI 150 S-T S LINE</t>
  </si>
  <si>
    <t xml:space="preserve">F3BCS9A</t>
  </si>
  <si>
    <t xml:space="preserve">Q3 35TDI 150 Q S LINE</t>
  </si>
  <si>
    <t xml:space="preserve">F3BCZCA</t>
  </si>
  <si>
    <t xml:space="preserve">Q3 35TFSI 150 S LINE</t>
  </si>
  <si>
    <t xml:space="preserve">F3BCZGA</t>
  </si>
  <si>
    <t xml:space="preserve">Q3 35TFSI 150 S-T S LINE</t>
  </si>
  <si>
    <t xml:space="preserve">F3BCZGA1</t>
  </si>
  <si>
    <t xml:space="preserve">Q3 35TFSI 150 S-T SE 17</t>
  </si>
  <si>
    <t xml:space="preserve">F3BC8YA</t>
  </si>
  <si>
    <t xml:space="preserve">Q3 45TFSI 230 S-T Q S LINE</t>
  </si>
  <si>
    <t xml:space="preserve">F5ABBGC</t>
  </si>
  <si>
    <t xml:space="preserve">A5 SB 35 TDI 150 S-T S LINE</t>
  </si>
  <si>
    <t xml:space="preserve">F5ABFGC</t>
  </si>
  <si>
    <t xml:space="preserve">A5 SB 40 TDI 190 S-T S LINE</t>
  </si>
  <si>
    <t xml:space="preserve">F5ABFYC</t>
  </si>
  <si>
    <t xml:space="preserve">A5 SB 40 TDI 190 Q S-T S LINE</t>
  </si>
  <si>
    <t xml:space="preserve">F5ABPGC</t>
  </si>
  <si>
    <t xml:space="preserve">A5 SB 35 TFSI 150 S-T S LINE</t>
  </si>
  <si>
    <t xml:space="preserve">F5ABSCC</t>
  </si>
  <si>
    <t xml:space="preserve">A5 SB 40 TFSI 190 S LINE</t>
  </si>
  <si>
    <t xml:space="preserve">F5ABSGC</t>
  </si>
  <si>
    <t xml:space="preserve">A5 SB 40 TFSI 190 S-T S LINE</t>
  </si>
  <si>
    <t xml:space="preserve">F5AB3GC</t>
  </si>
  <si>
    <t xml:space="preserve">A5 SB 45 TFSI 245 S-T S LINE</t>
  </si>
  <si>
    <t xml:space="preserve">F5AB3YC</t>
  </si>
  <si>
    <t xml:space="preserve">A5 SB 45 TFSI 245 Q S-T S LINE</t>
  </si>
  <si>
    <t xml:space="preserve">F5ACBGC</t>
  </si>
  <si>
    <t xml:space="preserve">A5 SB 35 TDI 150 S-T SE</t>
  </si>
  <si>
    <t xml:space="preserve">F5ACFGC</t>
  </si>
  <si>
    <t xml:space="preserve">A5 SB 40 TDI 190 S-T SE</t>
  </si>
  <si>
    <t xml:space="preserve">F5ACFYC</t>
  </si>
  <si>
    <t xml:space="preserve">A5 SB 40 TDI 190 Q S-T SE</t>
  </si>
  <si>
    <t xml:space="preserve">F5ACPGC</t>
  </si>
  <si>
    <t xml:space="preserve">A5 SB 35 TFSI 150 S-T SE</t>
  </si>
  <si>
    <t xml:space="preserve">F5ACSCC</t>
  </si>
  <si>
    <t xml:space="preserve">A5 SB 40 TFSI 190 SE</t>
  </si>
  <si>
    <t xml:space="preserve">F5ACSGC</t>
  </si>
  <si>
    <t xml:space="preserve">A5 SB 40 TFSI 190 S-T SE</t>
  </si>
  <si>
    <t xml:space="preserve">F5AC3GC</t>
  </si>
  <si>
    <t xml:space="preserve">A5 SB 45 TFSI 245 S-T SE</t>
  </si>
  <si>
    <t xml:space="preserve">F5AC3YC</t>
  </si>
  <si>
    <t xml:space="preserve">A5 SB 45 TFSI 245 Q S-T SE</t>
  </si>
  <si>
    <t xml:space="preserve">F53BBGC</t>
  </si>
  <si>
    <t xml:space="preserve">A5 CP 35 TDI 150 S-T S LINE</t>
  </si>
  <si>
    <t xml:space="preserve">F53BFGC</t>
  </si>
  <si>
    <t xml:space="preserve">A5 CP 40 TDI 190 S-T S LINE</t>
  </si>
  <si>
    <t xml:space="preserve">F53BFYC</t>
  </si>
  <si>
    <t xml:space="preserve">A5 CP 40 TDI 190 Q S-T S LINE</t>
  </si>
  <si>
    <t xml:space="preserve">F53BPGC</t>
  </si>
  <si>
    <t xml:space="preserve">A5 CP 35 TFSI 150 S-T S LINE</t>
  </si>
  <si>
    <t xml:space="preserve">F53BSCC</t>
  </si>
  <si>
    <t xml:space="preserve">A5 CP 40 TFSI 190 S LINE</t>
  </si>
  <si>
    <t xml:space="preserve">F53BSGC</t>
  </si>
  <si>
    <t xml:space="preserve">A5 CP 40 TFSI 190 S-T S LINE</t>
  </si>
  <si>
    <t xml:space="preserve">F53B3GC</t>
  </si>
  <si>
    <t xml:space="preserve">A5 CP 45 TFSI 245 S-T S LINE</t>
  </si>
  <si>
    <t xml:space="preserve">F53B3YC</t>
  </si>
  <si>
    <t xml:space="preserve">A5 CP 45 TFSI 245 Q S-T S LINE</t>
  </si>
  <si>
    <t xml:space="preserve">F53CBGC</t>
  </si>
  <si>
    <t xml:space="preserve">A5 CP 35 TDI 150 S-T SE</t>
  </si>
  <si>
    <t xml:space="preserve">F53CFGC</t>
  </si>
  <si>
    <t xml:space="preserve">A5 CP 40 TDI 190 S-T SE</t>
  </si>
  <si>
    <t xml:space="preserve">F53CFYC</t>
  </si>
  <si>
    <t xml:space="preserve">A5 CP 40 TDI 190 Q S-T SE</t>
  </si>
  <si>
    <t xml:space="preserve">F53CPGC</t>
  </si>
  <si>
    <t xml:space="preserve">A5 CP 35 TFSI 150 S-T SE</t>
  </si>
  <si>
    <t xml:space="preserve">F53CSCC</t>
  </si>
  <si>
    <t xml:space="preserve">A5 CP 40 TFSI 190 SE</t>
  </si>
  <si>
    <t xml:space="preserve">F53CSGC</t>
  </si>
  <si>
    <t xml:space="preserve">A5 CP 40 TFSI 190 S-T SE</t>
  </si>
  <si>
    <t xml:space="preserve">F53C3GC</t>
  </si>
  <si>
    <t xml:space="preserve">A5 CP 45 TFSI 245 S-T SE</t>
  </si>
  <si>
    <t xml:space="preserve">F53C3YC</t>
  </si>
  <si>
    <t xml:space="preserve">A5 CP 45 TFSI 245 Q S-T SE</t>
  </si>
  <si>
    <t xml:space="preserve">F57BBGC</t>
  </si>
  <si>
    <t xml:space="preserve">A5 CAB 35 TDI 150 S-T S LINE</t>
  </si>
  <si>
    <t xml:space="preserve">F57BFGC</t>
  </si>
  <si>
    <t xml:space="preserve">A5 CAB 40 TDI 190 S-T S LINE</t>
  </si>
  <si>
    <t xml:space="preserve">F57BFYC</t>
  </si>
  <si>
    <t xml:space="preserve">A5 CAB 40 TDI 190 Q S-T S LINE</t>
  </si>
  <si>
    <t xml:space="preserve">F57BSCC</t>
  </si>
  <si>
    <t xml:space="preserve">A5 CAB 40 TFSI 190 S LINE</t>
  </si>
  <si>
    <t xml:space="preserve">F57BSGC</t>
  </si>
  <si>
    <t xml:space="preserve">A5 CAB 40 TFSI 190 S-T S LINE</t>
  </si>
  <si>
    <t xml:space="preserve">F57B3GC</t>
  </si>
  <si>
    <t xml:space="preserve">A5 CAB 45 TFSI 245 S-T S LINE</t>
  </si>
  <si>
    <t xml:space="preserve">F57B3YC</t>
  </si>
  <si>
    <t xml:space="preserve">A5 CAB 45 TFSI 245 Q S-T S LIN</t>
  </si>
  <si>
    <t xml:space="preserve">F57CBGC</t>
  </si>
  <si>
    <t xml:space="preserve">A5 CAB 35 TDI 150 S-T SE</t>
  </si>
  <si>
    <t xml:space="preserve">F57CFGC</t>
  </si>
  <si>
    <t xml:space="preserve">A5 CAB 40 TDI 190 S-T SE</t>
  </si>
  <si>
    <t xml:space="preserve">F57CFYC</t>
  </si>
  <si>
    <t xml:space="preserve">A5 CAB 40 TDI 190 Q S-T SE</t>
  </si>
  <si>
    <t xml:space="preserve">F57CSCC</t>
  </si>
  <si>
    <t xml:space="preserve">A5 CAB 40 TFSI 190 SE</t>
  </si>
  <si>
    <t xml:space="preserve">F57CSGC</t>
  </si>
  <si>
    <t xml:space="preserve">A5 CAB 40 TFSI 190 S-T SE</t>
  </si>
  <si>
    <t xml:space="preserve">F57C3GC</t>
  </si>
  <si>
    <t xml:space="preserve">A5 CAB 45 TFSI 245 S-T SE</t>
  </si>
  <si>
    <t xml:space="preserve">F57C3YC</t>
  </si>
  <si>
    <t xml:space="preserve">A5 CAB 45 TFSI 245 Q S-T SE</t>
  </si>
  <si>
    <t xml:space="preserve">GABBFCD</t>
  </si>
  <si>
    <t xml:space="preserve">Q2 1.6TDI 116HP S LINE</t>
  </si>
  <si>
    <t xml:space="preserve">GABBFGD</t>
  </si>
  <si>
    <t xml:space="preserve">Q2 1.6TDI 116HP S-T S LINE</t>
  </si>
  <si>
    <t xml:space="preserve">GABBNCD</t>
  </si>
  <si>
    <t xml:space="preserve">Q2 1.0TFSI 116HP S LINE</t>
  </si>
  <si>
    <t xml:space="preserve">GABBNGD</t>
  </si>
  <si>
    <t xml:space="preserve">Q2 1.0TFSI 116HP S-T S LINE</t>
  </si>
  <si>
    <t xml:space="preserve">GABBNGD1</t>
  </si>
  <si>
    <t xml:space="preserve">GABBRYD</t>
  </si>
  <si>
    <t xml:space="preserve">Q2 2.0TDI 150HP S-T S LINE</t>
  </si>
  <si>
    <t xml:space="preserve">GABBZCD</t>
  </si>
  <si>
    <t xml:space="preserve">Q2 1.5TFSI 150HP S LINE</t>
  </si>
  <si>
    <t xml:space="preserve">GABBZGD</t>
  </si>
  <si>
    <t xml:space="preserve">Q2 1.5TFSI 150HP S-T S LINE</t>
  </si>
  <si>
    <t xml:space="preserve">GABCFCD</t>
  </si>
  <si>
    <t xml:space="preserve">Q2 1.6TDI 116HP SE</t>
  </si>
  <si>
    <t xml:space="preserve">GABCFGD</t>
  </si>
  <si>
    <t xml:space="preserve">Q2 1.6TDI 116HP S-T SE</t>
  </si>
  <si>
    <t xml:space="preserve">GABCNCD</t>
  </si>
  <si>
    <t xml:space="preserve">Q2 1.0TFSI 116HP SE</t>
  </si>
  <si>
    <t xml:space="preserve">GABCNGD</t>
  </si>
  <si>
    <t xml:space="preserve">Q2 1.0TFSI 116HP S-T SE</t>
  </si>
  <si>
    <t xml:space="preserve">GABCNGD1</t>
  </si>
  <si>
    <t xml:space="preserve">GABCRYD</t>
  </si>
  <si>
    <t xml:space="preserve">Q2 2.0TDI 150HP S-T SE</t>
  </si>
  <si>
    <t xml:space="preserve">GABCZCD</t>
  </si>
  <si>
    <t xml:space="preserve">Q2 1.5TFSI 150HP SE</t>
  </si>
  <si>
    <t xml:space="preserve">GABCZGD</t>
  </si>
  <si>
    <t xml:space="preserve">Q2 1.5TFSI 150HP S-T SE</t>
  </si>
  <si>
    <t xml:space="preserve">GBAAKCA</t>
  </si>
  <si>
    <t xml:space="preserve">A1 SB 1.5TFSI 150</t>
  </si>
  <si>
    <t xml:space="preserve">GBAAKGA</t>
  </si>
  <si>
    <t xml:space="preserve">A1 SB 1.5TFSI 150 S-T</t>
  </si>
  <si>
    <t xml:space="preserve">GBAANCA</t>
  </si>
  <si>
    <t xml:space="preserve">A1 SB 1.0TFSI 116</t>
  </si>
  <si>
    <t xml:space="preserve">GBAANGA</t>
  </si>
  <si>
    <t xml:space="preserve">A1 SB 1.0TFSI 116 S-T</t>
  </si>
  <si>
    <t xml:space="preserve">GBABKCA</t>
  </si>
  <si>
    <t xml:space="preserve">A1 SB 1.5TFSI 150 SE</t>
  </si>
  <si>
    <t xml:space="preserve">GBABKGA</t>
  </si>
  <si>
    <t xml:space="preserve">A1 SB 1.5TFSI 150 S-T SE</t>
  </si>
  <si>
    <t xml:space="preserve">GBABNCA</t>
  </si>
  <si>
    <t xml:space="preserve">A1 SB 1.0TFSI 116 SE</t>
  </si>
  <si>
    <t xml:space="preserve">GBABNGA</t>
  </si>
  <si>
    <t xml:space="preserve">A1 SB 1.0TFSI 116 S-T SE</t>
  </si>
  <si>
    <t xml:space="preserve">GBACKCA</t>
  </si>
  <si>
    <t xml:space="preserve">A1 SB 1.5TFSI 150 S LINE</t>
  </si>
  <si>
    <t xml:space="preserve">GBACKGA</t>
  </si>
  <si>
    <t xml:space="preserve">A1 SB 1.5TFSI 150 S-T S LINE</t>
  </si>
  <si>
    <t xml:space="preserve">GBACLXA</t>
  </si>
  <si>
    <t xml:space="preserve">A1 SB 2.0TFSI 200 S-T S LINE</t>
  </si>
  <si>
    <t xml:space="preserve">GBACNCA</t>
  </si>
  <si>
    <t xml:space="preserve">A1 SB 1.0TFSI 116 S LINE</t>
  </si>
  <si>
    <t xml:space="preserve">GBACNGA</t>
  </si>
  <si>
    <t xml:space="preserve">A1 SB 1.0TFSI 116 S-T S LINE</t>
  </si>
  <si>
    <t xml:space="preserve">GENBAEA</t>
  </si>
  <si>
    <t xml:space="preserve">E-TRON 55 265KW QUATTRO LAUNCH</t>
  </si>
  <si>
    <t xml:space="preserve">GENBAEB</t>
  </si>
  <si>
    <t xml:space="preserve">E-TRON 55 265KW QUATTRO SPORT</t>
  </si>
  <si>
    <t xml:space="preserve">4A2BGAA</t>
  </si>
  <si>
    <t xml:space="preserve">A6 3.0TDI 286HP Q TIP SE</t>
  </si>
  <si>
    <t xml:space="preserve">4A2BGAB</t>
  </si>
  <si>
    <t xml:space="preserve">A6 3.0TDI 286HP Q TIP S LINE</t>
  </si>
  <si>
    <t xml:space="preserve">4A2BIGA</t>
  </si>
  <si>
    <t xml:space="preserve">A6 2.0TDI 204HP S-TRONIC SE</t>
  </si>
  <si>
    <t xml:space="preserve">4A2BIGB</t>
  </si>
  <si>
    <t xml:space="preserve">A6 2.0TDI 204HP S-T S LINE</t>
  </si>
  <si>
    <t xml:space="preserve">4A2BIGB1</t>
  </si>
  <si>
    <t xml:space="preserve">A6 2.0TDI 204HP S-T S LINE 20</t>
  </si>
  <si>
    <t xml:space="preserve">4A2BIYA</t>
  </si>
  <si>
    <t xml:space="preserve">A6 2.0TDI 204HP Q S-TRONIC SE</t>
  </si>
  <si>
    <t xml:space="preserve">4A2BIYB</t>
  </si>
  <si>
    <t xml:space="preserve">A6 2.0TDI 204HP Q S-T S LINE</t>
  </si>
  <si>
    <t xml:space="preserve">4A2BTAA</t>
  </si>
  <si>
    <t xml:space="preserve">A6 3.0TDI 231HP Q TIP SE</t>
  </si>
  <si>
    <t xml:space="preserve">4A2BTAB</t>
  </si>
  <si>
    <t xml:space="preserve">A6 3.0TDI 231HP Q TIP S LINE</t>
  </si>
  <si>
    <t xml:space="preserve">4A2B7GA</t>
  </si>
  <si>
    <t xml:space="preserve">A6 2.0TFSI 245HP S-TRONIC SE</t>
  </si>
  <si>
    <t xml:space="preserve">4A2B7GB</t>
  </si>
  <si>
    <t xml:space="preserve">A6 2.0TFSI 245HP S-T S LINE</t>
  </si>
  <si>
    <t xml:space="preserve">4A2B7YA</t>
  </si>
  <si>
    <t xml:space="preserve">A6 2.0TFSI 245HP Q S-TRONIC SE</t>
  </si>
  <si>
    <t xml:space="preserve">4A2B7YB</t>
  </si>
  <si>
    <t xml:space="preserve">A6 2.0TFSI 245HP Q S-T S LINE</t>
  </si>
  <si>
    <t xml:space="preserve">4A5BGAA</t>
  </si>
  <si>
    <t xml:space="preserve">A6A 3.0TDI 286HP Q TIP SE</t>
  </si>
  <si>
    <t xml:space="preserve">4A5BGAB</t>
  </si>
  <si>
    <t xml:space="preserve">A6A 3.0TDI 286HP Q TIP S LINE</t>
  </si>
  <si>
    <t xml:space="preserve">4A5BIGA</t>
  </si>
  <si>
    <t xml:space="preserve">A6A 2.0TDI 204HP S-TRONIC SE</t>
  </si>
  <si>
    <t xml:space="preserve">4A5BIGB</t>
  </si>
  <si>
    <t xml:space="preserve">A6A 2.0TDI 204HP S-T S LINE</t>
  </si>
  <si>
    <t xml:space="preserve">4A5BIYA</t>
  </si>
  <si>
    <t xml:space="preserve">A6A 2.0TDI 204HP Q S-TRONIC SE</t>
  </si>
  <si>
    <t xml:space="preserve">4A5BIYB</t>
  </si>
  <si>
    <t xml:space="preserve">A6A 2.0TDI 204HP Q S-T S LINE</t>
  </si>
  <si>
    <t xml:space="preserve">4A5BIYB1</t>
  </si>
  <si>
    <t xml:space="preserve">A6A 2.0TDI 204HP Q ST SLINE 20</t>
  </si>
  <si>
    <t xml:space="preserve">4A5BTAA</t>
  </si>
  <si>
    <t xml:space="preserve">A6A 3.0TDI 231HP Q TIP SE</t>
  </si>
  <si>
    <t xml:space="preserve">4A5BTAB</t>
  </si>
  <si>
    <t xml:space="preserve">A6A 3.0TDI 231HP Q TIP S LINE</t>
  </si>
  <si>
    <t xml:space="preserve">4A5B7GA</t>
  </si>
  <si>
    <t xml:space="preserve">A6A 2.0TFSI 245HP S T SE</t>
  </si>
  <si>
    <t xml:space="preserve">4A5B7GB</t>
  </si>
  <si>
    <t xml:space="preserve">A6A 2.0TFSI 245HP S T S LINE</t>
  </si>
  <si>
    <t xml:space="preserve">4A5B7YA</t>
  </si>
  <si>
    <t xml:space="preserve">A6A 2.0TFSI 245HP Q S T SE</t>
  </si>
  <si>
    <t xml:space="preserve">4A5B7YB</t>
  </si>
  <si>
    <t xml:space="preserve">A6A 2.0TFSI 245HP Q S T S LINE</t>
  </si>
  <si>
    <t xml:space="preserve">4KA0GAA</t>
  </si>
  <si>
    <t xml:space="preserve">A7 3.0TDI 286HP Q TIP SE</t>
  </si>
  <si>
    <t xml:space="preserve">4KA0GAAS</t>
  </si>
  <si>
    <t xml:space="preserve">A7 3.0TDI 286HP Q TIP S LINE</t>
  </si>
  <si>
    <t xml:space="preserve">4KA0TAA</t>
  </si>
  <si>
    <t xml:space="preserve">A7 3.0TDI 231HP Q TIP SE</t>
  </si>
  <si>
    <t xml:space="preserve">4KA0TAAS</t>
  </si>
  <si>
    <t xml:space="preserve">A7 3.0TDI 231HP Q TIP S LINE</t>
  </si>
  <si>
    <t xml:space="preserve">4KA07GA</t>
  </si>
  <si>
    <t xml:space="preserve">A7 2.0 TFSI 245HP S T SE</t>
  </si>
  <si>
    <t xml:space="preserve">4KA07GAS</t>
  </si>
  <si>
    <t xml:space="preserve">A7 2.0 TFSI 245HP S T S LINE</t>
  </si>
  <si>
    <t xml:space="preserve">4KA07YA</t>
  </si>
  <si>
    <t xml:space="preserve">A7 2.0 TFSI 245HP Q S T SE</t>
  </si>
  <si>
    <t xml:space="preserve">4KA07YAS</t>
  </si>
  <si>
    <t xml:space="preserve">A7 2.0 TFSI 245HP Q S T S LINE</t>
  </si>
  <si>
    <t xml:space="preserve">4MB0G2A</t>
  </si>
  <si>
    <t xml:space="preserve">Q7 3.0TDI 231 QUATTRO TIP SE</t>
  </si>
  <si>
    <t xml:space="preserve">4MB0G2B</t>
  </si>
  <si>
    <t xml:space="preserve">Q7 3.0TDI 231 Q TIP S LINE</t>
  </si>
  <si>
    <t xml:space="preserve">4MB0L2A</t>
  </si>
  <si>
    <t xml:space="preserve">Q7 3.0TDI 286 QUATTRO TIP SE</t>
  </si>
  <si>
    <t xml:space="preserve">4MB0L2B</t>
  </si>
  <si>
    <t xml:space="preserve">Q7 3.0TDI 286 Q TIP S LINE</t>
  </si>
  <si>
    <t xml:space="preserve">4MN0L2A</t>
  </si>
  <si>
    <t xml:space="preserve">Q8 3.0TDI 286HP Q TIP S LINE</t>
  </si>
  <si>
    <t xml:space="preserve">4N203AC</t>
  </si>
  <si>
    <t xml:space="preserve">A8 3.0TDI 286HP Q TIP SE</t>
  </si>
  <si>
    <t xml:space="preserve">4N203AC1</t>
  </si>
  <si>
    <t xml:space="preserve">A8 3.0TDI 286HP Q TIP SE 20</t>
  </si>
  <si>
    <t xml:space="preserve">4N203AD</t>
  </si>
  <si>
    <t xml:space="preserve">A8 3.0TDI 286HP Q TIP LUXURY</t>
  </si>
  <si>
    <t xml:space="preserve">4N803AC</t>
  </si>
  <si>
    <t xml:space="preserve">A8L 3.0TDI 286HP Q TIP SE</t>
  </si>
  <si>
    <t xml:space="preserve">4N803AD</t>
  </si>
  <si>
    <t xml:space="preserve">A8L 3.0TDI 286HP Q TIP LUXURY</t>
  </si>
  <si>
    <t xml:space="preserve">4SPRDEA</t>
  </si>
  <si>
    <t xml:space="preserve">R8 CP V10+ 5.2FSI 620HP Q S-T</t>
  </si>
  <si>
    <t xml:space="preserve">4SPREEA</t>
  </si>
  <si>
    <t xml:space="preserve">R8 CP V10 5.2FSI 570HP Q S-T</t>
  </si>
  <si>
    <t xml:space="preserve">4SRRDEA</t>
  </si>
  <si>
    <t xml:space="preserve">R8 SP V10+ 5.2FSI 620HP Q S-T</t>
  </si>
  <si>
    <t xml:space="preserve">4SRREEA</t>
  </si>
  <si>
    <t xml:space="preserve">R8 SP V10 5.2FSI 570HP Q S-T</t>
  </si>
  <si>
    <t xml:space="preserve">8VEBZCE</t>
  </si>
  <si>
    <t xml:space="preserve">A3 CAB 1.5TFSI 150HP S LINE</t>
  </si>
  <si>
    <t xml:space="preserve">8VEBZGE</t>
  </si>
  <si>
    <t xml:space="preserve">A3 CAB 1.5TFSI 150HP S-T SLINE</t>
  </si>
  <si>
    <t xml:space="preserve">8VECZCE</t>
  </si>
  <si>
    <t xml:space="preserve">A3 CAB 1.5TFSI 150HP SE</t>
  </si>
  <si>
    <t xml:space="preserve">8VECZGE</t>
  </si>
  <si>
    <t xml:space="preserve">A3 CAB 1.5TFSI 150HP S-T SE</t>
  </si>
  <si>
    <t xml:space="preserve">8VFBDCE</t>
  </si>
  <si>
    <t xml:space="preserve">A3 SB 1.6TDI 116HP S LINE</t>
  </si>
  <si>
    <t xml:space="preserve">8VFBDGE</t>
  </si>
  <si>
    <t xml:space="preserve">A3 SB 1.6TDI 116HP S-T S LINE</t>
  </si>
  <si>
    <t xml:space="preserve">8VFBNCE</t>
  </si>
  <si>
    <t xml:space="preserve">A3 SB 1.0TFSI 116HP S LINE</t>
  </si>
  <si>
    <t xml:space="preserve">8VFBNGE</t>
  </si>
  <si>
    <t xml:space="preserve">A3 SB 1.0TFSI 116HP S-T S LINE</t>
  </si>
  <si>
    <t xml:space="preserve">8VFBRGE</t>
  </si>
  <si>
    <t xml:space="preserve">A3 SB 2.0TDI 150HP S-T S LINE</t>
  </si>
  <si>
    <t xml:space="preserve">8VFBZCE</t>
  </si>
  <si>
    <t xml:space="preserve">A3 SB 1.5TFSI 150HP S LINE</t>
  </si>
  <si>
    <t xml:space="preserve">8VFBZGE</t>
  </si>
  <si>
    <t xml:space="preserve">A3 SB 1.5TFSI 150HP S-T S LINE</t>
  </si>
  <si>
    <t xml:space="preserve">8VFCDCE</t>
  </si>
  <si>
    <t xml:space="preserve">A3 SB 1.6TDI 116HP SE</t>
  </si>
  <si>
    <t xml:space="preserve">8VFCDGE</t>
  </si>
  <si>
    <t xml:space="preserve">A3 SB 1.6TDI 116HP S-T SE</t>
  </si>
  <si>
    <t xml:space="preserve">8VFCNCE</t>
  </si>
  <si>
    <t xml:space="preserve">A3 SB 1.0TFSI 116HP SE</t>
  </si>
  <si>
    <t xml:space="preserve">8VFCNGE</t>
  </si>
  <si>
    <t xml:space="preserve">A3 SB 1.0TFSI 116HP S-T SE</t>
  </si>
  <si>
    <t xml:space="preserve">8VFCRGE</t>
  </si>
  <si>
    <t xml:space="preserve">A3 SB 2.0TDI 150HP S-T SE</t>
  </si>
  <si>
    <t xml:space="preserve">8VFCZCE</t>
  </si>
  <si>
    <t xml:space="preserve">A3 SB 1.5TFSI 150HP SE</t>
  </si>
  <si>
    <t xml:space="preserve">8VFCZGE</t>
  </si>
  <si>
    <t xml:space="preserve">A3 SB 1.5TFSI 150HP S-T SE</t>
  </si>
  <si>
    <t xml:space="preserve">8VMBDCE</t>
  </si>
  <si>
    <t xml:space="preserve">A3 SAL 1.6TDI 116HP S LINE</t>
  </si>
  <si>
    <t xml:space="preserve">8VMBDGE</t>
  </si>
  <si>
    <t xml:space="preserve">A3 SAL 1.6TDI 116HP S-T S LINE</t>
  </si>
  <si>
    <t xml:space="preserve">8VMBNCE</t>
  </si>
  <si>
    <t xml:space="preserve">A3 SAL 1.0TFSI 116HP S LINE</t>
  </si>
  <si>
    <t xml:space="preserve">8VMBNGE</t>
  </si>
  <si>
    <t xml:space="preserve">A3 SAL 1.0TFSI 116HP S-T SLINE</t>
  </si>
  <si>
    <t xml:space="preserve">8VMBRGE</t>
  </si>
  <si>
    <t xml:space="preserve">A3 SAL 2.0TDI 150HP S-T S LINE</t>
  </si>
  <si>
    <t xml:space="preserve">8VMBTYE</t>
  </si>
  <si>
    <t xml:space="preserve">A3 SAL 40TDI S-T Q S LINE</t>
  </si>
  <si>
    <t xml:space="preserve">8VMBZCE</t>
  </si>
  <si>
    <t xml:space="preserve">A3 SAL 1.5TFSI 150HP S LINE</t>
  </si>
  <si>
    <t xml:space="preserve">8VMBZGE</t>
  </si>
  <si>
    <t xml:space="preserve">A3 SAL 1.5TFSI 150HP S-T SLINE</t>
  </si>
  <si>
    <t xml:space="preserve">8VMCDCE</t>
  </si>
  <si>
    <t xml:space="preserve">A3 SAL 1.6TDI 116HP SE</t>
  </si>
  <si>
    <t xml:space="preserve">8VMCDGE</t>
  </si>
  <si>
    <t xml:space="preserve">A3 SAL 1.6TDI 116HP S-T SE</t>
  </si>
  <si>
    <t xml:space="preserve">8VMCNCE</t>
  </si>
  <si>
    <t xml:space="preserve">A3 SAL 1.0TFSI 116HP SE</t>
  </si>
  <si>
    <t xml:space="preserve">8VMCNGE</t>
  </si>
  <si>
    <t xml:space="preserve">A3 SAL 1.0TFSI 116HP S-T SE</t>
  </si>
  <si>
    <t xml:space="preserve">8VMCRGE</t>
  </si>
  <si>
    <t xml:space="preserve">A3 SAL 2.0TDI 150HP S-T SE</t>
  </si>
  <si>
    <t xml:space="preserve">8VMCZCE</t>
  </si>
  <si>
    <t xml:space="preserve">A3 SAL 1.5TFSI 150HP SE</t>
  </si>
  <si>
    <t xml:space="preserve">8VMCZGE</t>
  </si>
  <si>
    <t xml:space="preserve">A3 SAL 1.5TFSI 150HP S-T SE</t>
  </si>
  <si>
    <t xml:space="preserve">8W2BBGH</t>
  </si>
  <si>
    <t xml:space="preserve">A4 2.0TDI 150 S T S LINE</t>
  </si>
  <si>
    <t xml:space="preserve">8W2BFGH</t>
  </si>
  <si>
    <t xml:space="preserve">A4 SAL 2.0TDI 190HP S-T S LINE</t>
  </si>
  <si>
    <t xml:space="preserve">8W2BFYH</t>
  </si>
  <si>
    <t xml:space="preserve">A4 2.0TDI 190 ST QUATTRO SLINE</t>
  </si>
  <si>
    <t xml:space="preserve">8W2BIGH</t>
  </si>
  <si>
    <t xml:space="preserve">A4 2.0TDI 122 S-TRONIC S-LINE</t>
  </si>
  <si>
    <t xml:space="preserve">8W2BPCH</t>
  </si>
  <si>
    <t xml:space="preserve">A4 2.0TFSI 150 S LINE</t>
  </si>
  <si>
    <t xml:space="preserve">8W2BPGH</t>
  </si>
  <si>
    <t xml:space="preserve">A4 2.0TFSI 150 S-T S LINE</t>
  </si>
  <si>
    <t xml:space="preserve">8W2BSCH</t>
  </si>
  <si>
    <t xml:space="preserve">A4 2.0TFSI 190 S LINE</t>
  </si>
  <si>
    <t xml:space="preserve">8W2BSGH</t>
  </si>
  <si>
    <t xml:space="preserve">A4 2.0TFSI 190 S-T S LINE</t>
  </si>
  <si>
    <t xml:space="preserve">8W2CBGH</t>
  </si>
  <si>
    <t xml:space="preserve">A4 2.0TDI 150 S T SE</t>
  </si>
  <si>
    <t xml:space="preserve">8W2CFGH</t>
  </si>
  <si>
    <t xml:space="preserve">A4 SAL 2.0TDI 190HP S-T SE</t>
  </si>
  <si>
    <t xml:space="preserve">8W2CFYH</t>
  </si>
  <si>
    <t xml:space="preserve">A4 2.0TDI 190 ST QUATTRO SE</t>
  </si>
  <si>
    <t xml:space="preserve">8W2CIGH</t>
  </si>
  <si>
    <t xml:space="preserve">A4 2.0TDI 122 S-TRONIC SE</t>
  </si>
  <si>
    <t xml:space="preserve">8W2CPCH</t>
  </si>
  <si>
    <t xml:space="preserve">A4 2.0TFSI 150 SE</t>
  </si>
  <si>
    <t xml:space="preserve">8W2CPGH</t>
  </si>
  <si>
    <t xml:space="preserve">A4 2.0TFSI 150 S T SE</t>
  </si>
  <si>
    <t xml:space="preserve">8W2CPGH2</t>
  </si>
  <si>
    <t xml:space="preserve">A4 2.0TFSI 150 S T SE 18</t>
  </si>
  <si>
    <t xml:space="preserve">8W2CSCH</t>
  </si>
  <si>
    <t xml:space="preserve">A4 2.0TFSI 190 SE</t>
  </si>
  <si>
    <t xml:space="preserve">8W2CSGH</t>
  </si>
  <si>
    <t xml:space="preserve">A4 2.0TFSI 190 S T SE</t>
  </si>
  <si>
    <t xml:space="preserve">8W5BBGH</t>
  </si>
  <si>
    <t xml:space="preserve">A4 AV 2.0TDI 150HP S-T S LINE</t>
  </si>
  <si>
    <t xml:space="preserve">8W5BBGH1</t>
  </si>
  <si>
    <t xml:space="preserve">A4 AV 2.0TDI 150HP S-TSLINE 19</t>
  </si>
  <si>
    <t xml:space="preserve">8W5BFGH</t>
  </si>
  <si>
    <t xml:space="preserve">A4 AV 2.0TDI 190HP S-T S LINE</t>
  </si>
  <si>
    <t xml:space="preserve">8W5BFGH1</t>
  </si>
  <si>
    <t xml:space="preserve">A4 AV 2.0TDI 190HP ST SLINE 19</t>
  </si>
  <si>
    <t xml:space="preserve">8W5BIGH</t>
  </si>
  <si>
    <t xml:space="preserve">A4 AV 2.0TDI 122HP S-T S LINE</t>
  </si>
  <si>
    <t xml:space="preserve">8W5BPCH</t>
  </si>
  <si>
    <t xml:space="preserve">A4 AV 2.0TFSI 150 S LINE</t>
  </si>
  <si>
    <t xml:space="preserve">8W5BPGH</t>
  </si>
  <si>
    <t xml:space="preserve">A4 AV 2.0TFSI 150 S-T S LINE</t>
  </si>
  <si>
    <t xml:space="preserve">8W5BSGH</t>
  </si>
  <si>
    <t xml:space="preserve">A4 AV 2.0TFSI 190 S-T S LINE</t>
  </si>
  <si>
    <t xml:space="preserve">8W5CBGH</t>
  </si>
  <si>
    <t xml:space="preserve">A4 AV 2.0TDI 150HP S-T SE</t>
  </si>
  <si>
    <t xml:space="preserve">8W5CFGH</t>
  </si>
  <si>
    <t xml:space="preserve">A4 AV 2.0TDI 190HP S-T SE</t>
  </si>
  <si>
    <t xml:space="preserve">8W5CFYH</t>
  </si>
  <si>
    <t xml:space="preserve">A4 AV 2.0TDI 190 Q S-T SE</t>
  </si>
  <si>
    <t xml:space="preserve">8W5CIGH</t>
  </si>
  <si>
    <t xml:space="preserve">A4 AV 2.0TDI 122HP S-T SE</t>
  </si>
  <si>
    <t xml:space="preserve">8W5CPCH</t>
  </si>
  <si>
    <t xml:space="preserve">A4 AV 2.0TFSI 150 SE</t>
  </si>
  <si>
    <t xml:space="preserve">8W5CPGH</t>
  </si>
  <si>
    <t xml:space="preserve">A4 AV 2.0TFSI 150 S-T SE</t>
  </si>
  <si>
    <t xml:space="preserve">8W5CSGH</t>
  </si>
  <si>
    <t xml:space="preserve">A4 AV 2.0TFSI 190 S-T SE</t>
  </si>
  <si>
    <t xml:space="preserve">Figures are quoted for Manual transmission unless otherwise stated.</t>
  </si>
  <si>
    <t xml:space="preserve">Manual</t>
  </si>
  <si>
    <t xml:space="preserve">Auto</t>
  </si>
  <si>
    <t xml:space="preserve">Model Name</t>
  </si>
  <si>
    <t xml:space="preserve">Description </t>
  </si>
  <si>
    <t xml:space="preserve">1 Series 5 Dr</t>
  </si>
  <si>
    <t xml:space="preserve">F20 118i SE</t>
  </si>
  <si>
    <t xml:space="preserve">F20 118i SE Business</t>
  </si>
  <si>
    <t xml:space="preserve">F20 118i Sport</t>
  </si>
  <si>
    <t xml:space="preserve">F20 118i M Sport</t>
  </si>
  <si>
    <t xml:space="preserve">F20 118i M Sport Shadow Edition</t>
  </si>
  <si>
    <t xml:space="preserve">F20 120i Sport</t>
  </si>
  <si>
    <t xml:space="preserve">N/A</t>
  </si>
  <si>
    <t xml:space="preserve">F20 120i M Sport</t>
  </si>
  <si>
    <t xml:space="preserve">F20 120i M Sport Shadow Edition</t>
  </si>
  <si>
    <t xml:space="preserve">F20 M140i</t>
  </si>
  <si>
    <t xml:space="preserve">F20 M140i Shadow Edition</t>
  </si>
  <si>
    <t xml:space="preserve">F20 116d SE</t>
  </si>
  <si>
    <t xml:space="preserve">F20 116d SE Business</t>
  </si>
  <si>
    <t xml:space="preserve">F20 116d Sport </t>
  </si>
  <si>
    <t xml:space="preserve">F20 116d M Sport </t>
  </si>
  <si>
    <t xml:space="preserve">F20 116d M Sport Shadow Edition</t>
  </si>
  <si>
    <t xml:space="preserve">F20 118d SE</t>
  </si>
  <si>
    <t xml:space="preserve">F20 118d Sport</t>
  </si>
  <si>
    <t xml:space="preserve">F20 118d M Sport</t>
  </si>
  <si>
    <t xml:space="preserve">F20 118d M Sport Shadow Edition</t>
  </si>
  <si>
    <t xml:space="preserve">F20 120d Sport</t>
  </si>
  <si>
    <t xml:space="preserve">F20 120d M Sport</t>
  </si>
  <si>
    <t xml:space="preserve">F20 120d M Sport Shadow Edition</t>
  </si>
  <si>
    <t xml:space="preserve">F20 120d xDrive Sport (Sport Auto only)</t>
  </si>
  <si>
    <t xml:space="preserve">F20 120d xDrive M Sport (Sport Auto only)</t>
  </si>
  <si>
    <t xml:space="preserve">F20 120d xDrive M Sport Shadow Edition (Sport Auto only)</t>
  </si>
  <si>
    <t xml:space="preserve">1 Series 3 Dr</t>
  </si>
  <si>
    <t xml:space="preserve">F21 118i SE</t>
  </si>
  <si>
    <t xml:space="preserve">F21 118i SE Business</t>
  </si>
  <si>
    <t xml:space="preserve">F21 118i Sport</t>
  </si>
  <si>
    <t xml:space="preserve">F21 118i M Sport</t>
  </si>
  <si>
    <t xml:space="preserve">F21 118i M Sport Shadow Edition</t>
  </si>
  <si>
    <t xml:space="preserve">F21 120i Sport</t>
  </si>
  <si>
    <t xml:space="preserve">F21 120i M Sport</t>
  </si>
  <si>
    <t xml:space="preserve">F21 120i M Sport Shadow Edition</t>
  </si>
  <si>
    <t xml:space="preserve">F21 M140i</t>
  </si>
  <si>
    <t xml:space="preserve">F21 M140i Shadow Edition</t>
  </si>
  <si>
    <t xml:space="preserve">F21 116d SE</t>
  </si>
  <si>
    <t xml:space="preserve">F21 116d SE Business</t>
  </si>
  <si>
    <t xml:space="preserve">F21 116d Sport </t>
  </si>
  <si>
    <t xml:space="preserve">F21 116d M Sport </t>
  </si>
  <si>
    <t xml:space="preserve">F21 116d M Sport Shadow Edition</t>
  </si>
  <si>
    <t xml:space="preserve">F21 118d SE</t>
  </si>
  <si>
    <t xml:space="preserve">F21 118d Sport</t>
  </si>
  <si>
    <t xml:space="preserve">F21 118d M Sport</t>
  </si>
  <si>
    <t xml:space="preserve">F21 118d M Sport Shadow Edition</t>
  </si>
  <si>
    <t xml:space="preserve">F21 120d Sport</t>
  </si>
  <si>
    <t xml:space="preserve">F21 120d M Sport</t>
  </si>
  <si>
    <t xml:space="preserve">F21 120d M Sport Shadow Edition</t>
  </si>
  <si>
    <t xml:space="preserve">2 Series Coupé</t>
  </si>
  <si>
    <t xml:space="preserve">2 Series </t>
  </si>
  <si>
    <t xml:space="preserve">F22 218i SE</t>
  </si>
  <si>
    <t xml:space="preserve">F22 218i Sport</t>
  </si>
  <si>
    <t xml:space="preserve">F22 218i M Sport</t>
  </si>
  <si>
    <t xml:space="preserve">F22 220i Sport</t>
  </si>
  <si>
    <t xml:space="preserve">F22 220i M Sport</t>
  </si>
  <si>
    <t xml:space="preserve">F22 230i M Sport</t>
  </si>
  <si>
    <t xml:space="preserve">F22 M240i</t>
  </si>
  <si>
    <t xml:space="preserve">F87 M2 Competition</t>
  </si>
  <si>
    <t xml:space="preserve">F22 218d SE (Manual Transmission)</t>
  </si>
  <si>
    <t xml:space="preserve">F22 218d Sport (Manual Transmission)</t>
  </si>
  <si>
    <t xml:space="preserve">F22 218d M Sport (Manual Transmission)</t>
  </si>
  <si>
    <t xml:space="preserve">F22 218d SE (Automatic Transmission)</t>
  </si>
  <si>
    <t xml:space="preserve">F22 218d Sport (Automatic Transmission)</t>
  </si>
  <si>
    <t xml:space="preserve">F22 218d M Sport (Automatic Transmission)</t>
  </si>
  <si>
    <t xml:space="preserve">F22 220d Sport</t>
  </si>
  <si>
    <t xml:space="preserve">F22 220d M Sport</t>
  </si>
  <si>
    <t xml:space="preserve">F22 220d xDrive Sport (Sport Auto only)</t>
  </si>
  <si>
    <t xml:space="preserve">F22 220d xDrive M Sport (Sport Auto only)</t>
  </si>
  <si>
    <t xml:space="preserve">F22 225d M Sport (Sport Auto only)</t>
  </si>
  <si>
    <t xml:space="preserve">2 Series Convertible</t>
  </si>
  <si>
    <t xml:space="preserve">F23 218i SE</t>
  </si>
  <si>
    <t xml:space="preserve">F23 218i Sport</t>
  </si>
  <si>
    <t xml:space="preserve">F23 218i M Sport</t>
  </si>
  <si>
    <t xml:space="preserve">F23 220i Sport</t>
  </si>
  <si>
    <t xml:space="preserve">F23 220i M Sport</t>
  </si>
  <si>
    <t xml:space="preserve">F23 230i M Sport</t>
  </si>
  <si>
    <t xml:space="preserve">F23 M240i</t>
  </si>
  <si>
    <t xml:space="preserve">F23 218d SE (Manual Transmission)</t>
  </si>
  <si>
    <t xml:space="preserve">F23 218d Sport (Manual Transmission)</t>
  </si>
  <si>
    <t xml:space="preserve">F23 218d M Sport (Manual Transmission)</t>
  </si>
  <si>
    <t xml:space="preserve">F23 218d SE (Automatic Transmission)</t>
  </si>
  <si>
    <t xml:space="preserve">F23 218d Sport (Automatic Transmission)</t>
  </si>
  <si>
    <t xml:space="preserve">F23 218d M Sport (Automatic Transmission)</t>
  </si>
  <si>
    <t xml:space="preserve">F23 220d Sport</t>
  </si>
  <si>
    <t xml:space="preserve">F23 220d M Sport</t>
  </si>
  <si>
    <t xml:space="preserve">F23 225d M Sport (Sport Auto only)</t>
  </si>
  <si>
    <t xml:space="preserve">2 Series Active Tourer</t>
  </si>
  <si>
    <t xml:space="preserve">F45 218i SE</t>
  </si>
  <si>
    <t xml:space="preserve">F45 218i Sport</t>
  </si>
  <si>
    <t xml:space="preserve">F45 218i Luxury</t>
  </si>
  <si>
    <t xml:space="preserve">F45 218i M Sport</t>
  </si>
  <si>
    <t xml:space="preserve">F45 220i SE (Sport DTC only)</t>
  </si>
  <si>
    <t xml:space="preserve">F45 220i Sport (Sport DTC only)</t>
  </si>
  <si>
    <t xml:space="preserve">F45 220i Luxury (Sport DTC only)</t>
  </si>
  <si>
    <t xml:space="preserve">F45 220i M Sport (Sport DTC only)</t>
  </si>
  <si>
    <t xml:space="preserve">F45 225xe PHEV Sport (Auto only)</t>
  </si>
  <si>
    <t xml:space="preserve">F45 225xe PHEV Luxury (Auto only)</t>
  </si>
  <si>
    <t xml:space="preserve">F45 225xe PHEV M Sport (Auto only)</t>
  </si>
  <si>
    <t xml:space="preserve">F45 225xe PHEV Sport Premium</t>
  </si>
  <si>
    <t xml:space="preserve">F45 225xe PHEV M Sport Premium</t>
  </si>
  <si>
    <t xml:space="preserve">F45 216d SE</t>
  </si>
  <si>
    <t xml:space="preserve">F45 216d Sport</t>
  </si>
  <si>
    <t xml:space="preserve">F45 216d Luxury</t>
  </si>
  <si>
    <t xml:space="preserve">F45 216d M Sport</t>
  </si>
  <si>
    <t xml:space="preserve">F45 218d SE</t>
  </si>
  <si>
    <t xml:space="preserve">F45 218d Sport</t>
  </si>
  <si>
    <t xml:space="preserve">F45 218d Luxury</t>
  </si>
  <si>
    <t xml:space="preserve">F45 218d M Sport</t>
  </si>
  <si>
    <t xml:space="preserve">F45 220d SE (Sport Auto only)</t>
  </si>
  <si>
    <t xml:space="preserve">F45 220d Sport (Sport Auto only)</t>
  </si>
  <si>
    <t xml:space="preserve">F45 220d Luxury (Sport Auto only)</t>
  </si>
  <si>
    <t xml:space="preserve">F45 220d M Sport (Sport Auto only)</t>
  </si>
  <si>
    <t xml:space="preserve">F45 220d xDrive SE (Sport Auto only)</t>
  </si>
  <si>
    <t xml:space="preserve">F45 220d xDrive Sport (Sport Auto only)</t>
  </si>
  <si>
    <t xml:space="preserve">F45 220d xDrive Luxury (Sport Auto only)</t>
  </si>
  <si>
    <t xml:space="preserve">F45 220d xDrive M Sport (Sport Auto only)</t>
  </si>
  <si>
    <t xml:space="preserve">2 Series Grand Tourer</t>
  </si>
  <si>
    <t xml:space="preserve">F46 218i SE</t>
  </si>
  <si>
    <t xml:space="preserve">F46 218i Sport</t>
  </si>
  <si>
    <t xml:space="preserve">F46 218i Luxury </t>
  </si>
  <si>
    <t xml:space="preserve">F46 218i M Sport </t>
  </si>
  <si>
    <t xml:space="preserve">F46 220i Sport (Sport DTC only)</t>
  </si>
  <si>
    <t xml:space="preserve">F46 220i Luxury (Sport DTC only)</t>
  </si>
  <si>
    <t xml:space="preserve">F46 220i M Sport (Sport DTC only)</t>
  </si>
  <si>
    <t xml:space="preserve">F46 216d SE</t>
  </si>
  <si>
    <t xml:space="preserve">F46 216d Sport </t>
  </si>
  <si>
    <t xml:space="preserve">F46 216d Luxury</t>
  </si>
  <si>
    <t xml:space="preserve">F46 216d M Sport </t>
  </si>
  <si>
    <t xml:space="preserve">F46 218d SE</t>
  </si>
  <si>
    <t xml:space="preserve">F46 218d Sport</t>
  </si>
  <si>
    <t xml:space="preserve">F46 218d Luxury</t>
  </si>
  <si>
    <t xml:space="preserve">F46 218d M Sport</t>
  </si>
  <si>
    <t xml:space="preserve">F46 220d Sport (Sport Auto only)</t>
  </si>
  <si>
    <t xml:space="preserve">F46 220d Luxury (Sport Auto only)</t>
  </si>
  <si>
    <t xml:space="preserve">F46 220d M Sport (Sport Auto only)</t>
  </si>
  <si>
    <t xml:space="preserve">F46 220d xDrive Sport (Sport Auto only)</t>
  </si>
  <si>
    <t xml:space="preserve">F46 220d xDrive Luxury (Sport Auto only)</t>
  </si>
  <si>
    <t xml:space="preserve">F46 220d xDrive M Sport (Sport Auto only)</t>
  </si>
  <si>
    <t xml:space="preserve">New 3 Series Saloon </t>
  </si>
  <si>
    <t xml:space="preserve">3 Series </t>
  </si>
  <si>
    <t xml:space="preserve">G20 320i SE</t>
  </si>
  <si>
    <t xml:space="preserve">G20 320i Sport</t>
  </si>
  <si>
    <t xml:space="preserve">G20 320i M Sport</t>
  </si>
  <si>
    <t xml:space="preserve">G20 330i Sport</t>
  </si>
  <si>
    <t xml:space="preserve">G20 330i M Sport</t>
  </si>
  <si>
    <t xml:space="preserve">G20 318d SE</t>
  </si>
  <si>
    <t xml:space="preserve">G20 318d Sport</t>
  </si>
  <si>
    <t xml:space="preserve">G20 318d M Sport</t>
  </si>
  <si>
    <t xml:space="preserve">G20 320d SE</t>
  </si>
  <si>
    <t xml:space="preserve">G20 320d Sport</t>
  </si>
  <si>
    <t xml:space="preserve">G20 320d M Sport</t>
  </si>
  <si>
    <t xml:space="preserve">G20 320d xDrive SE</t>
  </si>
  <si>
    <t xml:space="preserve">G20 320d xDrive Sport</t>
  </si>
  <si>
    <t xml:space="preserve">G20 320d xDrive M Sport</t>
  </si>
  <si>
    <t xml:space="preserve">G20 330d Sport</t>
  </si>
  <si>
    <t xml:space="preserve">G20 330d M Sport</t>
  </si>
  <si>
    <t xml:space="preserve">3 Series Touring</t>
  </si>
  <si>
    <t xml:space="preserve">F31 318i SE</t>
  </si>
  <si>
    <t xml:space="preserve">F31 318i Sport</t>
  </si>
  <si>
    <t xml:space="preserve">F31 320i SE</t>
  </si>
  <si>
    <t xml:space="preserve">F31 320i Sport</t>
  </si>
  <si>
    <t xml:space="preserve">F31 320i M Sport</t>
  </si>
  <si>
    <t xml:space="preserve">F31 320i M Sport Shadow Edition</t>
  </si>
  <si>
    <t xml:space="preserve">F31 320i xDrive SE AT</t>
  </si>
  <si>
    <t xml:space="preserve">F31 320i xDrive Sport AT</t>
  </si>
  <si>
    <t xml:space="preserve">F31 320i xDrive M Sport AT</t>
  </si>
  <si>
    <t xml:space="preserve">F31 320i xDrive M Sport Shadow Edition AT</t>
  </si>
  <si>
    <t xml:space="preserve">F31 330i M Sport</t>
  </si>
  <si>
    <t xml:space="preserve">F31 330i M Sport Shadow Edition</t>
  </si>
  <si>
    <t xml:space="preserve">F31 340i M Sport</t>
  </si>
  <si>
    <t xml:space="preserve">F31 340i M Sport Shadow Edition</t>
  </si>
  <si>
    <t xml:space="preserve">F31 316d SE</t>
  </si>
  <si>
    <t xml:space="preserve">F31 316d Sport</t>
  </si>
  <si>
    <t xml:space="preserve">F31 318d SE</t>
  </si>
  <si>
    <t xml:space="preserve">F31 318d Sport</t>
  </si>
  <si>
    <t xml:space="preserve">F31 318d M Sport</t>
  </si>
  <si>
    <t xml:space="preserve">F31 318d M Sport Shadow Edition</t>
  </si>
  <si>
    <t xml:space="preserve">F31 320d SE</t>
  </si>
  <si>
    <t xml:space="preserve">F31 320d Sport</t>
  </si>
  <si>
    <t xml:space="preserve">F31 320d M Sport</t>
  </si>
  <si>
    <t xml:space="preserve">F31 320d M Sport Shadow Edition</t>
  </si>
  <si>
    <t xml:space="preserve">F31 320d ED Plus</t>
  </si>
  <si>
    <t xml:space="preserve">F31 320d ED Sport</t>
  </si>
  <si>
    <t xml:space="preserve">F31 320d xDrive SE AT</t>
  </si>
  <si>
    <t xml:space="preserve">F31 320d xDrive Sport AT</t>
  </si>
  <si>
    <t xml:space="preserve">F31 320d xDrive M Sport AT</t>
  </si>
  <si>
    <t xml:space="preserve">F31 320d xDrive M Sport Shadow Edition AT</t>
  </si>
  <si>
    <t xml:space="preserve">F31 330d M Sport</t>
  </si>
  <si>
    <t xml:space="preserve">F31 330d M Sport Shadow Edition</t>
  </si>
  <si>
    <t xml:space="preserve">F31 330d xDrive M Sport</t>
  </si>
  <si>
    <t xml:space="preserve">F31 330d xDrive M Sport Shadow Edition</t>
  </si>
  <si>
    <t xml:space="preserve">F31 335d xDrive M Sport</t>
  </si>
  <si>
    <t xml:space="preserve">F31 335d xDrive M Sport Shadow Edition</t>
  </si>
  <si>
    <t xml:space="preserve">3 Series GT</t>
  </si>
  <si>
    <t xml:space="preserve">F34 320i SE AT</t>
  </si>
  <si>
    <t xml:space="preserve">F34 320i Sport AT</t>
  </si>
  <si>
    <t xml:space="preserve">F34 320i M Sport AT</t>
  </si>
  <si>
    <t xml:space="preserve">F34 320i xDrive SE AT</t>
  </si>
  <si>
    <t xml:space="preserve">F34 320i xDrive Sport AT</t>
  </si>
  <si>
    <t xml:space="preserve">F34 320i xDrive M Sport AT</t>
  </si>
  <si>
    <t xml:space="preserve">F34 330i M Sport (A)</t>
  </si>
  <si>
    <t xml:space="preserve">F34 340i M Sport (A)</t>
  </si>
  <si>
    <t xml:space="preserve">F34 320d SE</t>
  </si>
  <si>
    <t xml:space="preserve">F34 320d Sport</t>
  </si>
  <si>
    <t xml:space="preserve">F34 320d M Sport</t>
  </si>
  <si>
    <t xml:space="preserve">F34 320d xDrive SE (A)</t>
  </si>
  <si>
    <t xml:space="preserve">F34 320d xDrive Sport (A)</t>
  </si>
  <si>
    <t xml:space="preserve">F34 320d xDrive M Sport (A)</t>
  </si>
  <si>
    <t xml:space="preserve">F34 330d M Sport (A)</t>
  </si>
  <si>
    <t xml:space="preserve">F34 330d xDrive M Sport (A)</t>
  </si>
  <si>
    <t xml:space="preserve">F34 335d xDrive M Sport (A)</t>
  </si>
  <si>
    <t xml:space="preserve">Z4</t>
  </si>
  <si>
    <t xml:space="preserve">Z4 </t>
  </si>
  <si>
    <t xml:space="preserve">G29 Z4 sDrive20i Sport</t>
  </si>
  <si>
    <t xml:space="preserve">G29 Z4 sDrive20i M Sport</t>
  </si>
  <si>
    <t xml:space="preserve">G29 Z4 sDrive30i Sport</t>
  </si>
  <si>
    <t xml:space="preserve">G29 Z4 sDrive30i M Sport</t>
  </si>
  <si>
    <t xml:space="preserve">G29 M40i</t>
  </si>
  <si>
    <t xml:space="preserve">G29 M40i First Edition</t>
  </si>
  <si>
    <t xml:space="preserve">4 Series Coupé</t>
  </si>
  <si>
    <t xml:space="preserve">4 Series </t>
  </si>
  <si>
    <t xml:space="preserve">F32 420i Sport</t>
  </si>
  <si>
    <t xml:space="preserve">F32 420i M Sport</t>
  </si>
  <si>
    <t xml:space="preserve">F32 420i xDrive Sport AT</t>
  </si>
  <si>
    <t xml:space="preserve">F32 420i xDrive M Sport AT</t>
  </si>
  <si>
    <t xml:space="preserve">F32 430i M Sport AT</t>
  </si>
  <si>
    <t xml:space="preserve">F32 440i M Sport</t>
  </si>
  <si>
    <t xml:space="preserve">F82 M4</t>
  </si>
  <si>
    <t xml:space="preserve">F82 M4 Competition Package</t>
  </si>
  <si>
    <t xml:space="preserve">F82 M4 CS</t>
  </si>
  <si>
    <t xml:space="preserve">F32 420d Sport</t>
  </si>
  <si>
    <t xml:space="preserve">F32 420d M Sport</t>
  </si>
  <si>
    <t xml:space="preserve">F32 420d xDrive Sport AT</t>
  </si>
  <si>
    <t xml:space="preserve">F32 420d xDrive M Sport AT</t>
  </si>
  <si>
    <t xml:space="preserve">F32 430d M Sport</t>
  </si>
  <si>
    <t xml:space="preserve">F32 430d xDrive M Sport</t>
  </si>
  <si>
    <t xml:space="preserve">F32 435d xDrive M Sport</t>
  </si>
  <si>
    <t xml:space="preserve">4 Series Convertible</t>
  </si>
  <si>
    <t xml:space="preserve">F33 420i Sport</t>
  </si>
  <si>
    <t xml:space="preserve">F33 420i M Sport</t>
  </si>
  <si>
    <t xml:space="preserve">F33 430i M Sport</t>
  </si>
  <si>
    <t xml:space="preserve">F33 440i M Sport</t>
  </si>
  <si>
    <t xml:space="preserve">F83 M4</t>
  </si>
  <si>
    <t xml:space="preserve">F83 M4 Competition Package</t>
  </si>
  <si>
    <t xml:space="preserve">F33 420d Sport</t>
  </si>
  <si>
    <t xml:space="preserve">F33 420d M Sport</t>
  </si>
  <si>
    <t xml:space="preserve">F33 430d M Sport</t>
  </si>
  <si>
    <t xml:space="preserve">F33 435d xDrive M Sport</t>
  </si>
  <si>
    <t xml:space="preserve">4 Series Gran Coupé</t>
  </si>
  <si>
    <t xml:space="preserve">F36 420i Sport</t>
  </si>
  <si>
    <t xml:space="preserve">F36 420i M Sport</t>
  </si>
  <si>
    <t xml:space="preserve">F36 420i  xDrive Sport AT</t>
  </si>
  <si>
    <t xml:space="preserve">F36 420i  xDrive M Sport AT</t>
  </si>
  <si>
    <t xml:space="preserve">F36 430i M Sport AT</t>
  </si>
  <si>
    <t xml:space="preserve">F36 440i M Sport</t>
  </si>
  <si>
    <t xml:space="preserve">F36 420d Sport AT</t>
  </si>
  <si>
    <t xml:space="preserve">F36 420d M Sport AT</t>
  </si>
  <si>
    <t xml:space="preserve">F36 420d xDrive Sport AT</t>
  </si>
  <si>
    <t xml:space="preserve">F36 420d xDrive M Sport AT</t>
  </si>
  <si>
    <t xml:space="preserve">F36 430d M Sport</t>
  </si>
  <si>
    <t xml:space="preserve">F36 430d xDrive M Sport</t>
  </si>
  <si>
    <t xml:space="preserve">F36 435d xDrive M Sport</t>
  </si>
  <si>
    <t xml:space="preserve">5 Series Saloon</t>
  </si>
  <si>
    <t xml:space="preserve">5 Series </t>
  </si>
  <si>
    <t xml:space="preserve">G30 520i SE</t>
  </si>
  <si>
    <t xml:space="preserve">G30 520i M Sport</t>
  </si>
  <si>
    <t xml:space="preserve">G30 530i SE</t>
  </si>
  <si>
    <t xml:space="preserve">G30 530i M Sport</t>
  </si>
  <si>
    <t xml:space="preserve">G30 540i xDrive SE</t>
  </si>
  <si>
    <t xml:space="preserve">G30 540i xDrive M Sport</t>
  </si>
  <si>
    <t xml:space="preserve">G30 530e SE</t>
  </si>
  <si>
    <t xml:space="preserve">G30 530e M Sport</t>
  </si>
  <si>
    <t xml:space="preserve">G30 518d SE</t>
  </si>
  <si>
    <t xml:space="preserve">G30 518d M Sport</t>
  </si>
  <si>
    <t xml:space="preserve">G30 520d SE</t>
  </si>
  <si>
    <t xml:space="preserve">G30 520d M Sport</t>
  </si>
  <si>
    <t xml:space="preserve">G30 520d xDrive SE</t>
  </si>
  <si>
    <t xml:space="preserve">G30 520d xDrive M Sport</t>
  </si>
  <si>
    <t xml:space="preserve">G30 530d SE</t>
  </si>
  <si>
    <t xml:space="preserve">G30 530d M Sport</t>
  </si>
  <si>
    <t xml:space="preserve">G30 530d xDrive SE</t>
  </si>
  <si>
    <t xml:space="preserve">G30 530d xDrive M Sport</t>
  </si>
  <si>
    <t xml:space="preserve">F90 M5</t>
  </si>
  <si>
    <t xml:space="preserve">F90 M5 Competition</t>
  </si>
  <si>
    <t xml:space="preserve">5 Series Touring</t>
  </si>
  <si>
    <t xml:space="preserve">G31 520i SE</t>
  </si>
  <si>
    <t xml:space="preserve">G31 520i M Sport</t>
  </si>
  <si>
    <t xml:space="preserve">G31 530i SE</t>
  </si>
  <si>
    <t xml:space="preserve">G31 530i M Sport</t>
  </si>
  <si>
    <t xml:space="preserve">G31 540i xDrive SE</t>
  </si>
  <si>
    <t xml:space="preserve">G31 540i xDrive M Sport</t>
  </si>
  <si>
    <t xml:space="preserve">G31 520d SE</t>
  </si>
  <si>
    <t xml:space="preserve">G31 520d M Sport</t>
  </si>
  <si>
    <t xml:space="preserve">G31 520d xDrive SE</t>
  </si>
  <si>
    <t xml:space="preserve">G31 520d xDrive M Sport</t>
  </si>
  <si>
    <t xml:space="preserve">G31 530d SE</t>
  </si>
  <si>
    <t xml:space="preserve">G31 530d M Sport</t>
  </si>
  <si>
    <t xml:space="preserve">G31 530d xDrive SE</t>
  </si>
  <si>
    <t xml:space="preserve">G31 530d xDrive M Sport</t>
  </si>
  <si>
    <t xml:space="preserve">6 Series GT</t>
  </si>
  <si>
    <t xml:space="preserve">6 Series </t>
  </si>
  <si>
    <t xml:space="preserve">G32 630i SE</t>
  </si>
  <si>
    <t xml:space="preserve">G32 630i M Sport</t>
  </si>
  <si>
    <t xml:space="preserve">G32 640i xDrive SE</t>
  </si>
  <si>
    <t xml:space="preserve">G32 640i xDrive M Sport</t>
  </si>
  <si>
    <t xml:space="preserve">G32 620d SE</t>
  </si>
  <si>
    <t xml:space="preserve">G32 620d M Sport</t>
  </si>
  <si>
    <t xml:space="preserve">G32 620d xDrive SE</t>
  </si>
  <si>
    <t xml:space="preserve">G32 620d xDrive M Sport</t>
  </si>
  <si>
    <t xml:space="preserve">G32 630d SE</t>
  </si>
  <si>
    <t xml:space="preserve">G32 630d M Sport</t>
  </si>
  <si>
    <t xml:space="preserve">G32 630d xDrive SE</t>
  </si>
  <si>
    <t xml:space="preserve">G32 630d xDrive M Sport</t>
  </si>
  <si>
    <t xml:space="preserve">7 Series</t>
  </si>
  <si>
    <t xml:space="preserve">7 Series LCI </t>
  </si>
  <si>
    <t xml:space="preserve">G11 740i</t>
  </si>
  <si>
    <t xml:space="preserve">G11 740i M Sport</t>
  </si>
  <si>
    <t xml:space="preserve">G11 750i</t>
  </si>
  <si>
    <t xml:space="preserve">G11 750i M Sport</t>
  </si>
  <si>
    <t xml:space="preserve">G11 745e</t>
  </si>
  <si>
    <t xml:space="preserve">G11 745e M Sport</t>
  </si>
  <si>
    <t xml:space="preserve">G11 730d</t>
  </si>
  <si>
    <t xml:space="preserve">G11 730d M Sport</t>
  </si>
  <si>
    <t xml:space="preserve">G11 730d xDrive</t>
  </si>
  <si>
    <t xml:space="preserve">G11 730d xDrive M Sport</t>
  </si>
  <si>
    <t xml:space="preserve">G11 740d xDrive</t>
  </si>
  <si>
    <t xml:space="preserve">G11 740d xDrive M Sport</t>
  </si>
  <si>
    <t xml:space="preserve">7 Series LWB</t>
  </si>
  <si>
    <t xml:space="preserve">G12 740Li</t>
  </si>
  <si>
    <t xml:space="preserve">G12 740Li M Sport</t>
  </si>
  <si>
    <t xml:space="preserve">G12 M760Li xDrive </t>
  </si>
  <si>
    <t xml:space="preserve">G12 745Le xDrive</t>
  </si>
  <si>
    <t xml:space="preserve">G12 745Le xDrive M Sport</t>
  </si>
  <si>
    <t xml:space="preserve">G12 730Ld</t>
  </si>
  <si>
    <t xml:space="preserve">G12 730Ld M Sport</t>
  </si>
  <si>
    <t xml:space="preserve">G12 740Ld xDrive</t>
  </si>
  <si>
    <t xml:space="preserve">G12 740Ld xDrive M Sport</t>
  </si>
  <si>
    <t xml:space="preserve">8 Series</t>
  </si>
  <si>
    <t xml:space="preserve">8 Series </t>
  </si>
  <si>
    <t xml:space="preserve">G14 M850i xDrive</t>
  </si>
  <si>
    <t xml:space="preserve">G14 840d xDrive</t>
  </si>
  <si>
    <t xml:space="preserve">G15 M850i xDrive</t>
  </si>
  <si>
    <t xml:space="preserve">G15 840d xDrive</t>
  </si>
  <si>
    <t xml:space="preserve">X1</t>
  </si>
  <si>
    <t xml:space="preserve">X Series </t>
  </si>
  <si>
    <t xml:space="preserve">F48 X1 sDrive18i SE</t>
  </si>
  <si>
    <t xml:space="preserve">F48 X1 sDrive18i Sport </t>
  </si>
  <si>
    <t xml:space="preserve">F48 X1 sDrive18i xLine</t>
  </si>
  <si>
    <t xml:space="preserve">F48 X1 sDrive18i M Sport</t>
  </si>
  <si>
    <t xml:space="preserve">F48 X1 sDrive20i SE (Sport DTC only)</t>
  </si>
  <si>
    <t xml:space="preserve">F48 X1 sDrive20i Sport (Sport DTC only)</t>
  </si>
  <si>
    <t xml:space="preserve">F48 X1 sDrive20i xLine (Sport DTC only)</t>
  </si>
  <si>
    <t xml:space="preserve">F48 X1 sDrive20i M Sport (Sport DTC only)</t>
  </si>
  <si>
    <t xml:space="preserve">F48 X1 xDrive20i SE (Sport Auto only)</t>
  </si>
  <si>
    <t xml:space="preserve">F48 X1 xDrive20i Sport (Sport Auto only)</t>
  </si>
  <si>
    <t xml:space="preserve">F48 X1 xDrive20i xLine (Sport Auto only)</t>
  </si>
  <si>
    <t xml:space="preserve">F48 X1 xDrive20i M Sport (Sport Auto only)</t>
  </si>
  <si>
    <t xml:space="preserve">F48 X1 sDrive18d SE</t>
  </si>
  <si>
    <t xml:space="preserve">F48 X1 sDrive18d Sport</t>
  </si>
  <si>
    <t xml:space="preserve">F48 X1 sDrive18d xLine</t>
  </si>
  <si>
    <t xml:space="preserve">F48 X1 sDrive18d M Sport</t>
  </si>
  <si>
    <t xml:space="preserve">F48 X1 xDrive18d SE</t>
  </si>
  <si>
    <t xml:space="preserve">F48 X1 xDrive18d Sport</t>
  </si>
  <si>
    <t xml:space="preserve">F48 X1 xDrive18d xLine</t>
  </si>
  <si>
    <t xml:space="preserve">F48 X1 xDrive18d M Sport</t>
  </si>
  <si>
    <t xml:space="preserve">F48 X1 xDrive20d SE (Sport Auto only)</t>
  </si>
  <si>
    <t xml:space="preserve">F48 X1 xDrive20d Sport (Sport Auto only)</t>
  </si>
  <si>
    <t xml:space="preserve">F48 X1 xDrive20d xLine (Sport Auto only)</t>
  </si>
  <si>
    <t xml:space="preserve">F48 X1 xDrive20d M Sport (Sport Auto only)</t>
  </si>
  <si>
    <t xml:space="preserve">X2</t>
  </si>
  <si>
    <t xml:space="preserve">F39 X2 sDrive18i SE</t>
  </si>
  <si>
    <t xml:space="preserve">F39 X2 sDrive18i Sport</t>
  </si>
  <si>
    <t xml:space="preserve">F39 X2 sDrive18i M Sport</t>
  </si>
  <si>
    <t xml:space="preserve">F39 X2 sDrive18i M Sport X</t>
  </si>
  <si>
    <t xml:space="preserve">F39 X2 sDrive20i SE (Sport DTC only)</t>
  </si>
  <si>
    <t xml:space="preserve">F39 X2 sDrive20i Sport (Sport DTC only)</t>
  </si>
  <si>
    <t xml:space="preserve">F39 X2 sDrive20i M Sport (Sport DTC only)</t>
  </si>
  <si>
    <t xml:space="preserve">F39 X2 sDrive20i M Sport X (Sport DTC only)</t>
  </si>
  <si>
    <t xml:space="preserve">F39 X2 xDrive20i SE (Sport DTC only)</t>
  </si>
  <si>
    <t xml:space="preserve">F39 X2 xDrive20i Sport (Sport DTC only)</t>
  </si>
  <si>
    <t xml:space="preserve">F39 X2 xDrive20i M Sport (Sport DTC only)</t>
  </si>
  <si>
    <t xml:space="preserve">F39 X2 xDrive20i M Sport X (Sport DTC only)</t>
  </si>
  <si>
    <t xml:space="preserve">F39 X2 M35i (Sport Auto only)</t>
  </si>
  <si>
    <t xml:space="preserve">F39 X2 sDrive18d SE</t>
  </si>
  <si>
    <t xml:space="preserve">F39 X2 sDrive18d Sport</t>
  </si>
  <si>
    <t xml:space="preserve">F39 X2 sDrive18d M Sport</t>
  </si>
  <si>
    <t xml:space="preserve">F39 X2 sDrive18d M Sport X</t>
  </si>
  <si>
    <t xml:space="preserve">F39 X2 xDrive18d SE </t>
  </si>
  <si>
    <t xml:space="preserve">F39 X2 xDrive18d Sport </t>
  </si>
  <si>
    <t xml:space="preserve">F39 X2 xDrive18d M Sport </t>
  </si>
  <si>
    <t xml:space="preserve">F39 X2 xDrive18d M Sport X </t>
  </si>
  <si>
    <t xml:space="preserve">F39 X2 xDrive20d SE (Sport Auto only)</t>
  </si>
  <si>
    <t xml:space="preserve">F39 X2 xDrive20d Sport (Sport Auto only)</t>
  </si>
  <si>
    <t xml:space="preserve">F39 X2 xDrive20d M Sport (Sport Auto only)</t>
  </si>
  <si>
    <t xml:space="preserve">F39 X2 xDrive20d M Sport X (Sport Auto only)</t>
  </si>
  <si>
    <t xml:space="preserve">X3</t>
  </si>
  <si>
    <t xml:space="preserve">G01 X3 xDrive20i SE</t>
  </si>
  <si>
    <t xml:space="preserve">G01 X3 xDrive20i xLine</t>
  </si>
  <si>
    <t xml:space="preserve">G01 X3 xDrive20i M Sport</t>
  </si>
  <si>
    <t xml:space="preserve">G01 X3 M40i</t>
  </si>
  <si>
    <t xml:space="preserve">G01 X3 xDrive20d SE </t>
  </si>
  <si>
    <t xml:space="preserve">G01 X3 xDrive20d xLine </t>
  </si>
  <si>
    <t xml:space="preserve">G01 X3 xDrive20d M Sport </t>
  </si>
  <si>
    <t xml:space="preserve">G01 X3 xDrive30d SE</t>
  </si>
  <si>
    <t xml:space="preserve">G01 X3 xDrive30d xLine</t>
  </si>
  <si>
    <t xml:space="preserve">G01 X3 xDrive30d M Sport</t>
  </si>
  <si>
    <t xml:space="preserve">G01 X3 M40d</t>
  </si>
  <si>
    <t xml:space="preserve">F97X3 M Competition</t>
  </si>
  <si>
    <t xml:space="preserve">F98X4 M Competition</t>
  </si>
  <si>
    <t xml:space="preserve">X4</t>
  </si>
  <si>
    <t xml:space="preserve">G02 X4 M40i</t>
  </si>
  <si>
    <t xml:space="preserve">G02 X4 xDrive20d Sport</t>
  </si>
  <si>
    <t xml:space="preserve">G02 X4 xDrive20d M Sport</t>
  </si>
  <si>
    <t xml:space="preserve">G02 X4 xDrive20d M Sport X</t>
  </si>
  <si>
    <t xml:space="preserve">G02 X4 xDrive20d Sport </t>
  </si>
  <si>
    <t xml:space="preserve">G02 X4 xDrive20d M Sport </t>
  </si>
  <si>
    <t xml:space="preserve">G02 X4 xDrive20d M Sport X </t>
  </si>
  <si>
    <t xml:space="preserve">G02 X4 xDrive30d Sport</t>
  </si>
  <si>
    <t xml:space="preserve">G02 X4 xDrive30d M Sport</t>
  </si>
  <si>
    <t xml:space="preserve">G02 X4 xDrive30d M Sport X</t>
  </si>
  <si>
    <t xml:space="preserve">G02 X4 M40d</t>
  </si>
  <si>
    <t xml:space="preserve">X5</t>
  </si>
  <si>
    <t xml:space="preserve">G05 X5 xDrive40i xLine</t>
  </si>
  <si>
    <t xml:space="preserve">G05 X5 xDrive40i M Sport</t>
  </si>
  <si>
    <t xml:space="preserve">G05 X5 xDrive30d xLine</t>
  </si>
  <si>
    <t xml:space="preserve">G05 X5 xDrive30d M Sport</t>
  </si>
  <si>
    <t xml:space="preserve">G05 X5 M50d</t>
  </si>
  <si>
    <t xml:space="preserve">X6</t>
  </si>
  <si>
    <t xml:space="preserve">F16 X6 xDrive30d M Sport</t>
  </si>
  <si>
    <t xml:space="preserve">F16 X6 xDrive40d M Sport</t>
  </si>
  <si>
    <t xml:space="preserve">F16 X6 M50d</t>
  </si>
  <si>
    <t xml:space="preserve">X7</t>
  </si>
  <si>
    <t xml:space="preserve">G07 X7 xDrive40i</t>
  </si>
  <si>
    <t xml:space="preserve">G07 X7 xDrive40i M Sport</t>
  </si>
  <si>
    <t xml:space="preserve">G07 X7 xDrive30d</t>
  </si>
  <si>
    <t xml:space="preserve">G07 X7 xDrive30d M Sport</t>
  </si>
  <si>
    <t xml:space="preserve">G07 X7 M50d</t>
  </si>
  <si>
    <t xml:space="preserve">i3</t>
  </si>
  <si>
    <t xml:space="preserve">i Series </t>
  </si>
  <si>
    <t xml:space="preserve">I01 i3 120Ah</t>
  </si>
  <si>
    <t xml:space="preserve">I01 i3s 120Ah</t>
  </si>
  <si>
    <t xml:space="preserve">i8</t>
  </si>
  <si>
    <t xml:space="preserve">I12 i8 LCI</t>
  </si>
  <si>
    <t xml:space="preserve">I15 i8 Roadster</t>
  </si>
  <si>
    <t xml:space="preserve">LCV: CITROËN MOTORS IRELAND PRICE LIST</t>
  </si>
  <si>
    <t xml:space="preserve">PASSENGER CARS: CITROËN MOTORS IRELAND PRICE LIST</t>
  </si>
  <si>
    <t xml:space="preserve">•* - NEDC Data • TBC - Do not have WLTP data at time of publish</t>
  </si>
  <si>
    <t xml:space="preserve">Model </t>
  </si>
  <si>
    <t xml:space="preserve">Retail Price Inc VAT</t>
  </si>
  <si>
    <t xml:space="preserve">Retail Price Ex. VAT</t>
  </si>
  <si>
    <t xml:space="preserve">Bodystyle</t>
  </si>
  <si>
    <t xml:space="preserve">CO2 (WLTP)</t>
  </si>
  <si>
    <t xml:space="preserve">Tax Band</t>
  </si>
  <si>
    <t xml:space="preserve">Rate</t>
  </si>
  <si>
    <t xml:space="preserve">B9 BERLINGO</t>
  </si>
  <si>
    <t xml:space="preserve">X BlueHDi 75 625kg SWB</t>
  </si>
  <si>
    <t xml:space="preserve">C1</t>
  </si>
  <si>
    <t xml:space="preserve">LX BlueHDi 75 625kg SWB</t>
  </si>
  <si>
    <t xml:space="preserve">FEEL VTi 72 </t>
  </si>
  <si>
    <t xml:space="preserve">5-door</t>
  </si>
  <si>
    <t xml:space="preserve">TBC</t>
  </si>
  <si>
    <t xml:space="preserve">A2</t>
  </si>
  <si>
    <t xml:space="preserve">Enterprise BlueHDi 75 625kg SWB</t>
  </si>
  <si>
    <t xml:space="preserve">FEEL VTi 72 ETG</t>
  </si>
  <si>
    <t xml:space="preserve">DISPATCH</t>
  </si>
  <si>
    <t xml:space="preserve">C3</t>
  </si>
  <si>
    <t xml:space="preserve">SWB 1.6 BlueHDi 95PS 1000KG</t>
  </si>
  <si>
    <t xml:space="preserve">TOUCH 1.2 PureTech 68 </t>
  </si>
  <si>
    <t xml:space="preserve">A4</t>
  </si>
  <si>
    <t xml:space="preserve">SWB Enterprise 1.6 BlueHDi 95PS 1000KG</t>
  </si>
  <si>
    <t xml:space="preserve">FEEL 1.2 PureTech 68</t>
  </si>
  <si>
    <t xml:space="preserve">SWB 1.6 BlueHDi 115 S&amp;S 6MT 1000KG</t>
  </si>
  <si>
    <t xml:space="preserve">FEEL 1.2 PureTech 82 S&amp;S</t>
  </si>
  <si>
    <t xml:space="preserve">A3</t>
  </si>
  <si>
    <t xml:space="preserve">SWB Enterprise 1.6 BlueHDi 115PS S&amp;S 6MT 1000KG</t>
  </si>
  <si>
    <t xml:space="preserve">FEEL Exclusive 1.2 PureTech 68</t>
  </si>
  <si>
    <t xml:space="preserve">MWB 1.6 BlueHDi 95PS 1000KG</t>
  </si>
  <si>
    <t xml:space="preserve">FEEL Exclusive 1.2 PureTech 82 S&amp;S</t>
  </si>
  <si>
    <t xml:space="preserve">MWB1.6 BlueHDi 115PS S&amp;S 6MT 1000KG</t>
  </si>
  <si>
    <t xml:space="preserve">FEEL Exclusive 1.2 PureTech 110 S&amp;S EAT6</t>
  </si>
  <si>
    <t xml:space="preserve">FLAIR 1.2 PureTech 82 S&amp;S</t>
  </si>
  <si>
    <t xml:space="preserve">FEEL Exclusive 1.5 BlueHDi 100 S&amp;S </t>
  </si>
  <si>
    <t xml:space="preserve">MWB 2.0 BlueHDi 120PS 6MT 1400KG</t>
  </si>
  <si>
    <t xml:space="preserve">MWB Enterprise 1.6 BlueHDi 95PS 1000KG</t>
  </si>
  <si>
    <t xml:space="preserve">C3 Aircross</t>
  </si>
  <si>
    <t xml:space="preserve">MWB Enterprise 1.6 BlueHDi 115PS S&amp;S 6MT 1000KG</t>
  </si>
  <si>
    <t xml:space="preserve">TOUCH 1.2 PureTech 82  </t>
  </si>
  <si>
    <t xml:space="preserve">MWB Enterprise 2.0 BlueHDi 120PS 6MT 1400KG</t>
  </si>
  <si>
    <t xml:space="preserve">FEEL 1.2 PureTech 82 </t>
  </si>
  <si>
    <t xml:space="preserve">LWB 1.6 BlueHDi 95PS 1200KG</t>
  </si>
  <si>
    <t xml:space="preserve">FEEL 1.2 PureTech 110 S&amp;S</t>
  </si>
  <si>
    <t xml:space="preserve">LWB 2.0 BlueHDi 120PS 6MT 1400KG</t>
  </si>
  <si>
    <t xml:space="preserve">FEEL 1.2 PureTech 110 S&amp;S EAT6</t>
  </si>
  <si>
    <t xml:space="preserve">B2</t>
  </si>
  <si>
    <t xml:space="preserve">LWB Enterprise 2.0 BlueHDi 120PS 6MT 1400kg</t>
  </si>
  <si>
    <t xml:space="preserve">FLAIR 1.2 PureTech 110 S&amp;S</t>
  </si>
  <si>
    <t xml:space="preserve">Crew Van MWB Enterprise BlueHDi 120 6MT 1200KG</t>
  </si>
  <si>
    <t xml:space="preserve">FLAIR 1.2 PureTech 110 S&amp;S EAT6</t>
  </si>
  <si>
    <t xml:space="preserve">FEEL 1.5 BlueHDi 100</t>
  </si>
  <si>
    <t xml:space="preserve">RELAY</t>
  </si>
  <si>
    <t xml:space="preserve">FLAIR 1.5 BlueHDi 100</t>
  </si>
  <si>
    <t xml:space="preserve">30 L1H1 BlueHDi 110 FWD</t>
  </si>
  <si>
    <t xml:space="preserve">33 L1H1 BlueHDi 110 FWD</t>
  </si>
  <si>
    <t xml:space="preserve">MULTISPACE</t>
  </si>
  <si>
    <t xml:space="preserve">33 L2H2 BlueHDi 110 FWD</t>
  </si>
  <si>
    <t xml:space="preserve">FEEL BlueHDi 100 S&amp;S</t>
  </si>
  <si>
    <t xml:space="preserve">MPV 5-seat</t>
  </si>
  <si>
    <t xml:space="preserve">109*</t>
  </si>
  <si>
    <t xml:space="preserve">35 L2H2 BlueHDi 130 FWD</t>
  </si>
  <si>
    <t xml:space="preserve">FEEL BlueHDi 100 S&amp;S ETG6</t>
  </si>
  <si>
    <t xml:space="preserve">113*</t>
  </si>
  <si>
    <t xml:space="preserve">33 L3H2 BlueHDi 130 FWD</t>
  </si>
  <si>
    <t xml:space="preserve">35 L3H2 BlueHDi 130 FWD</t>
  </si>
  <si>
    <t xml:space="preserve">C4 PICASSO</t>
  </si>
  <si>
    <t xml:space="preserve">35 L3H2 BlueHDi 130 Enterprise FWD</t>
  </si>
  <si>
    <t xml:space="preserve">TOUCH 1.2 Puretech 130 S&amp;S</t>
  </si>
  <si>
    <t xml:space="preserve">35 L3H3 BlueHDi 130 FWD</t>
  </si>
  <si>
    <t xml:space="preserve">FEEL Exclusive 1.2 Puretech 130 S&amp;S</t>
  </si>
  <si>
    <t xml:space="preserve">35 L4H2 BlueHDi 130 FWD</t>
  </si>
  <si>
    <t xml:space="preserve">FEEL Exclusive 1.2 Puretech 130 S&amp;S EAT8</t>
  </si>
  <si>
    <t xml:space="preserve">35 L3 BlueHDi 130 Chassis Cab  FWD</t>
  </si>
  <si>
    <t xml:space="preserve">TOUCH 1.5 BlueHDi 130S&amp;S</t>
  </si>
  <si>
    <t xml:space="preserve">35 L3 BlueHDi 130 Chassis Crew Cab  FWD</t>
  </si>
  <si>
    <t xml:space="preserve">FEEL Exclusive 1.5 BlueHDi 130 S&amp;S</t>
  </si>
  <si>
    <t xml:space="preserve">K9 BERLINGO</t>
  </si>
  <si>
    <t xml:space="preserve">X BlueHDi 75 650KG M</t>
  </si>
  <si>
    <t xml:space="preserve">GRAND C4 PICASSO</t>
  </si>
  <si>
    <t xml:space="preserve">LX BlueHDi 75 650KG M</t>
  </si>
  <si>
    <t xml:space="preserve">TOUCH Edition PureTech 130 S&amp;S</t>
  </si>
  <si>
    <t xml:space="preserve">MPV 7-seat</t>
  </si>
  <si>
    <t xml:space="preserve">LX BlueHDi 100 S&amp;S 650KG M</t>
  </si>
  <si>
    <t xml:space="preserve">TOUCH Edition Puretech 130 S&amp;S EAT8</t>
  </si>
  <si>
    <t xml:space="preserve">Enterprise BlueHDi 75 650KG M</t>
  </si>
  <si>
    <t xml:space="preserve">FEEL Exclusive Puretech 130 S&amp;S</t>
  </si>
  <si>
    <t xml:space="preserve">Enterprise BlueHDi 100 S&amp;S 650KG M</t>
  </si>
  <si>
    <t xml:space="preserve">FEEL Exclusive Puretech 130 S&amp;S EAT8</t>
  </si>
  <si>
    <t xml:space="preserve">LX BlueHDi 75 1.0T M</t>
  </si>
  <si>
    <t xml:space="preserve">TOUCH Edition 1.5 BlueHDi 130 S&amp;S</t>
  </si>
  <si>
    <t xml:space="preserve">LX BlueHDi 100 S&amp;S 1.0T M</t>
  </si>
  <si>
    <t xml:space="preserve">TOUCH Edition 1.5 BlueHDi 130 S&amp;S EAT8</t>
  </si>
  <si>
    <t xml:space="preserve">Enterprise BlueHDi 75 1.0T M</t>
  </si>
  <si>
    <t xml:space="preserve">Enterprise BlueHDi 100 S&amp;S 1.0T M</t>
  </si>
  <si>
    <t xml:space="preserve">FEEL Exclusive BlueHDi 130 S&amp;S EAT8</t>
  </si>
  <si>
    <t xml:space="preserve">LX BlueHDi 100 S&amp;S 1.0T XL</t>
  </si>
  <si>
    <t xml:space="preserve">Enterprise BlueHDi 100 S&amp;S 1.0T XL</t>
  </si>
  <si>
    <t xml:space="preserve">Dispatch Combi</t>
  </si>
  <si>
    <t xml:space="preserve">MWB 1.5 BlueHDi120 S&amp;S</t>
  </si>
  <si>
    <t xml:space="preserve">8-Seat or 9-seat</t>
  </si>
  <si>
    <t xml:space="preserve">LWB 1.5 BlueHDi120 S&amp;S</t>
  </si>
  <si>
    <t xml:space="preserve">LWB 2.0 BlueHDi150 S&amp;S</t>
  </si>
  <si>
    <t xml:space="preserve">C</t>
  </si>
  <si>
    <t xml:space="preserve">SPACETOURER</t>
  </si>
  <si>
    <t xml:space="preserve">Business MWB 1.5 BlueHDi120 S&amp;S  (8/9 seater)</t>
  </si>
  <si>
    <t xml:space="preserve">B1</t>
  </si>
  <si>
    <t xml:space="preserve">Business MWB 2.0 BlueHDi 150 S&amp;S (8/9 seater) </t>
  </si>
  <si>
    <t xml:space="preserve">Business MWB 2.0 BlueHDi 180 S&amp;S EAT8 (8/9 seater) </t>
  </si>
  <si>
    <t xml:space="preserve">D</t>
  </si>
  <si>
    <t xml:space="preserve">Business LWB 2.0 BlueHDi 150 S&amp;S (8/9 seater) </t>
  </si>
  <si>
    <t xml:space="preserve">8-Seat only</t>
  </si>
  <si>
    <t xml:space="preserve">Feel MWB 1.5 BlueHDi120 S&amp;S  (8 seater only) </t>
  </si>
  <si>
    <t xml:space="preserve">Feel MWB 2.0 BlueHDi 150 S&amp;S  (8 seater only) </t>
  </si>
  <si>
    <t xml:space="preserve">Feel MWB 2.0 BlueHDi180 S&amp;S EAT8 (8 seater only) </t>
  </si>
  <si>
    <t xml:space="preserve">Feel LWB 1.5 BlueHDi 120 S&amp;S  (8 seater only) </t>
  </si>
  <si>
    <t xml:space="preserve">Feel LWB 2.0 BlueHDi 150 S&amp;S  (8 seater only) </t>
  </si>
  <si>
    <t xml:space="preserve">Feel LWB 2.0 BlueHDi 180 S&amp;S EAT8  (8 seater only) </t>
  </si>
  <si>
    <t xml:space="preserve">C4 Cactus</t>
  </si>
  <si>
    <t xml:space="preserve">Touch 1.2 Puretech 110 S&amp;S</t>
  </si>
  <si>
    <t xml:space="preserve">Feel 1.2 Puretech 110 S&amp;S</t>
  </si>
  <si>
    <t xml:space="preserve">Feel 1.2 PureTech 110 S&amp;S EAT6</t>
  </si>
  <si>
    <t xml:space="preserve">Feel 1.2 PureTech 130 S&amp;S</t>
  </si>
  <si>
    <t xml:space="preserve">Flair 1.2 Puretech 110 S&amp;S</t>
  </si>
  <si>
    <t xml:space="preserve">Flair 1.2 PureTech 110 S&amp;S EAT6</t>
  </si>
  <si>
    <t xml:space="preserve">Flair 1.2 PureTech 130 S&amp;S</t>
  </si>
  <si>
    <t xml:space="preserve">Feel 1.5 BlueHDi 100 S&amp;S</t>
  </si>
  <si>
    <t xml:space="preserve">Flair 1.5 BlueHDi 100 S&amp;S</t>
  </si>
  <si>
    <t xml:space="preserve">RETAIL PRICELIST</t>
  </si>
  <si>
    <t xml:space="preserve">PASSENGER CARS</t>
  </si>
  <si>
    <t xml:space="preserve">MODELS</t>
  </si>
  <si>
    <t xml:space="preserve">ENGINE</t>
  </si>
  <si>
    <t xml:space="preserve">TRIM</t>
  </si>
  <si>
    <t xml:space="preserve">VARIANT CODE</t>
  </si>
  <si>
    <t xml:space="preserve">DR</t>
  </si>
  <si>
    <t xml:space="preserve">CO2 Emissions Test Procedure</t>
  </si>
  <si>
    <t xml:space="preserve">CO2 EMISSION WLTP (g/km)</t>
  </si>
  <si>
    <t xml:space="preserve">FUEL CONSUMPTION WLTP (l/100km)</t>
  </si>
  <si>
    <t xml:space="preserve">TAX BAND</t>
  </si>
  <si>
    <t xml:space="preserve">ANNUAL ROAD TAX
(€)</t>
  </si>
  <si>
    <t xml:space="preserve">RRP
(€)</t>
  </si>
  <si>
    <t xml:space="preserve">SANDERO</t>
  </si>
  <si>
    <t xml:space="preserve">SCe 75</t>
  </si>
  <si>
    <t xml:space="preserve">Alternative</t>
  </si>
  <si>
    <t xml:space="preserve">ALT75PMY18</t>
  </si>
  <si>
    <t xml:space="preserve">5DR</t>
  </si>
  <si>
    <t xml:space="preserve">WLTP </t>
  </si>
  <si>
    <t xml:space="preserve">Blue dCi 95</t>
  </si>
  <si>
    <t xml:space="preserve">ALT95DMY18</t>
  </si>
  <si>
    <t xml:space="preserve">a2</t>
  </si>
  <si>
    <t xml:space="preserve">Signature</t>
  </si>
  <si>
    <t xml:space="preserve">SIG75PMY18</t>
  </si>
  <si>
    <t xml:space="preserve">SIG95DMY18</t>
  </si>
  <si>
    <t xml:space="preserve">NEW SANDERO STEPWAY</t>
  </si>
  <si>
    <t xml:space="preserve">TCe 90</t>
  </si>
  <si>
    <t xml:space="preserve">STEPWAY Alternative</t>
  </si>
  <si>
    <t xml:space="preserve">ALTS90PMY18</t>
  </si>
  <si>
    <t xml:space="preserve">ALTS95DMY18</t>
  </si>
  <si>
    <t xml:space="preserve">a3</t>
  </si>
  <si>
    <t xml:space="preserve">STEPWAY Signature</t>
  </si>
  <si>
    <t xml:space="preserve">SIGS90PMY18</t>
  </si>
  <si>
    <t xml:space="preserve">SIGS95DMY18</t>
  </si>
  <si>
    <t xml:space="preserve">STEPWAY Techroad</t>
  </si>
  <si>
    <t xml:space="preserve">TEC90P MY18</t>
  </si>
  <si>
    <t xml:space="preserve">TEC95D MY18</t>
  </si>
  <si>
    <t xml:space="preserve">LOGAN MCV</t>
  </si>
  <si>
    <t xml:space="preserve">WLTP</t>
  </si>
  <si>
    <t xml:space="preserve">LOGAN MCV STEPWAY</t>
  </si>
  <si>
    <t xml:space="preserve">ALL-NEW DUSTER</t>
  </si>
  <si>
    <t xml:space="preserve">SCe 115</t>
  </si>
  <si>
    <t xml:space="preserve">Essential</t>
  </si>
  <si>
    <t xml:space="preserve">ESS115P MY19</t>
  </si>
  <si>
    <t xml:space="preserve">Blue dCi 115</t>
  </si>
  <si>
    <t xml:space="preserve">ESS115D MY19</t>
  </si>
  <si>
    <t xml:space="preserve">a4</t>
  </si>
  <si>
    <t xml:space="preserve">Blue dCi 115 4WD</t>
  </si>
  <si>
    <t xml:space="preserve">ESS115DX MY19</t>
  </si>
  <si>
    <t xml:space="preserve">b1</t>
  </si>
  <si>
    <t xml:space="preserve">Comfort</t>
  </si>
  <si>
    <t xml:space="preserve">COM115P MY19</t>
  </si>
  <si>
    <t xml:space="preserve">TCe 130</t>
  </si>
  <si>
    <t xml:space="preserve">COM130P MY19</t>
  </si>
  <si>
    <t xml:space="preserve">COM115D MY19</t>
  </si>
  <si>
    <t xml:space="preserve">COM115DX MY19</t>
  </si>
  <si>
    <t xml:space="preserve">Prestige</t>
  </si>
  <si>
    <t xml:space="preserve">PRE115P MY19</t>
  </si>
  <si>
    <t xml:space="preserve">TCe 130 </t>
  </si>
  <si>
    <t xml:space="preserve">PRE130P MY19</t>
  </si>
  <si>
    <t xml:space="preserve">PRE115D MY19</t>
  </si>
  <si>
    <t xml:space="preserve">PRE115DX MY19</t>
  </si>
  <si>
    <t xml:space="preserve">Techroad</t>
  </si>
  <si>
    <t xml:space="preserve">TEC130P MY19</t>
  </si>
  <si>
    <t xml:space="preserve">TEC115D MY19</t>
  </si>
  <si>
    <r>
      <rPr>
        <sz val="10"/>
        <color rgb="FF000000"/>
        <rFont val="Arial"/>
        <family val="2"/>
        <charset val="1"/>
      </rPr>
      <t xml:space="preserve">July 2019</t>
    </r>
    <r>
      <rPr>
        <b val="true"/>
        <sz val="10"/>
        <color rgb="FF000000"/>
        <rFont val="Arial"/>
        <family val="2"/>
        <charset val="1"/>
      </rPr>
      <t xml:space="preserve"> Recommended Price Guide</t>
    </r>
  </si>
  <si>
    <t xml:space="preserve">SIRION</t>
  </si>
  <si>
    <t xml:space="preserve">Sirion 1.0L GX 5 Door, Manual</t>
  </si>
  <si>
    <t xml:space="preserve">Sirion 1.0L GX 5 Door A/C, Manual</t>
  </si>
  <si>
    <t xml:space="preserve">Sirion 1.3L GX 5 Door A/C, Manual</t>
  </si>
  <si>
    <t xml:space="preserve">Sirion 1.3L GX 5 Door A/C, Automatic</t>
  </si>
  <si>
    <t xml:space="preserve">Sirion 1.3L Sport 5 Door A/C, Manual</t>
  </si>
  <si>
    <t xml:space="preserve">TERIOS</t>
  </si>
  <si>
    <t xml:space="preserve">New Terios 1.5L 2 WD, Manual</t>
  </si>
  <si>
    <t xml:space="preserve">New Terios 1.5L 4 WD, Manual</t>
  </si>
  <si>
    <t xml:space="preserve">New Terios 1.5L 4 WD, Automatic</t>
  </si>
  <si>
    <t xml:space="preserve">New Terios 1.5L 2 WD, Manual, Anniv Edt</t>
  </si>
  <si>
    <t xml:space="preserve">New Terios 1.5L 4 WD, Manual, Anniv Edt</t>
  </si>
  <si>
    <t xml:space="preserve">COPEN</t>
  </si>
  <si>
    <t xml:space="preserve">Copen 1.3L, Manual</t>
  </si>
  <si>
    <t xml:space="preserve">Copen 1.3L with Leather, Manual</t>
  </si>
  <si>
    <t xml:space="preserve">Dodge Caliber</t>
  </si>
  <si>
    <t xml:space="preserve">Dodge Caliber 2.0 SE, CRD, Manual</t>
  </si>
  <si>
    <t xml:space="preserve">Dodge Caliber 2.0 SXT, CRD, Manual</t>
  </si>
  <si>
    <t xml:space="preserve">Dodge Nitro  4 x 4 </t>
  </si>
  <si>
    <t xml:space="preserve">Dodge Nitro 2.8 SXT, CRD, Manual</t>
  </si>
  <si>
    <t xml:space="preserve">Dodge Nitro 2.8 SXT, CRD, Automatic</t>
  </si>
  <si>
    <t xml:space="preserve">Dodge Nitro 2.8 SXT Commercial, CRD, Manual</t>
  </si>
  <si>
    <t xml:space="preserve">Dodge Nitro 2.8 SXT Commercial, CRD, Automatic</t>
  </si>
  <si>
    <t xml:space="preserve">Dodge Journey</t>
  </si>
  <si>
    <t xml:space="preserve">Dodge Journey 2.0 SXT, CRD, Manual</t>
  </si>
  <si>
    <t xml:space="preserve">Dodge Journey 2.0 SXT, CRD, Automatic</t>
  </si>
  <si>
    <t xml:space="preserve">DS3</t>
  </si>
  <si>
    <t xml:space="preserve">PureTech 82 Elegance</t>
  </si>
  <si>
    <t xml:space="preserve">3-door</t>
  </si>
  <si>
    <t xml:space="preserve">PureTech110 S&amp;S Elegance</t>
  </si>
  <si>
    <t xml:space="preserve">BlueHDi 100 S&amp;S Elegance</t>
  </si>
  <si>
    <t xml:space="preserve">PureTech110 S&amp;S EAT6 Elegance</t>
  </si>
  <si>
    <t xml:space="preserve">PureTech 130 S&amp;S Prestige</t>
  </si>
  <si>
    <t xml:space="preserve">PureTech 110 S&amp;S EAT6 Prestige</t>
  </si>
  <si>
    <t xml:space="preserve">BlueHDi 120 S&amp;S Elegance</t>
  </si>
  <si>
    <t xml:space="preserve">BlueHDi 120 S&amp;S Prestige</t>
  </si>
  <si>
    <t xml:space="preserve">DS4</t>
  </si>
  <si>
    <t xml:space="preserve">New DS 4 Elegance PureTech 130 S&amp;S 6-speed manual</t>
  </si>
  <si>
    <t xml:space="preserve">New DS 4 Elegance BlueHDi 120 S&amp;S 6-speed manual</t>
  </si>
  <si>
    <t xml:space="preserve">New DS 4 Elegance BlueHDi 120 S&amp;S EAT6</t>
  </si>
  <si>
    <t xml:space="preserve">New DS 4 Prestige  BlueHDi 120 S&amp;S 6-speed manual</t>
  </si>
  <si>
    <t xml:space="preserve">New DS 4 Prestige  BlueHDi 120 S&amp;S EAT6</t>
  </si>
  <si>
    <t xml:space="preserve">New DS 4 Prestige  BlueHDi 150 S&amp;S 6-speed manual</t>
  </si>
  <si>
    <t xml:space="preserve">New DS 4 Prestige  BlueHDi 180 S&amp;S EAT6</t>
  </si>
  <si>
    <t xml:space="preserve">New DS 4 Crossback PureTech 130 S&amp;S 6-speed manual</t>
  </si>
  <si>
    <t xml:space="preserve">New DS 4 Crossback BlueHDi 120 S&amp;S 6-speed manual</t>
  </si>
  <si>
    <t xml:space="preserve">New DS 4 Crossback BlueHDi 120 S&amp;S EAT6</t>
  </si>
  <si>
    <t xml:space="preserve">DS5</t>
  </si>
  <si>
    <t xml:space="preserve">DS 5 ELEGANCE BlueHDi 120 manual</t>
  </si>
  <si>
    <t xml:space="preserve">5-door Saloon</t>
  </si>
  <si>
    <t xml:space="preserve">DS 5 ELEGANCE BlueHDi 150 manual</t>
  </si>
  <si>
    <t xml:space="preserve">DS 5 ELEGANCE BlueHDi 180 EAT6 Auto</t>
  </si>
  <si>
    <t xml:space="preserve">DS 5 PRESTIGE BlueHDi 150 6-speed manual</t>
  </si>
  <si>
    <t xml:space="preserve">DS 5 PRESTIGE BlueHDi 180 EAT6 Auto</t>
  </si>
  <si>
    <t xml:space="preserve">RRSP</t>
  </si>
  <si>
    <t xml:space="preserve">Fiat Panda</t>
  </si>
  <si>
    <t xml:space="preserve">1.2 69hp Pop</t>
  </si>
  <si>
    <t xml:space="preserve">1.2 69hp Lounge</t>
  </si>
  <si>
    <t xml:space="preserve">1.2 69hp Waze</t>
  </si>
  <si>
    <t xml:space="preserve">0.9 85hp TwinAir Cross 4x4</t>
  </si>
  <si>
    <t xml:space="preserve">Fiat Tipo Sedan</t>
  </si>
  <si>
    <t xml:space="preserve">1.4 95hp Lounge</t>
  </si>
  <si>
    <t xml:space="preserve">1.6 M-Jet 120hp Easy</t>
  </si>
  <si>
    <t xml:space="preserve">1.6 M-Jet 120hp Lounge</t>
  </si>
  <si>
    <t xml:space="preserve">Fiat Tipo Hatchback</t>
  </si>
  <si>
    <t xml:space="preserve">1.4 95hp Easy</t>
  </si>
  <si>
    <t xml:space="preserve">1.4 T-Jet 120hp S-Design</t>
  </si>
  <si>
    <t xml:space="preserve">1.6 M-Jet 120hp S-Desgin</t>
  </si>
  <si>
    <t xml:space="preserve">Fiat Tipo Station Wagon</t>
  </si>
  <si>
    <t xml:space="preserve">1.6 E-Torque 110hp Automatic Lounge</t>
  </si>
  <si>
    <t xml:space="preserve">1.3 M-Jet 95hp Lounge</t>
  </si>
  <si>
    <t xml:space="preserve">Fiat 500</t>
  </si>
  <si>
    <t xml:space="preserve">1.2 Pop</t>
  </si>
  <si>
    <t xml:space="preserve">1.2 Lounge</t>
  </si>
  <si>
    <t xml:space="preserve">1.2 Sport</t>
  </si>
  <si>
    <t xml:space="preserve">1.2 Mirror</t>
  </si>
  <si>
    <t xml:space="preserve">1.2 Collezione (Spring)</t>
  </si>
  <si>
    <t xml:space="preserve">1.2 Collezione (Fall)</t>
  </si>
  <si>
    <t xml:space="preserve">Fiat 500C</t>
  </si>
  <si>
    <t xml:space="preserve">Fiat 500L</t>
  </si>
  <si>
    <t xml:space="preserve">1.4 95hp Urban</t>
  </si>
  <si>
    <t xml:space="preserve">1.4 95hp 120th Edition</t>
  </si>
  <si>
    <t xml:space="preserve">1.3 M-Jet 95hp 120th Edition</t>
  </si>
  <si>
    <t xml:space="preserve">1.3 M-Jet 95hp 120th Edition Dualogic</t>
  </si>
  <si>
    <t xml:space="preserve">1.4 95hp City Cross</t>
  </si>
  <si>
    <t xml:space="preserve">1.3 M-Jet 95hp City Cross</t>
  </si>
  <si>
    <t xml:space="preserve">1.3 M-Jet 95hp City Cross Dualogic</t>
  </si>
  <si>
    <t xml:space="preserve">1.3 M-Jet 95hp Cross</t>
  </si>
  <si>
    <t xml:space="preserve">1.3 M-Jet 95hp Cross Dualogic</t>
  </si>
  <si>
    <t xml:space="preserve">Fiat 500L Wagon</t>
  </si>
  <si>
    <t xml:space="preserve">Fiat 500X (Urban)</t>
  </si>
  <si>
    <t xml:space="preserve">1.3 M-Jet 95hp Pop Star (Series 1)</t>
  </si>
  <si>
    <t xml:space="preserve">Fiat 500X (MY'19)</t>
  </si>
  <si>
    <t xml:space="preserve">1.6 E-Torq 110hp Urban</t>
  </si>
  <si>
    <t xml:space="preserve">1.0 T FireFly 120hp City Cross</t>
  </si>
  <si>
    <t xml:space="preserve">1.3 T FireFly 150hp City Cross DCT</t>
  </si>
  <si>
    <t xml:space="preserve">1.0 T FireFly 120hp Cross</t>
  </si>
  <si>
    <t xml:space="preserve">1.3 T FireFly 150hp Cross DCT</t>
  </si>
  <si>
    <t xml:space="preserve">Fiat 124 Spider</t>
  </si>
  <si>
    <t xml:space="preserve">1.4 M-Air 140hp Turbo Classica</t>
  </si>
  <si>
    <t xml:space="preserve">1.4 M-Air 140hp Turbo Lusso</t>
  </si>
  <si>
    <t xml:space="preserve">July 2019  Recommended Price Guide</t>
  </si>
  <si>
    <t xml:space="preserve">All below are Eu6D</t>
  </si>
  <si>
    <t xml:space="preserve">PANEL VAN - 3000KG GVW</t>
  </si>
  <si>
    <t xml:space="preserve">290.0L4.7</t>
  </si>
  <si>
    <t xml:space="preserve">SH1 2.3 MultiJet 120BHP Eu6D</t>
  </si>
  <si>
    <t xml:space="preserve">290.0L5.7</t>
  </si>
  <si>
    <t xml:space="preserve">SH1 2.3 MultiJet 140BHP Eu6D</t>
  </si>
  <si>
    <t xml:space="preserve">290.0G4.7</t>
  </si>
  <si>
    <t xml:space="preserve">SH2 2.3 MultiJet 120BHP Eu6D</t>
  </si>
  <si>
    <t xml:space="preserve">290.0G5.7</t>
  </si>
  <si>
    <t xml:space="preserve">SH2 2.3 MultiJet 140BHP Eu6D</t>
  </si>
  <si>
    <t xml:space="preserve">290.1L4.7</t>
  </si>
  <si>
    <t xml:space="preserve">MH1 2.3 MultiJet 120BHP Eu6D</t>
  </si>
  <si>
    <t xml:space="preserve">290.1L5.7</t>
  </si>
  <si>
    <t xml:space="preserve">MH1 2.3 MultiJet 140BHP Eu6D</t>
  </si>
  <si>
    <t xml:space="preserve">290.1G4.7</t>
  </si>
  <si>
    <t xml:space="preserve">MH2 2.3 MultiJet 120BHP Eu6D</t>
  </si>
  <si>
    <t xml:space="preserve">290.1G5.7</t>
  </si>
  <si>
    <t xml:space="preserve">MH2 2.3 MultiJet 140BHP Eu6D</t>
  </si>
  <si>
    <t xml:space="preserve">PANEL VAN - 3300KG GVW</t>
  </si>
  <si>
    <t xml:space="preserve">290.5L4.7</t>
  </si>
  <si>
    <t xml:space="preserve">290.5L5.7</t>
  </si>
  <si>
    <t xml:space="preserve">290.5G4.7</t>
  </si>
  <si>
    <t xml:space="preserve">290.5G5.7</t>
  </si>
  <si>
    <t xml:space="preserve">PANEL VAN - 3500KG GVW</t>
  </si>
  <si>
    <t xml:space="preserve">290.AL5.7</t>
  </si>
  <si>
    <t xml:space="preserve">290.AL6.7</t>
  </si>
  <si>
    <t xml:space="preserve">MH1 2.3 MultiJet 160BHP Eu6D</t>
  </si>
  <si>
    <t xml:space="preserve">290.AG5.7</t>
  </si>
  <si>
    <t xml:space="preserve">290.AG6.7</t>
  </si>
  <si>
    <t xml:space="preserve">MH2 2.3 MultiJet 160BHP Eu6D</t>
  </si>
  <si>
    <t xml:space="preserve">290.BG5.7</t>
  </si>
  <si>
    <t xml:space="preserve">LH2 2.3 MultiJet 140BHP Eu6D</t>
  </si>
  <si>
    <t xml:space="preserve">290.BG6.7</t>
  </si>
  <si>
    <t xml:space="preserve">LH2 2.3 MultiJet 160BHP Eu6D</t>
  </si>
  <si>
    <t xml:space="preserve">290.BA5.7</t>
  </si>
  <si>
    <t xml:space="preserve">LH3 2.3 MultiJet 140BHP Eu6D</t>
  </si>
  <si>
    <t xml:space="preserve">290.BA6.7</t>
  </si>
  <si>
    <t xml:space="preserve">LH3 2.3 MultiJet 160BHP Eu6D</t>
  </si>
  <si>
    <t xml:space="preserve">DUCATO MAXI PANEL VAN 295 EU6D</t>
  </si>
  <si>
    <t xml:space="preserve">MAXI PANEL VAN - 3500KG GVW</t>
  </si>
  <si>
    <t xml:space="preserve">295.9L5.7</t>
  </si>
  <si>
    <t xml:space="preserve">295.9L6.7</t>
  </si>
  <si>
    <t xml:space="preserve">SH1 2.3 MultiJet 160BHP Eu6D</t>
  </si>
  <si>
    <t xml:space="preserve">295.AL5.7</t>
  </si>
  <si>
    <t xml:space="preserve">295.AL6.7</t>
  </si>
  <si>
    <t xml:space="preserve">295.AG5.7</t>
  </si>
  <si>
    <t xml:space="preserve">295.AG6.7</t>
  </si>
  <si>
    <t xml:space="preserve">295.BG5.7</t>
  </si>
  <si>
    <t xml:space="preserve">295.BG6.7</t>
  </si>
  <si>
    <t xml:space="preserve">295.BG7.7</t>
  </si>
  <si>
    <t xml:space="preserve">LH2 2.3 MultiJet 180BHP Eu6D Power</t>
  </si>
  <si>
    <t xml:space="preserve">295.BA5.7</t>
  </si>
  <si>
    <t xml:space="preserve">295.BA6.7</t>
  </si>
  <si>
    <t xml:space="preserve">295.BA7.7</t>
  </si>
  <si>
    <t xml:space="preserve">LH3 2.3 MultiJet 180BHP Eu6D Power</t>
  </si>
  <si>
    <t xml:space="preserve">295.CG6.7</t>
  </si>
  <si>
    <t xml:space="preserve">XLH2 2.3 MultiJet 160BHP Eu6D</t>
  </si>
  <si>
    <t xml:space="preserve">295.CG7.7</t>
  </si>
  <si>
    <t xml:space="preserve">XLH2 2.3 MultiJet 180BHP Eu6D Power</t>
  </si>
  <si>
    <t xml:space="preserve">295.CA6.7</t>
  </si>
  <si>
    <t xml:space="preserve">XLH3 2.3 MultiJet 160BHP Eu6D</t>
  </si>
  <si>
    <t xml:space="preserve">295.CA7.7</t>
  </si>
  <si>
    <t xml:space="preserve">XLH3 2.3 MultiJet 180BHP Eu6D Power</t>
  </si>
  <si>
    <t xml:space="preserve">MAXI PANEL VAN - 4/4250KG GVW</t>
  </si>
  <si>
    <t xml:space="preserve">295.GG6.7</t>
  </si>
  <si>
    <t xml:space="preserve">295.GG7.7</t>
  </si>
  <si>
    <t xml:space="preserve">295.HG6.7</t>
  </si>
  <si>
    <t xml:space="preserve">295.HG7.7</t>
  </si>
  <si>
    <t xml:space="preserve">295.HA6.7</t>
  </si>
  <si>
    <t xml:space="preserve">295.HA7.7</t>
  </si>
  <si>
    <t xml:space="preserve">DUCATO CHASSIS CABS - 290 EU6D</t>
  </si>
  <si>
    <t xml:space="preserve">SINGLE CHASSIS CAB - 3500KG GVW</t>
  </si>
  <si>
    <t xml:space="preserve">290.LC5.7</t>
  </si>
  <si>
    <t xml:space="preserve">MLH1 - 2.3 MultiJet 140BHP Eu6D</t>
  </si>
  <si>
    <t xml:space="preserve">290.LC6.7</t>
  </si>
  <si>
    <t xml:space="preserve">MLH1 - 2.3 MultiJet 160BHP Eu6D</t>
  </si>
  <si>
    <t xml:space="preserve">290.BC5.7</t>
  </si>
  <si>
    <t xml:space="preserve">LH1 - 2.3 MultiJet 140BHP Eu6D</t>
  </si>
  <si>
    <t xml:space="preserve">290.BC6.7</t>
  </si>
  <si>
    <t xml:space="preserve">LH1 - 2.3 MultiJet 160BHP Eu6D</t>
  </si>
  <si>
    <t xml:space="preserve">DUCATO MAXI CHASSIS CABS - 295 EU6D</t>
  </si>
  <si>
    <t xml:space="preserve">295.AC5.7</t>
  </si>
  <si>
    <t xml:space="preserve">MH1 - 2.3 MultiJet 140BHP Eu6D</t>
  </si>
  <si>
    <t xml:space="preserve">295.AC6.7</t>
  </si>
  <si>
    <t xml:space="preserve">MH1 - 2.3 MultiJet 160BHP Eu6D</t>
  </si>
  <si>
    <t xml:space="preserve">295.LC5.7</t>
  </si>
  <si>
    <t xml:space="preserve">295.LC6.7</t>
  </si>
  <si>
    <t xml:space="preserve">295.BC5.7</t>
  </si>
  <si>
    <t xml:space="preserve">295.BC6.7</t>
  </si>
  <si>
    <t xml:space="preserve">295.CC6.7</t>
  </si>
  <si>
    <t xml:space="preserve">XLH1 - 2.3 MultiJet 160BHP Eu6D</t>
  </si>
  <si>
    <t xml:space="preserve">295.CC7.7</t>
  </si>
  <si>
    <t xml:space="preserve">XLH1 - 2.3 MultiJet 180BHP Eu6D Power</t>
  </si>
  <si>
    <t xml:space="preserve">295.LC5.7.SS</t>
  </si>
  <si>
    <t xml:space="preserve">MLH1 - 2.3 MultiJet 140BHP Eu6D - Special Series Completed 3 Way Tipper</t>
  </si>
  <si>
    <t xml:space="preserve">SINGLE CHASSIS CAB - 4/4250KG GVW</t>
  </si>
  <si>
    <t xml:space="preserve">295.GC6.7</t>
  </si>
  <si>
    <t xml:space="preserve">295.GC7.7</t>
  </si>
  <si>
    <t xml:space="preserve">LH1 - 2.3 MultiJet 180BHP Eu6D Power</t>
  </si>
  <si>
    <t xml:space="preserve">295.HC6.7</t>
  </si>
  <si>
    <t xml:space="preserve">295.HC7.7</t>
  </si>
  <si>
    <t xml:space="preserve">DOUBLE CHASSIS CAB - 3500KG GVW</t>
  </si>
  <si>
    <t xml:space="preserve">295.BD5.7</t>
  </si>
  <si>
    <t xml:space="preserve">295.BD6.7</t>
  </si>
  <si>
    <t xml:space="preserve">295.CD6.7</t>
  </si>
  <si>
    <t xml:space="preserve">XLH1 - 2.3 MultiJet 140BHP Eu6D</t>
  </si>
  <si>
    <t xml:space="preserve">295.CD7.7</t>
  </si>
  <si>
    <t xml:space="preserve">295.BD5.7.SS</t>
  </si>
  <si>
    <t xml:space="preserve">LH1 - 2.3 MultiJet 140BHP Eu6D - Special Series Completed 3 Way Tipper</t>
  </si>
  <si>
    <t xml:space="preserve">DOUBLE CHASSIS CAB - 4/4250KG GVW</t>
  </si>
  <si>
    <t xml:space="preserve">295.GD6.7</t>
  </si>
  <si>
    <t xml:space="preserve">KA +</t>
  </si>
  <si>
    <t xml:space="preserve">EURO</t>
  </si>
  <si>
    <t xml:space="preserve">SERIES</t>
  </si>
  <si>
    <t xml:space="preserve">BODY STYLE</t>
  </si>
  <si>
    <t xml:space="preserve">Transmission</t>
  </si>
  <si>
    <t xml:space="preserve">Studio</t>
  </si>
  <si>
    <t xml:space="preserve">1.2 70PS</t>
  </si>
  <si>
    <t xml:space="preserve">Manual 5-Speed</t>
  </si>
  <si>
    <t xml:space="preserve">Zetec</t>
  </si>
  <si>
    <t xml:space="preserve">1.2 85PS</t>
  </si>
  <si>
    <t xml:space="preserve">White Edition</t>
  </si>
  <si>
    <t xml:space="preserve">Black Edition</t>
  </si>
  <si>
    <t xml:space="preserve">Activ</t>
  </si>
  <si>
    <t xml:space="preserve">FIESTA</t>
  </si>
  <si>
    <t xml:space="preserve">GRP</t>
  </si>
  <si>
    <t xml:space="preserve">FIESTA ZETEC</t>
  </si>
  <si>
    <t xml:space="preserve">3 Dr</t>
  </si>
  <si>
    <t xml:space="preserve"> 1.1L 70 PS S/S</t>
  </si>
  <si>
    <t xml:space="preserve">5 Dr</t>
  </si>
  <si>
    <t xml:space="preserve">1.0T EcoBoost 100 PS S/S</t>
  </si>
  <si>
    <t xml:space="preserve">Powershift</t>
  </si>
  <si>
    <t xml:space="preserve">1.5 DTCi 85 PS</t>
  </si>
  <si>
    <t xml:space="preserve">Manual 6-Speed</t>
  </si>
  <si>
    <t xml:space="preserve">FIESTA TITANIUM</t>
  </si>
  <si>
    <t xml:space="preserve"> 1.1L 85 PS S/S</t>
  </si>
  <si>
    <t xml:space="preserve">FIESTA ACTIVE</t>
  </si>
  <si>
    <t xml:space="preserve">1.0T EcoBoost 85 PS S/S</t>
  </si>
  <si>
    <t xml:space="preserve">M6</t>
  </si>
  <si>
    <t xml:space="preserve">FIESTA ACTIVE </t>
  </si>
  <si>
    <t xml:space="preserve">FIESTA ACTIVE II</t>
  </si>
  <si>
    <t xml:space="preserve">FIESTA ST-LINE</t>
  </si>
  <si>
    <t xml:space="preserve">1.1L 85PS S/S</t>
  </si>
  <si>
    <t xml:space="preserve">FIESTA ST2</t>
  </si>
  <si>
    <t xml:space="preserve">1.5T EcoBoost 200PS </t>
  </si>
  <si>
    <t xml:space="preserve">FIESTA ST3</t>
  </si>
  <si>
    <t xml:space="preserve">FIESTA VIGNALE</t>
  </si>
  <si>
    <t xml:space="preserve">5 DR</t>
  </si>
  <si>
    <t xml:space="preserve">1.0T EcoBoost 125 PS S/S</t>
  </si>
  <si>
    <t xml:space="preserve">FORD ECOSPORT </t>
  </si>
  <si>
    <t xml:space="preserve">Titanium</t>
  </si>
  <si>
    <t xml:space="preserve">1.0 EcoBoost 125PS</t>
  </si>
  <si>
    <t xml:space="preserve">1.5 EcoBlue 100PS</t>
  </si>
  <si>
    <t xml:space="preserve">ST-LINE</t>
  </si>
  <si>
    <t xml:space="preserve">ALL-NEW FOCUS</t>
  </si>
  <si>
    <t xml:space="preserve">5D</t>
  </si>
  <si>
    <t xml:space="preserve">1.0T 125</t>
  </si>
  <si>
    <t xml:space="preserve">1.5TD120</t>
  </si>
  <si>
    <t xml:space="preserve">A8</t>
  </si>
  <si>
    <t xml:space="preserve">Wagon</t>
  </si>
  <si>
    <t xml:space="preserve">ST-Line</t>
  </si>
  <si>
    <t xml:space="preserve">1.0T 125PS</t>
  </si>
  <si>
    <t xml:space="preserve">Vignale</t>
  </si>
  <si>
    <t xml:space="preserve">C-MAX</t>
  </si>
  <si>
    <t xml:space="preserve">ZETEC</t>
  </si>
  <si>
    <t xml:space="preserve">5 Seat</t>
  </si>
  <si>
    <t xml:space="preserve">1.0 EcoBoost 100PS</t>
  </si>
  <si>
    <t xml:space="preserve">1.5TDCi 95PS</t>
  </si>
  <si>
    <t xml:space="preserve">7 Seat</t>
  </si>
  <si>
    <t xml:space="preserve">TITANIUM</t>
  </si>
  <si>
    <t xml:space="preserve">1.5TDCi 120PS</t>
  </si>
  <si>
    <t xml:space="preserve">KUGA</t>
  </si>
  <si>
    <t xml:space="preserve">1.5 TDCI 120PS</t>
  </si>
  <si>
    <t xml:space="preserve">6 Speed FWD</t>
  </si>
  <si>
    <t xml:space="preserve">2.0TDCI 150PS</t>
  </si>
  <si>
    <t xml:space="preserve">6 Speed 4WD</t>
  </si>
  <si>
    <t xml:space="preserve">Powershift 4WD</t>
  </si>
  <si>
    <t xml:space="preserve">MONDEO</t>
  </si>
  <si>
    <t xml:space="preserve">2.0 TDCi 150PS</t>
  </si>
  <si>
    <t xml:space="preserve">Manual (6 speed)</t>
  </si>
  <si>
    <t xml:space="preserve">PowerShift (6 speed)</t>
  </si>
  <si>
    <t xml:space="preserve">Estate</t>
  </si>
  <si>
    <t xml:space="preserve">4 Dr </t>
  </si>
  <si>
    <t xml:space="preserve">2.0 HEV 187PS</t>
  </si>
  <si>
    <t xml:space="preserve">Automatic</t>
  </si>
  <si>
    <t xml:space="preserve">ST-LINE+</t>
  </si>
  <si>
    <t xml:space="preserve">PowerShift (6 speed) </t>
  </si>
  <si>
    <t xml:space="preserve">VIGNALE</t>
  </si>
  <si>
    <t xml:space="preserve">S-MAX</t>
  </si>
  <si>
    <t xml:space="preserve">Automatic (8 speed)</t>
  </si>
  <si>
    <t xml:space="preserve">GALAXY</t>
  </si>
  <si>
    <t xml:space="preserve">EDGE</t>
  </si>
  <si>
    <t xml:space="preserve">TDCi  190PS</t>
  </si>
  <si>
    <t xml:space="preserve">6 Speed Manual AWD</t>
  </si>
  <si>
    <t xml:space="preserve">TDCi  240PS</t>
  </si>
  <si>
    <t xml:space="preserve">8 Speed Auto AWD</t>
  </si>
  <si>
    <t xml:space="preserve">RANGER</t>
  </si>
  <si>
    <t xml:space="preserve">XL</t>
  </si>
  <si>
    <t xml:space="preserve">Regular Cab</t>
  </si>
  <si>
    <t xml:space="preserve">2.2TDCi  130PS</t>
  </si>
  <si>
    <t xml:space="preserve">6 Speed Manual</t>
  </si>
  <si>
    <t xml:space="preserve">2.2TDCi  160PS</t>
  </si>
  <si>
    <t xml:space="preserve">Double Cab</t>
  </si>
  <si>
    <t xml:space="preserve">XLT</t>
  </si>
  <si>
    <t xml:space="preserve">Limited </t>
  </si>
  <si>
    <t xml:space="preserve">6 Speed Auto</t>
  </si>
  <si>
    <t xml:space="preserve">3.2TDCi  200PS</t>
  </si>
  <si>
    <t xml:space="preserve">Wildtrak</t>
  </si>
  <si>
    <t xml:space="preserve">MUSTANG</t>
  </si>
  <si>
    <t xml:space="preserve">Bullitt</t>
  </si>
  <si>
    <t xml:space="preserve">5.0 V8</t>
  </si>
  <si>
    <t xml:space="preserve">6 Speed</t>
  </si>
  <si>
    <r>
      <rPr>
        <sz val="14"/>
        <rFont val="Arial"/>
        <family val="2"/>
        <charset val="1"/>
      </rPr>
      <t xml:space="preserve">                                                                                                                                      </t>
    </r>
    <r>
      <rPr>
        <b val="true"/>
        <sz val="14"/>
        <rFont val="Arial"/>
        <family val="2"/>
        <charset val="1"/>
      </rPr>
      <t xml:space="preserve">Recommended Retail Price List *     </t>
    </r>
    <r>
      <rPr>
        <sz val="14"/>
        <rFont val="Arial"/>
        <family val="2"/>
        <charset val="1"/>
      </rPr>
      <t xml:space="preserve">                                     </t>
    </r>
  </si>
  <si>
    <t xml:space="preserve">Jazz</t>
  </si>
  <si>
    <t xml:space="preserve">Metallic Paint </t>
  </si>
  <si>
    <t xml:space="preserve">Band</t>
  </si>
  <si>
    <t xml:space="preserve">Jazz 1.2 i-VTEC SE</t>
  </si>
  <si>
    <t xml:space="preserve">5 Door</t>
  </si>
  <si>
    <t xml:space="preserve">B</t>
  </si>
  <si>
    <t xml:space="preserve">Jazz 1.2 i-VTEC SE (VSA)</t>
  </si>
  <si>
    <t xml:space="preserve">Jazz 1.2 i-VTEC SE-S</t>
  </si>
  <si>
    <t xml:space="preserve">Jazz 1.2 i-VTEC SE-S (VSA)</t>
  </si>
  <si>
    <t xml:space="preserve">Jazz 1.4 i-VTEC SE-S</t>
  </si>
  <si>
    <t xml:space="preserve">Jazz 1.4 i-VTEC SE-S i-Shift</t>
  </si>
  <si>
    <t xml:space="preserve">Jazz 1.4 i-VTEC EX </t>
  </si>
  <si>
    <t xml:space="preserve">Jazz 1.4 i-VTEC EX i-Shift</t>
  </si>
  <si>
    <t xml:space="preserve">Insight</t>
  </si>
  <si>
    <t xml:space="preserve">Insight 1.4 i-VTEC SE Hybrid **</t>
  </si>
  <si>
    <t xml:space="preserve">A</t>
  </si>
  <si>
    <t xml:space="preserve">Insight 1.4 i-VTEC ES Hybrid **</t>
  </si>
  <si>
    <t xml:space="preserve">Civic</t>
  </si>
  <si>
    <t xml:space="preserve">Civic 1.4 i-VTEC - Type S </t>
  </si>
  <si>
    <t xml:space="preserve">3 Door</t>
  </si>
  <si>
    <t xml:space="preserve">Civic 1.4 i-VTEC - Type S i-Shift</t>
  </si>
  <si>
    <t xml:space="preserve">Civic 1.8 i-VTEC - Type S Sport</t>
  </si>
  <si>
    <t xml:space="preserve">Civic 2.0 i VTEC - Type R Sport</t>
  </si>
  <si>
    <t xml:space="preserve">F</t>
  </si>
  <si>
    <t xml:space="preserve">Civic 1.4 i-DSi SE </t>
  </si>
  <si>
    <t xml:space="preserve">Civic 1.4 i-VTEC SE-S</t>
  </si>
  <si>
    <t xml:space="preserve">Civic 1.4 i-VTEC SE-S i-Shift</t>
  </si>
  <si>
    <t xml:space="preserve">Civic 1.4 i-VTEC GT</t>
  </si>
  <si>
    <t xml:space="preserve">Civic 1.4 i-VTEC GT i-Shift</t>
  </si>
  <si>
    <t xml:space="preserve">Civic 1.8 i-VTEC SE Executive</t>
  </si>
  <si>
    <t xml:space="preserve">Civic 1.8 i-VTEC ES</t>
  </si>
  <si>
    <t xml:space="preserve">Civic 1.8 i-VTEC ES i-Shift</t>
  </si>
  <si>
    <t xml:space="preserve">Civic 2.2 i-CTDi SE-S</t>
  </si>
  <si>
    <t xml:space="preserve">Civic 1.8 i-VTEC SE-S</t>
  </si>
  <si>
    <t xml:space="preserve">4 Door</t>
  </si>
  <si>
    <t xml:space="preserve">Civic 1.8 i-VTEC SE-S Auto</t>
  </si>
  <si>
    <t xml:space="preserve">Civic 1.4 i-VTEC ES Hybrid **</t>
  </si>
  <si>
    <t xml:space="preserve">Accord</t>
  </si>
  <si>
    <t xml:space="preserve">Accord 2.0 i-VTEC ES</t>
  </si>
  <si>
    <t xml:space="preserve">Accord 2.0 i-VTEC Type S</t>
  </si>
  <si>
    <t xml:space="preserve">E</t>
  </si>
  <si>
    <t xml:space="preserve">Accord 2.0 i-VTEC EX</t>
  </si>
  <si>
    <t xml:space="preserve">Accord 2.0 i-VTEC EX Automatic </t>
  </si>
  <si>
    <t xml:space="preserve">Accord 2.2 i-DTEC ES </t>
  </si>
  <si>
    <t xml:space="preserve">4 Door </t>
  </si>
  <si>
    <t xml:space="preserve">Accord 2.2 i-DTEC Type S</t>
  </si>
  <si>
    <t xml:space="preserve">Accord 2.2 i-DTEC EX</t>
  </si>
  <si>
    <t xml:space="preserve">Accord 2.2 i-DTEC EX Automatic</t>
  </si>
  <si>
    <t xml:space="preserve">Accord 2.2 i-DTEC Type S Tourer</t>
  </si>
  <si>
    <t xml:space="preserve">Accord 2.2 i-DTEC EX Tourer</t>
  </si>
  <si>
    <t xml:space="preserve">CR-V </t>
  </si>
  <si>
    <t xml:space="preserve">CR-V 2.0 i-VTEC ES</t>
  </si>
  <si>
    <t xml:space="preserve">CR-V 2.0 i-VTEC ES Automatic</t>
  </si>
  <si>
    <t xml:space="preserve">CR-V 2.0 i-VTEC ES Sport</t>
  </si>
  <si>
    <t xml:space="preserve">CR-V 2.0 i-VTEC ES Sport Automatic</t>
  </si>
  <si>
    <t xml:space="preserve">CR-V 2.0 i-VTEC EX</t>
  </si>
  <si>
    <t xml:space="preserve">CR-V 2.0 i-VTEC EX  Automatic</t>
  </si>
  <si>
    <t xml:space="preserve">CR-V 2.0 i-VTEC EX-T Automatic</t>
  </si>
  <si>
    <t xml:space="preserve">CR-V 2.2 i-DTEC ES</t>
  </si>
  <si>
    <t xml:space="preserve">CR-V 2.2 i-DTEC ES Sport</t>
  </si>
  <si>
    <t xml:space="preserve">CR-V 2.2 i-DTEC ES Sport Automatic</t>
  </si>
  <si>
    <t xml:space="preserve">CR-V 2.2 i-DTEC EX</t>
  </si>
  <si>
    <t xml:space="preserve">CR-V 2.2 i-DTEC EX  Automatic</t>
  </si>
  <si>
    <t xml:space="preserve">CR-V 2.2 i-DTEC EX-T</t>
  </si>
  <si>
    <t xml:space="preserve">Legend</t>
  </si>
  <si>
    <t xml:space="preserve">Legend 3.7 V6 SH-AWD</t>
  </si>
  <si>
    <t xml:space="preserve">Saloon</t>
  </si>
  <si>
    <t xml:space="preserve">G</t>
  </si>
  <si>
    <t xml:space="preserve">POA</t>
  </si>
  <si>
    <t xml:space="preserve">* Delivery and Related Charges not Included</t>
  </si>
  <si>
    <t xml:space="preserve">** Hybrid includes €2,500 refund from the Revenue Commisioners </t>
  </si>
  <si>
    <t xml:space="preserve">The vehicle prices referred to in this section are recommended prices, for guide purposes, only. </t>
  </si>
  <si>
    <t xml:space="preserve">Every car dealer is free to charge whatever price it deems appropriate in respect of a vehicle.</t>
  </si>
  <si>
    <t xml:space="preserve">I 10</t>
  </si>
  <si>
    <t xml:space="preserve">1.1 Deluxe</t>
  </si>
  <si>
    <t xml:space="preserve">i10</t>
  </si>
  <si>
    <t xml:space="preserve">1.2 Deluxe Auto</t>
  </si>
  <si>
    <t xml:space="preserve">i20</t>
  </si>
  <si>
    <t xml:space="preserve">IX 20 </t>
  </si>
  <si>
    <t xml:space="preserve">I 20</t>
  </si>
  <si>
    <t xml:space="preserve">3 door Classic</t>
  </si>
  <si>
    <t xml:space="preserve">i30  </t>
  </si>
  <si>
    <t xml:space="preserve">5 door Classic</t>
  </si>
  <si>
    <t xml:space="preserve">Veloster</t>
  </si>
  <si>
    <t xml:space="preserve">5 door Deluxe</t>
  </si>
  <si>
    <t xml:space="preserve">i40 </t>
  </si>
  <si>
    <r>
      <rPr>
        <sz val="12"/>
        <rFont val="Arial"/>
        <family val="2"/>
        <charset val="1"/>
      </rPr>
      <t xml:space="preserve">5 door Deluxe Automatic</t>
    </r>
    <r>
      <rPr>
        <sz val="12"/>
        <color rgb="FFFF0000"/>
        <rFont val="Arial"/>
        <family val="2"/>
        <charset val="1"/>
      </rPr>
      <t xml:space="preserve"> </t>
    </r>
  </si>
  <si>
    <t xml:space="preserve">IX 35 </t>
  </si>
  <si>
    <t xml:space="preserve">SANTE FE  </t>
  </si>
  <si>
    <t xml:space="preserve">Diesel  1.4L Diesel</t>
  </si>
  <si>
    <t xml:space="preserve">SANTA FE </t>
  </si>
  <si>
    <t xml:space="preserve">Petrol 1.4</t>
  </si>
  <si>
    <t xml:space="preserve">Petrol Automatic 1.6 L </t>
  </si>
  <si>
    <t xml:space="preserve">IX 20</t>
  </si>
  <si>
    <t xml:space="preserve"> Diesel Commercial 1.4 Diesel</t>
  </si>
  <si>
    <t xml:space="preserve">i30 </t>
  </si>
  <si>
    <t xml:space="preserve">Petrol Classic (1.4L)</t>
  </si>
  <si>
    <t xml:space="preserve">Diesel Classic</t>
  </si>
  <si>
    <t xml:space="preserve">Diesel Deluxe  </t>
  </si>
  <si>
    <t xml:space="preserve">Diesel Deluxe Cross Wagon  </t>
  </si>
  <si>
    <t xml:space="preserve">Diesel Classic Cross Wagon </t>
  </si>
  <si>
    <t xml:space="preserve">Diesel Classic Cross Wagon  Commercial</t>
  </si>
  <si>
    <t xml:space="preserve">I 40 - Saloon</t>
  </si>
  <si>
    <t xml:space="preserve">i40</t>
  </si>
  <si>
    <t xml:space="preserve"> Comfort - 115 BHP</t>
  </si>
  <si>
    <t xml:space="preserve">Executive - 115 BHP - Launch Price</t>
  </si>
  <si>
    <t xml:space="preserve">Executive Automatic 136 BHP - Launch Price</t>
  </si>
  <si>
    <t xml:space="preserve">I 40 - Tourer </t>
  </si>
  <si>
    <t xml:space="preserve">Comfort - 115 BHP TOURER</t>
  </si>
  <si>
    <t xml:space="preserve">Executive - 115 BHP - TOURER</t>
  </si>
  <si>
    <t xml:space="preserve">Executive Automatic 136 BHP - TOURER</t>
  </si>
  <si>
    <t xml:space="preserve">IX 35</t>
  </si>
  <si>
    <t xml:space="preserve">1.7L</t>
  </si>
  <si>
    <t xml:space="preserve">1.7L Sport</t>
  </si>
  <si>
    <t xml:space="preserve">(2.L Auto diesel, 4WD HPE)</t>
  </si>
  <si>
    <t xml:space="preserve">4WD 2L</t>
  </si>
  <si>
    <t xml:space="preserve">SANTE FE </t>
  </si>
  <si>
    <t xml:space="preserve">2.0 2WD  DELUXE</t>
  </si>
  <si>
    <t xml:space="preserve">4WD 2L Deluxe </t>
  </si>
  <si>
    <t xml:space="preserve">SANTE FE</t>
  </si>
  <si>
    <t xml:space="preserve"> AUTO 2.2 2WD  DELUXE</t>
  </si>
  <si>
    <t xml:space="preserve">AUTO 2.2 4WD DELUXE </t>
  </si>
  <si>
    <t xml:space="preserve"> 2 WD Commercial </t>
  </si>
  <si>
    <t xml:space="preserve"> Commercial 4 WD  </t>
  </si>
  <si>
    <t xml:space="preserve">g/km </t>
  </si>
  <si>
    <t xml:space="preserve">E-Pace 19MY Retail Price List</t>
  </si>
  <si>
    <t xml:space="preserve">All Price Effective 01st July 2019</t>
  </si>
  <si>
    <t xml:space="preserve">MODEL</t>
  </si>
  <si>
    <t xml:space="preserve">Co2</t>
  </si>
  <si>
    <t xml:space="preserve">WLTP co2 COMBINED</t>
  </si>
  <si>
    <t xml:space="preserve">Annual Road </t>
  </si>
  <si>
    <t xml:space="preserve">Price </t>
  </si>
  <si>
    <t xml:space="preserve">Low To High </t>
  </si>
  <si>
    <t xml:space="preserve">Tax</t>
  </si>
  <si>
    <t xml:space="preserve">E-PACE 2.0D 
150 PS FWD 
Manual </t>
  </si>
  <si>
    <t xml:space="preserve">174-189</t>
  </si>
  <si>
    <t xml:space="preserve">E-PACE 2.0D 
150 PS FWD 
Manual S</t>
  </si>
  <si>
    <t xml:space="preserve">178-197</t>
  </si>
  <si>
    <t xml:space="preserve">E-PACE 2.0D 
150 PS FWD 
Manual R-Dynamic </t>
  </si>
  <si>
    <t xml:space="preserve">E-PACE 2.0D 
150 PS FWD 
Manual R-Dynamic S</t>
  </si>
  <si>
    <t xml:space="preserve">E-PACE 2.0D 
150 PS AWD 
Manual </t>
  </si>
  <si>
    <t xml:space="preserve">E-PACE 2.0D 
150 PS AWD 
Manual S</t>
  </si>
  <si>
    <t xml:space="preserve">E-PACE 2.0D 
150 PS AWD 
Manual R-Dynamic </t>
  </si>
  <si>
    <t xml:space="preserve">E-PACE 2.0D 
150 PS AWD 
Manual R-Dynamic S</t>
  </si>
  <si>
    <t xml:space="preserve">E-PACE 2.0D 
150 PS AWD 
Auto </t>
  </si>
  <si>
    <t xml:space="preserve">188-204</t>
  </si>
  <si>
    <t xml:space="preserve">E-PACE 2.0D 
180 PS AWD 
Auto</t>
  </si>
  <si>
    <t xml:space="preserve">E-PACE 2.0D 
150 PS AWD 
Auto R-Dynamic </t>
  </si>
  <si>
    <t xml:space="preserve">E-PACE 2.0D 
180 PS AWD 
Auto R-Dynamic </t>
  </si>
  <si>
    <t xml:space="preserve">E-PACE 2.0D 
150 PS AWD 
Auto S</t>
  </si>
  <si>
    <t xml:space="preserve">E-PACE 2.0D 
180 PS AWD 
Auto S</t>
  </si>
  <si>
    <t xml:space="preserve">E-PACE 2.0D 
150 PS AWD 
Auto R-Dynamic S</t>
  </si>
  <si>
    <t xml:space="preserve">E-PACE 2.0D 
180 PS AWD 
Auto R-Dynamic S</t>
  </si>
  <si>
    <t xml:space="preserve">E-PACE 2.0D 
150 PS AWD 
Auto SE</t>
  </si>
  <si>
    <t xml:space="preserve">188-205</t>
  </si>
  <si>
    <t xml:space="preserve">E-PACE 2.0D 
180 PS AWD 
Auto SE</t>
  </si>
  <si>
    <t xml:space="preserve">E-PACE 2.0D 
150 PS AWD 
Auto R-Dynamic SE</t>
  </si>
  <si>
    <t xml:space="preserve">E-PACE 2.0D 
180 PS AWD 
Auto R-Dynamic SE</t>
  </si>
  <si>
    <t xml:space="preserve">E-PACE 2.0D 
150 PS AWD 
Auto HSE</t>
  </si>
  <si>
    <t xml:space="preserve">E-PACE 2.0D 
180 PS AWD 
Auto HSE</t>
  </si>
  <si>
    <t xml:space="preserve">E-PACE 2.0D 
150 PS AWD 
Auto R-Dynamic HSE</t>
  </si>
  <si>
    <t xml:space="preserve">E-PACE 2.0D 
180 PS AWD 
Manual </t>
  </si>
  <si>
    <t xml:space="preserve">180-199</t>
  </si>
  <si>
    <t xml:space="preserve">E-PACE 2.0D 
180 PS AWD 
Manual S</t>
  </si>
  <si>
    <t xml:space="preserve">E-PACE 2.0D 
180 PS AWD 
Manual R-Dynamic </t>
  </si>
  <si>
    <t xml:space="preserve">E-PACE 2.0D 
180 PS AWD 
Manual R-Dynamic S</t>
  </si>
  <si>
    <t xml:space="preserve">E-PACE 2.0D 
180 PS AWD 
Auto R-Dynamic HSE</t>
  </si>
  <si>
    <t xml:space="preserve">E-PACE 2.0D 
240PS AWD 
Auto S</t>
  </si>
  <si>
    <t xml:space="preserve">201-205</t>
  </si>
  <si>
    <t xml:space="preserve">E-PACE 2.0D 
240PS AWD 
Auto SE</t>
  </si>
  <si>
    <t xml:space="preserve">E-PACE 2.0D 
240PS AWD 
Auto HSE</t>
  </si>
  <si>
    <t xml:space="preserve">E-PACE 2.0D 
240PS AWD 
Auto R-Dynamic S</t>
  </si>
  <si>
    <t xml:space="preserve">E-PACE 2.0D 
240PS AWD 
Auto R-Dynamic SE</t>
  </si>
  <si>
    <t xml:space="preserve">E-PACE 2.0D 
240PS AWD 
Auto R-Dynamic HSE</t>
  </si>
  <si>
    <t xml:space="preserve">E-PACE 2.0P 
200 PS AWD 
Auto </t>
  </si>
  <si>
    <t xml:space="preserve">213-230</t>
  </si>
  <si>
    <t xml:space="preserve">E-PACE 2.0P 
200 PS AWD 
Auto S</t>
  </si>
  <si>
    <t xml:space="preserve">E-PACE 2.0P 
200 PS AWD 
Auto SE</t>
  </si>
  <si>
    <t xml:space="preserve">E-PACE 2.0P 
200 PS AWD 
Auto HSE</t>
  </si>
  <si>
    <t xml:space="preserve">E-PACE 2.0P 
200 PS AWD 
Auto R-Dynamic </t>
  </si>
  <si>
    <t xml:space="preserve">E-PACE 2.0P 
200 PS AWD 
Auto R-Dynamic S</t>
  </si>
  <si>
    <t xml:space="preserve">E-PACE 2.0P 
200 PS AWD 
Auto R-Dynamic SE</t>
  </si>
  <si>
    <t xml:space="preserve">E-PACE 2.0P 
200 PS AWD 
Auto R-Dynamic HSE</t>
  </si>
  <si>
    <t xml:space="preserve">E-PACE 2.0P 
249 PS AWD 
Auto </t>
  </si>
  <si>
    <t xml:space="preserve">216-236</t>
  </si>
  <si>
    <t xml:space="preserve">E-PACE 2.0P 
249 PS AWD 
Auto S</t>
  </si>
  <si>
    <t xml:space="preserve">E-PACE 2.0P 
249 PS AWD
Auto SE</t>
  </si>
  <si>
    <t xml:space="preserve">E-PACE 2.0P 
249 PS AWD 
Auto HSE</t>
  </si>
  <si>
    <t xml:space="preserve">E-PACE 2.0P 
249 PS AWD 
Auto R-Dynamic</t>
  </si>
  <si>
    <t xml:space="preserve">E-PACE 2.0P 
249 PS AWD 
Auto R-Dynamic S</t>
  </si>
  <si>
    <t xml:space="preserve">E-PACE 2.0P 
249 PS AWD 
Auto R-Dynamic SE</t>
  </si>
  <si>
    <t xml:space="preserve">E-PACE 2.0P 
249 PS AWD 
Auto R-Dynamic HSE</t>
  </si>
  <si>
    <t xml:space="preserve">E-PACE 2.0P 
300 PS AWD 
Auto S</t>
  </si>
  <si>
    <t xml:space="preserve">228-244</t>
  </si>
  <si>
    <t xml:space="preserve">E-PACE 2.0P 
300 PS AWD 
Auto SE</t>
  </si>
  <si>
    <t xml:space="preserve">E-PACE 2.0P 
300 PS AWD 
Auto HSE</t>
  </si>
  <si>
    <t xml:space="preserve">E-PACE 2.0P 
300 PS AWD 
Auto R-Dynamic S</t>
  </si>
  <si>
    <t xml:space="preserve">E-PACE 2.0P 
300 PS AWD 
Auto R-Dynamic SE</t>
  </si>
  <si>
    <t xml:space="preserve">E-PACE 2.0P 
300 PS AWD 
Auto R-Dynamic HSE</t>
  </si>
  <si>
    <t xml:space="preserve">F-Pace 20MY Retail Price List</t>
  </si>
  <si>
    <t xml:space="preserve">F Pace  2.0L D RWD ManualPrestige</t>
  </si>
  <si>
    <t xml:space="preserve">214-136</t>
  </si>
  <si>
    <t xml:space="preserve">F Pace  2.0L D RWD ManualR-Sport</t>
  </si>
  <si>
    <t xml:space="preserve">F Pace  2.0L D RWD ManualPortfolio</t>
  </si>
  <si>
    <t xml:space="preserve">F Pace  2.0L D RWD AutoPrestige</t>
  </si>
  <si>
    <t xml:space="preserve">230-138</t>
  </si>
  <si>
    <t xml:space="preserve">F Pace  2.0L D RWD AutoR-Sport</t>
  </si>
  <si>
    <t xml:space="preserve">F Pace  2.0L D RWD AutoPortfolio</t>
  </si>
  <si>
    <t xml:space="preserve">F Pace  2.0L D  AutoPrestige</t>
  </si>
  <si>
    <t xml:space="preserve">241-151</t>
  </si>
  <si>
    <t xml:space="preserve">F Pace  2.0L D  AutoR-Sport</t>
  </si>
  <si>
    <t xml:space="preserve">F Pace  2.0L D  AutoPortfolio</t>
  </si>
  <si>
    <t xml:space="preserve">F Pace  2.0L D  AutoChequered Flag</t>
  </si>
  <si>
    <t xml:space="preserve">F Pace  2.0L D 240PS AutoPrestige</t>
  </si>
  <si>
    <t xml:space="preserve">260-173</t>
  </si>
  <si>
    <t xml:space="preserve">F Pace  2.0L D 240PS AutoR-Sport</t>
  </si>
  <si>
    <t xml:space="preserve">F Pace  2.0L D 240PS AutoPortfolio</t>
  </si>
  <si>
    <t xml:space="preserve">F Pace  2.0L D 240PS AutoChequered Flag</t>
  </si>
  <si>
    <t xml:space="preserve">F Pace  3.0L D 300PS AutoPrestige</t>
  </si>
  <si>
    <t xml:space="preserve">269-180</t>
  </si>
  <si>
    <t xml:space="preserve">F Pace  3.0L D 300PS AutoR-Sport</t>
  </si>
  <si>
    <t xml:space="preserve">F Pace  3.0L D 300PS AutoS</t>
  </si>
  <si>
    <t xml:space="preserve">F Pace  3.0L D 300PS AutoPortfolio</t>
  </si>
  <si>
    <t xml:space="preserve">F Pace  3.0L D 300PS Auto300 Sport</t>
  </si>
  <si>
    <t xml:space="preserve">F Pace  2.0L P 250PS AutoPrestige</t>
  </si>
  <si>
    <t xml:space="preserve">296-177</t>
  </si>
  <si>
    <t xml:space="preserve">F Pace  2.0L P 250PS AutoR-Sport</t>
  </si>
  <si>
    <t xml:space="preserve">F Pace  2.0L P 250PS AutoPortfolio</t>
  </si>
  <si>
    <t xml:space="preserve">F Pace  2.0L P 250PS AutoChequered Flag</t>
  </si>
  <si>
    <t xml:space="preserve">F Pace  2.0L P 300PS AutoPrestige</t>
  </si>
  <si>
    <t xml:space="preserve">307-199</t>
  </si>
  <si>
    <t xml:space="preserve">F Pace  2.0L P 300PS AutoR-Sport</t>
  </si>
  <si>
    <t xml:space="preserve">F Pace  2.0L P 300PS AutoPortfolio</t>
  </si>
  <si>
    <t xml:space="preserve">F Pace  2.0L P 300PS Auto300 Sport</t>
  </si>
  <si>
    <t xml:space="preserve">F Pace  5.0L P 550PS AutoSVR</t>
  </si>
  <si>
    <t xml:space="preserve">XE 20MY Retail Price List</t>
  </si>
  <si>
    <t xml:space="preserve">Jaguar XE 2.0D RWD Auto S</t>
  </si>
  <si>
    <t xml:space="preserve">125-204</t>
  </si>
  <si>
    <t xml:space="preserve">Jaguar XE 2.0D RWD Auto SE</t>
  </si>
  <si>
    <t xml:space="preserve">Jaguar XE 2.0D RWD Auto HSE</t>
  </si>
  <si>
    <t xml:space="preserve">Jaguar XE 2.0D RWD Auto R-Dyn S</t>
  </si>
  <si>
    <t xml:space="preserve">Jaguar XE 2.0D RWD Auto R-Dyn SE</t>
  </si>
  <si>
    <t xml:space="preserve">Jaguar XE 2.0D RWD Auto R-Dyn HSE</t>
  </si>
  <si>
    <t xml:space="preserve">Jaguar XE 2.0D AWD Auto S</t>
  </si>
  <si>
    <t xml:space="preserve">136-229</t>
  </si>
  <si>
    <t xml:space="preserve">Jaguar XE 2.0D AWD Auto SE</t>
  </si>
  <si>
    <t xml:space="preserve">Jaguar XE 2.0D AWD Auto HSE</t>
  </si>
  <si>
    <t xml:space="preserve">Jaguar XE 2.0D AWD Auto R-Dyn S</t>
  </si>
  <si>
    <t xml:space="preserve">Jaguar XE 2.0D AWD Auto R-Dyn SE</t>
  </si>
  <si>
    <t xml:space="preserve">Jaguar XE 2.0D AWD Auto R-Dyn HSE</t>
  </si>
  <si>
    <t xml:space="preserve">Jaguar XE 2.0P   RWD Auto S</t>
  </si>
  <si>
    <t xml:space="preserve">149-276</t>
  </si>
  <si>
    <t xml:space="preserve">Jaguar XE 2.0P   RWD Auto SE</t>
  </si>
  <si>
    <t xml:space="preserve">Jaguar XE 2.0P   RWD Auto HSE</t>
  </si>
  <si>
    <t xml:space="preserve">Jaguar XE 2.0P  RWD Auto R-Dyn S</t>
  </si>
  <si>
    <t xml:space="preserve">Jaguar XE 2.0P  RWD Auto R-Dyn SE</t>
  </si>
  <si>
    <t xml:space="preserve">Jaguar XE 2.0P  RWD Auto R-Dyn HSE</t>
  </si>
  <si>
    <t xml:space="preserve">Jaguar XE 2.0P 300 PS AWD Auto S</t>
  </si>
  <si>
    <t xml:space="preserve">164-289</t>
  </si>
  <si>
    <t xml:space="preserve">Jaguar XE 2.0P 300 PS AWD Auto SE</t>
  </si>
  <si>
    <t xml:space="preserve">Jaguar XE 2.0P 300 PS AWD Auto HSE</t>
  </si>
  <si>
    <t xml:space="preserve">Jaguar XE 2.0P 300 PS AWD Auto R-Dyn S</t>
  </si>
  <si>
    <t xml:space="preserve">Jaguar XE 2.0P 300 PS AWD Auto R-Dyn SE</t>
  </si>
  <si>
    <t xml:space="preserve">Jaguar XE 2.0P 300 PS AWD Auto R-Dyn HSE</t>
  </si>
  <si>
    <t xml:space="preserve">XF 20MY Retail Price List</t>
  </si>
  <si>
    <t xml:space="preserve">Jaguar  2.0D I4  
163 PS 
RWD 
Manual Prestige</t>
  </si>
  <si>
    <t xml:space="preserve">124-129</t>
  </si>
  <si>
    <t xml:space="preserve">141-212</t>
  </si>
  <si>
    <t xml:space="preserve">Jaguar  2.0D I4  
163 PS 
RWD 
Manual R-Sport</t>
  </si>
  <si>
    <t xml:space="preserve">Jaguar  2.0D I4  
163 PS 
RWD 
Manual Portfolio</t>
  </si>
  <si>
    <t xml:space="preserve">Jaguar  2.0D I4  
163 PS 
RWD 
Auto Prestige</t>
  </si>
  <si>
    <t xml:space="preserve">135-138</t>
  </si>
  <si>
    <t xml:space="preserve">125-213</t>
  </si>
  <si>
    <t xml:space="preserve">Jaguar  2.0D I4  
163 PS 
RWD 
Auto R-Sport</t>
  </si>
  <si>
    <t xml:space="preserve">Jaguar  2.0D I4  
163 PS 
RWD 
Auto Portfolio</t>
  </si>
  <si>
    <t xml:space="preserve">Jaguar  2.0D I4  
180 PS 
RWD 
Manual Prestige</t>
  </si>
  <si>
    <t xml:space="preserve">125-211</t>
  </si>
  <si>
    <t xml:space="preserve">Jaguar  2.0D I4  
180 PS 
RWD 
Manual R-Sport</t>
  </si>
  <si>
    <t xml:space="preserve">Jaguar  2.0D I4  
180 PS 
RWD 
Manual Chequered Flag</t>
  </si>
  <si>
    <t xml:space="preserve">Jaguar  2.0D I4  
180 PS 
RWD 
Manual Portfolio</t>
  </si>
  <si>
    <t xml:space="preserve">Jaguar  2.0D I4  
180 PS 
RWD 
Auto Prestige</t>
  </si>
  <si>
    <t xml:space="preserve">135-139</t>
  </si>
  <si>
    <t xml:space="preserve">Jaguar  2.0D I4  
180 PS 
RWD 
Auto R-Sport</t>
  </si>
  <si>
    <t xml:space="preserve">Jaguar  2.0D I4  
180 PS 
RWD 
Auto Chequered Flag</t>
  </si>
  <si>
    <t xml:space="preserve">Jaguar  2.0D I4  
180 PS 
RWD 
Auto Portfolio</t>
  </si>
  <si>
    <t xml:space="preserve">Jaguar  2.0D I4  
180 PS 
AWD 
Auto Prestige</t>
  </si>
  <si>
    <t xml:space="preserve">142-255</t>
  </si>
  <si>
    <t xml:space="preserve">Jaguar  2.0D I4  
180 PS 
AWD 
Auto R-Sport</t>
  </si>
  <si>
    <t xml:space="preserve">Jaguar  2.0D I4  
180 PS 
AWD 
Auto Chequered Flag</t>
  </si>
  <si>
    <t xml:space="preserve">Jaguar  2.0D I4  
180 PS 
AWD 
Auto Portfolio</t>
  </si>
  <si>
    <t xml:space="preserve">Jaguar  2.0D I4   
240 PS 
AWD 
Auto Prestige</t>
  </si>
  <si>
    <t xml:space="preserve">164-266</t>
  </si>
  <si>
    <t xml:space="preserve">Jaguar  2.0D I4   
240 PS 
AWD 
Auto R-Sport</t>
  </si>
  <si>
    <t xml:space="preserve">Jaguar  2.0D I4   
240 PS 
AWD 
Auto Chequered Flag</t>
  </si>
  <si>
    <t xml:space="preserve">Jaguar  2.0D I4   
240 PS 
AWD 
Auto Portfolio</t>
  </si>
  <si>
    <t xml:space="preserve">Jaguar  3.0D TDV6  
300 PS 
RWD 
Auto Prestige</t>
  </si>
  <si>
    <t xml:space="preserve">166-240</t>
  </si>
  <si>
    <t xml:space="preserve">Jaguar  3.0D TDV6  
300 PS 
RWD 
Auto R-Sport</t>
  </si>
  <si>
    <t xml:space="preserve">Jaguar  3.0D TDV6  
300 PS 
RWD 
Auto Chequered Flag</t>
  </si>
  <si>
    <t xml:space="preserve">Jaguar  3.0D TDV6  
300 PS 
RWD 
Auto S</t>
  </si>
  <si>
    <t xml:space="preserve">Jaguar  3.0D TDV6  
300 PS 
RWD 
Auto Portfolio</t>
  </si>
  <si>
    <t xml:space="preserve">Jaguar  2.0 I4  
250 PS 
RWD 
Auto Prestige</t>
  </si>
  <si>
    <t xml:space="preserve">174-270</t>
  </si>
  <si>
    <t xml:space="preserve">Jaguar  2.0 I4  
250 PS 
RWD 
Auto R-Sport</t>
  </si>
  <si>
    <t xml:space="preserve">Jaguar  2.0 I4  
250 PS 
RWD 
Auto Chequered Flag</t>
  </si>
  <si>
    <t xml:space="preserve">Jaguar  2.0 I4  
250 PS 
RWD 
Auto Portfolio</t>
  </si>
  <si>
    <t xml:space="preserve">Jaguar  2.0 I4  
300 PS 
AWD 
Auto Prestige</t>
  </si>
  <si>
    <t xml:space="preserve">169-286</t>
  </si>
  <si>
    <t xml:space="preserve">Jaguar  2.0 I4  
300 PS 
AWD 
Auto R-Sport</t>
  </si>
  <si>
    <t xml:space="preserve">Jaguar  2.0 I4  
300 PS 
AWD 
Auto Chequered Flag</t>
  </si>
  <si>
    <t xml:space="preserve">Jaguar  2.0 I4  
300 PS 
AWD 
Auto Portfolio</t>
  </si>
  <si>
    <t xml:space="preserve">XJ</t>
  </si>
  <si>
    <t xml:space="preserve">MODEL </t>
  </si>
  <si>
    <t xml:space="preserve">ROAD TAX</t>
  </si>
  <si>
    <t xml:space="preserve">RRP</t>
  </si>
  <si>
    <t xml:space="preserve">Jaguar XJ 3.0 V6 DIESEL 300PS  SWB LUXURY</t>
  </si>
  <si>
    <t xml:space="preserve">195-204</t>
  </si>
  <si>
    <t xml:space="preserve">Jaguar XJ 3.0 V6 DIESEL 300PS  SWB PREMIUM LUXURY</t>
  </si>
  <si>
    <t xml:space="preserve">Jaguar XJ 3.0 V6 DIESEL 300PS  SWB PORTFOLIO</t>
  </si>
  <si>
    <t xml:space="preserve">Jaguar XJ 3.0 V6 DIESEL 300PS  SWB R-SPORT</t>
  </si>
  <si>
    <t xml:space="preserve">Jaguar XJ 3.0 V6 DIESEL 300PS  LWB PREMIUM LUXURY</t>
  </si>
  <si>
    <t xml:space="preserve">Jaguar XJ 3.0 V6 DIESEL 300PS  LWB PORTFOLIO</t>
  </si>
  <si>
    <t xml:space="preserve">Jaguar XJ 3.0 V6 DIESEL 300PS  LWB AUTOBIOGRAPHY</t>
  </si>
  <si>
    <t xml:space="preserve">Jaguar XJ 3.0 V6 DIESEL 300PS  SWB XJ50</t>
  </si>
  <si>
    <t xml:space="preserve">Jaguar XJ 3.0 V6 DIESEL 300PS  LWB XJ50</t>
  </si>
  <si>
    <t xml:space="preserve">F-TYPE</t>
  </si>
  <si>
    <t xml:space="preserve">ANNUAL</t>
  </si>
  <si>
    <t xml:space="preserve">2 dr 2.0
 Auto </t>
  </si>
  <si>
    <t xml:space="preserve">205-211</t>
  </si>
  <si>
    <t xml:space="preserve">2 dr 2.0 
Auto R-Dynamic</t>
  </si>
  <si>
    <t xml:space="preserve">2 dr 2.0 
Auto Chequered Flag</t>
  </si>
  <si>
    <t xml:space="preserve">2 dr 3.0 V6 
Manual </t>
  </si>
  <si>
    <t xml:space="preserve">254-High</t>
  </si>
  <si>
    <t xml:space="preserve">2 dr 3.0 V6 
Manual R-Dynamic</t>
  </si>
  <si>
    <t xml:space="preserve">2 dr 3.0 V6 
Auto Standard</t>
  </si>
  <si>
    <t xml:space="preserve">225-232</t>
  </si>
  <si>
    <t xml:space="preserve">2 dr 3.0 V6 
Auto R-Dynamic</t>
  </si>
  <si>
    <t xml:space="preserve">2 dr 3.0 V6 
Auto Chequered Flag</t>
  </si>
  <si>
    <t xml:space="preserve">2 dr 3.0 V6 (380PS) 
Manual </t>
  </si>
  <si>
    <t xml:space="preserve">260-High</t>
  </si>
  <si>
    <t xml:space="preserve">2 dr 3.0 V6 (380PS) 
Manual R-Dynamic</t>
  </si>
  <si>
    <t xml:space="preserve">2 dr 3.0 V6 (380PS) 
Auto Standard</t>
  </si>
  <si>
    <t xml:space="preserve">2 dr 3.0 V6 (380PS) 
Auto R-Dynamic</t>
  </si>
  <si>
    <t xml:space="preserve">2 dr 3.0 V6 (380PS) 
Auto Chequered Flag</t>
  </si>
  <si>
    <t xml:space="preserve">2 dr 3.0 V6 (380PS)  
AWD 
Auto Standard</t>
  </si>
  <si>
    <t xml:space="preserve">252-255</t>
  </si>
  <si>
    <t xml:space="preserve">2 dr 3.0 V6 (380PS) 
AWD 
Auto R-Dynamic</t>
  </si>
  <si>
    <t xml:space="preserve">2 dr 3.0 V6 (380PS) 
AWD 
Auto Chequered Flag</t>
  </si>
  <si>
    <t xml:space="preserve">2 dr 5.0 V8 
AWD 
Auto R</t>
  </si>
  <si>
    <t xml:space="preserve">2 dr 5.0 V8 (575PS) 
AWD 
Auto SVR</t>
  </si>
  <si>
    <t xml:space="preserve">I-Pace</t>
  </si>
  <si>
    <t xml:space="preserve">WLTP COMBINED RANGE</t>
  </si>
  <si>
    <t xml:space="preserve">Jaguar I Pace EV kWh  
400 PS 
AWD 
Auto S</t>
  </si>
  <si>
    <t xml:space="preserve">415-470</t>
  </si>
  <si>
    <t xml:space="preserve">Jaguar I Pace EV kWh  
400 PS 
AWD 
Auto SE</t>
  </si>
  <si>
    <t xml:space="preserve">Jaguar I Pace EV kWh  
400 PS 
AWD 
Auto HSE</t>
  </si>
  <si>
    <t xml:space="preserve">Jeep Renegade</t>
  </si>
  <si>
    <t xml:space="preserve">Renegade 1.4 TMair 140hp FWD</t>
  </si>
  <si>
    <t xml:space="preserve">Limited</t>
  </si>
  <si>
    <t xml:space="preserve">Jeep Renegade E6d</t>
  </si>
  <si>
    <t xml:space="preserve">Renegade 1.0 GSE Turbo 120hp FWD</t>
  </si>
  <si>
    <t xml:space="preserve">Renegade 1.6 M-jet 120hp FWD</t>
  </si>
  <si>
    <t xml:space="preserve">Longitude</t>
  </si>
  <si>
    <t xml:space="preserve">Renegade 1.3 GSE Turbo 150hp DCT</t>
  </si>
  <si>
    <t xml:space="preserve">Renegade 1.6 M-jet 120hp FWD DCT</t>
  </si>
  <si>
    <t xml:space="preserve">Renegade 2.0 M-jet 140hp AWD</t>
  </si>
  <si>
    <t xml:space="preserve">Renegade 2.0 M-jet 140hp AWD L Auto</t>
  </si>
  <si>
    <t xml:space="preserve">Renegade 2.0 M-jet 170hp AWD L Auto</t>
  </si>
  <si>
    <t xml:space="preserve">Trailhawk</t>
  </si>
  <si>
    <t xml:space="preserve">Jeep Compass</t>
  </si>
  <si>
    <t xml:space="preserve">Compass 1.4 TM-air 140hp FWD</t>
  </si>
  <si>
    <t xml:space="preserve">Compass 1.6 M-jet 120hp FWD</t>
  </si>
  <si>
    <t xml:space="preserve">Jeep Compass E6d</t>
  </si>
  <si>
    <t xml:space="preserve">Compass 2.0 M-jet 140hp AWD</t>
  </si>
  <si>
    <t xml:space="preserve">Compass 2.0 M-jet 170hp AWD Auto</t>
  </si>
  <si>
    <t xml:space="preserve">Jeep Wrangler 2dr E6d</t>
  </si>
  <si>
    <t xml:space="preserve">Wrangler 2.2 CRD 200hp Auto 4x4</t>
  </si>
  <si>
    <t xml:space="preserve">Sahara</t>
  </si>
  <si>
    <t xml:space="preserve">Wrangler 2.0 GME 272hp Auto 4x4</t>
  </si>
  <si>
    <t xml:space="preserve">Overland</t>
  </si>
  <si>
    <t xml:space="preserve">Rubicon</t>
  </si>
  <si>
    <t xml:space="preserve">Jeep Wrangler 4dr E6d</t>
  </si>
  <si>
    <r>
      <rPr>
        <b val="true"/>
        <i val="true"/>
        <sz val="10"/>
        <color rgb="FF800000"/>
        <rFont val="Arial"/>
        <family val="2"/>
        <charset val="1"/>
      </rPr>
      <t xml:space="preserve">co</t>
    </r>
    <r>
      <rPr>
        <b val="true"/>
        <sz val="10"/>
        <color rgb="FF800000"/>
        <rFont val="Arial"/>
        <family val="2"/>
        <charset val="1"/>
      </rPr>
      <t xml:space="preserve">²</t>
    </r>
    <r>
      <rPr>
        <b val="true"/>
        <i val="true"/>
        <sz val="10"/>
        <color rgb="FF800000"/>
        <rFont val="Arial"/>
        <family val="2"/>
        <charset val="1"/>
      </rPr>
      <t xml:space="preserve"> Value</t>
    </r>
  </si>
  <si>
    <t xml:space="preserve">MAKE / MODEL</t>
  </si>
  <si>
    <t xml:space="preserve">Retail €</t>
  </si>
  <si>
    <t xml:space="preserve">PICANTO RANGE</t>
  </si>
  <si>
    <t xml:space="preserve">New Picanto 1.0 LX</t>
  </si>
  <si>
    <t xml:space="preserve">New Picanto 1.0 EX</t>
  </si>
  <si>
    <t xml:space="preserve">All  New RIO RANGE</t>
  </si>
  <si>
    <t xml:space="preserve">RIO 1.25 LX</t>
  </si>
  <si>
    <t xml:space="preserve">RIO 1.25 EX</t>
  </si>
  <si>
    <t xml:space="preserve">RIO 1.4 EX Diesel</t>
  </si>
  <si>
    <t xml:space="preserve">VENGA RANGE</t>
  </si>
  <si>
    <t xml:space="preserve">VENGA 1.4 TX DSL ISG</t>
  </si>
  <si>
    <t xml:space="preserve">VENGA 1.4 EX DSL </t>
  </si>
  <si>
    <t xml:space="preserve">cee'd RANGE</t>
  </si>
  <si>
    <t xml:space="preserve">cee'd 1.6 TX 5DR Diesel</t>
  </si>
  <si>
    <t xml:space="preserve">cee'd 1.6 TX 5DR Diesel ISG MY 11</t>
  </si>
  <si>
    <t xml:space="preserve">cee'd 1.6 TX 5DR AT</t>
  </si>
  <si>
    <t xml:space="preserve">cee'd 1.6 TX SW AT</t>
  </si>
  <si>
    <r>
      <rPr>
        <b val="true"/>
        <sz val="10"/>
        <rFont val="Arial"/>
        <family val="2"/>
        <charset val="1"/>
      </rPr>
      <t xml:space="preserve">cee'd 1.6 TX </t>
    </r>
    <r>
      <rPr>
        <b val="true"/>
        <i val="true"/>
        <sz val="10"/>
        <rFont val="Arial"/>
        <family val="2"/>
        <charset val="1"/>
      </rPr>
      <t xml:space="preserve">SW</t>
    </r>
    <r>
      <rPr>
        <b val="true"/>
        <sz val="10"/>
        <rFont val="Arial"/>
        <family val="2"/>
        <charset val="1"/>
      </rPr>
      <t xml:space="preserve"> Diesel</t>
    </r>
  </si>
  <si>
    <t xml:space="preserve">cee'd 1.6 SW Dsl A/T TX+</t>
  </si>
  <si>
    <t xml:space="preserve">Pro-Cee'd TX Diesel</t>
  </si>
  <si>
    <t xml:space="preserve">SOUL RANGE</t>
  </si>
  <si>
    <t xml:space="preserve">Soul 1.6 LX Diesel</t>
  </si>
  <si>
    <t xml:space="preserve">Soul 1.6 TX Diesel</t>
  </si>
  <si>
    <t xml:space="preserve">Soul 1.6 EX Diesel</t>
  </si>
  <si>
    <t xml:space="preserve">Soul 1.6 TX Diesel AT</t>
  </si>
  <si>
    <t xml:space="preserve">Soul 1.6 GSE Diesel</t>
  </si>
  <si>
    <t xml:space="preserve">NEW SPORTAGE</t>
  </si>
  <si>
    <t xml:space="preserve">Sportage 1.7 LX DSL 4x2</t>
  </si>
  <si>
    <t xml:space="preserve">Sportage 1.7 DSL 4x2</t>
  </si>
  <si>
    <t xml:space="preserve">Sportage 1.7 DSL 4x2 GSE</t>
  </si>
  <si>
    <t xml:space="preserve">Sportage 2.0 EX DSL 4x4</t>
  </si>
  <si>
    <t xml:space="preserve">Sportage 2.0 EX DSL 4x4 AT</t>
  </si>
  <si>
    <t xml:space="preserve">Sportage 2.0 GSE DSL 4x4</t>
  </si>
  <si>
    <t xml:space="preserve">2010 SORENTO 2.2 RANGE </t>
  </si>
  <si>
    <t xml:space="preserve">Sorento EX 4X4</t>
  </si>
  <si>
    <t xml:space="preserve">Sorento GSE 4x4</t>
  </si>
  <si>
    <t xml:space="preserve">Sorento GSE 4x4 A/T</t>
  </si>
  <si>
    <t xml:space="preserve">Sorento GLS 4x4 A/T (SR)</t>
  </si>
  <si>
    <t xml:space="preserve">LAND ROVER RETAIL PRICE LIST</t>
  </si>
  <si>
    <t xml:space="preserve">l/100km</t>
  </si>
  <si>
    <t xml:space="preserve">Discovery Sport MY19 Retail Price List</t>
  </si>
  <si>
    <t xml:space="preserve">WLTP FE COMBINED</t>
  </si>
  <si>
    <t xml:space="preserve">Discovery Sport  2.0D   2WD  (150PS) SE </t>
  </si>
  <si>
    <t xml:space="preserve">178-192</t>
  </si>
  <si>
    <t xml:space="preserve">7.0-7.0</t>
  </si>
  <si>
    <t xml:space="preserve">Discovery Sport 2.0D    2WD ( 150PS)  HSE </t>
  </si>
  <si>
    <t xml:space="preserve">Discovery Sport 2.0D    2WD  (150PS)   HSE LUXURY  </t>
  </si>
  <si>
    <t xml:space="preserve">Discovery Sport 2.0 TD4   (150PS) SE</t>
  </si>
  <si>
    <t xml:space="preserve">195-213</t>
  </si>
  <si>
    <t xml:space="preserve">7.4-8.1</t>
  </si>
  <si>
    <t xml:space="preserve">Discovery Sport 2.0 TD4   (150PS) HSE </t>
  </si>
  <si>
    <t xml:space="preserve">Discovery Sport 2.0TD4   (150PS) HSE LUXURY</t>
  </si>
  <si>
    <t xml:space="preserve">Discovery Sport 2.0 TD4   (180PS) SE</t>
  </si>
  <si>
    <t xml:space="preserve">202-217</t>
  </si>
  <si>
    <t xml:space="preserve">7.7-8.3</t>
  </si>
  <si>
    <t xml:space="preserve">Discovery Sport 2.0 TD4  (180PS) HSE </t>
  </si>
  <si>
    <t xml:space="preserve">Discovery Sport 2.0TD4   (180PS) HSE LUXURY</t>
  </si>
  <si>
    <t xml:space="preserve">Discovery Sport 2.0 SD4   (240PS) SE</t>
  </si>
  <si>
    <t xml:space="preserve">212-231</t>
  </si>
  <si>
    <t xml:space="preserve">8.1-8.8</t>
  </si>
  <si>
    <t xml:space="preserve">Discovery Sport 2.0 SD4  (240PS) HSE </t>
  </si>
  <si>
    <t xml:space="preserve">Discovery Sport 2.0SD4   (240PS) HSE LUXURY</t>
  </si>
  <si>
    <t xml:space="preserve">Discovery Sport  2.0i4  (240PS) SE</t>
  </si>
  <si>
    <t xml:space="preserve">Discovery Sport  2.0i4  (240PS) HSE</t>
  </si>
  <si>
    <t xml:space="preserve">Discovery Sport  2.0i4  (240PS) HSE LUXURY</t>
  </si>
  <si>
    <t xml:space="preserve">Discovery Sport  2.0i4  (290PS) SE</t>
  </si>
  <si>
    <t xml:space="preserve">232-251</t>
  </si>
  <si>
    <t xml:space="preserve">10.2-11.1</t>
  </si>
  <si>
    <t xml:space="preserve">Discovery Sport  2.0i4  (290PS) HSE</t>
  </si>
  <si>
    <t xml:space="preserve">Discovery Sport  2.0i4  (290PS) HSE LUXURY</t>
  </si>
  <si>
    <t xml:space="preserve">Discovery Sport 2.0 TD4   (150PS) AUTO SE</t>
  </si>
  <si>
    <t xml:space="preserve">200-217</t>
  </si>
  <si>
    <t xml:space="preserve">7.6-8.3</t>
  </si>
  <si>
    <t xml:space="preserve">Discovery Sport 2.0 TD4  (150PS) AUTO HSE</t>
  </si>
  <si>
    <t xml:space="preserve">Discovery Sport 2.0 TD4   (150PS) AUTO HSE LUXURY</t>
  </si>
  <si>
    <t xml:space="preserve">Discovery Sport 2.0 TD4   (180PS) AUTO SE</t>
  </si>
  <si>
    <t xml:space="preserve">201-217</t>
  </si>
  <si>
    <t xml:space="preserve">Discovery Sport 2.0 TD4   (180PS) AUTO HSE</t>
  </si>
  <si>
    <t xml:space="preserve">Discovery Sport 2.0 TD4   (180PS) AUTO HSE LUXURY</t>
  </si>
  <si>
    <t xml:space="preserve">Discovery MY19 Retail Price List</t>
  </si>
  <si>
    <t xml:space="preserve">Discovery  2.0D SD4 
Auto S</t>
  </si>
  <si>
    <t xml:space="preserve">217-247</t>
  </si>
  <si>
    <t xml:space="preserve">8.3-9.4</t>
  </si>
  <si>
    <t xml:space="preserve">Discovery  2.0D SD4 
Auto S 7 Seat</t>
  </si>
  <si>
    <t xml:space="preserve">Discovery  2.0D SD4 
Auto SE</t>
  </si>
  <si>
    <t xml:space="preserve">Discovery  2.0D SD4 
Auto SE 7 Seat</t>
  </si>
  <si>
    <t xml:space="preserve">Discovery  2.0D SD4 
Auto HSE</t>
  </si>
  <si>
    <t xml:space="preserve">Discovery  2.0D SD4 
Auto HSE 7 Seat</t>
  </si>
  <si>
    <t xml:space="preserve">Discovery  2.0D SD4 
Auto HSE Luxury</t>
  </si>
  <si>
    <t xml:space="preserve">Discovery  2.0D SD4 
Auto HSE Luxury  7 Seat</t>
  </si>
  <si>
    <t xml:space="preserve">Discovery  3.0D SDV6  
Auto SE 7 Seat</t>
  </si>
  <si>
    <t xml:space="preserve">238-262</t>
  </si>
  <si>
    <t xml:space="preserve">8.9-10.0</t>
  </si>
  <si>
    <t xml:space="preserve">Discovery  3.0D SDV6 
Auto HSE 7 Seat</t>
  </si>
  <si>
    <t xml:space="preserve">Discovery  3.0D SDV6 
Auto HSE Luxury 7 Seat</t>
  </si>
  <si>
    <t xml:space="preserve">Discovery  2.0 P 
Auto S</t>
  </si>
  <si>
    <t xml:space="preserve">244-270</t>
  </si>
  <si>
    <t xml:space="preserve">10.8-11.9</t>
  </si>
  <si>
    <t xml:space="preserve">Discovery  2.0 P 
Auto SE</t>
  </si>
  <si>
    <t xml:space="preserve">Discovery  2.0 P 
Auto HSE</t>
  </si>
  <si>
    <t xml:space="preserve">Discovery  2.0 P 
Auto HSE Luxury</t>
  </si>
  <si>
    <t xml:space="preserve">DISCOVERY Commercial</t>
  </si>
  <si>
    <t xml:space="preserve">Discovery 3.0D SDV6   Auto Commercial SE </t>
  </si>
  <si>
    <t xml:space="preserve">Discovery 3.0D SDV6   Auto Commercial HSE </t>
  </si>
  <si>
    <t xml:space="preserve">Range Rover Velar MY19.5 Retail Price List</t>
  </si>
  <si>
    <t xml:space="preserve">Range Rover Velar 2.0D 180 PS Auto </t>
  </si>
  <si>
    <t xml:space="preserve">176-203</t>
  </si>
  <si>
    <t xml:space="preserve">6.7-7.7</t>
  </si>
  <si>
    <t xml:space="preserve">Range Rover Velar 2.0D 180 PS Auto Alloys</t>
  </si>
  <si>
    <t xml:space="preserve">Range Rover Velar 2.0D 180 PS Auto S</t>
  </si>
  <si>
    <t xml:space="preserve">Range Rover Velar 2.0D 180 PS Auto SE</t>
  </si>
  <si>
    <t xml:space="preserve">Range Rover Velar 2.0D 
180 PS  
Auto HSE</t>
  </si>
  <si>
    <t xml:space="preserve">Range Rover Velar 2.0D 
180 PS 
Auto R-Dynamic </t>
  </si>
  <si>
    <t xml:space="preserve">Range Rover Velar 2.0D 
180 PS 
Auto R-Dynamic Alloys</t>
  </si>
  <si>
    <t xml:space="preserve">Range Rover Velar 2.0D 
180 PS 
Auto R-Dynamic S</t>
  </si>
  <si>
    <t xml:space="preserve">Range Rover Velar 2.0D 
180 PS 
Auto R-Dynamic SE</t>
  </si>
  <si>
    <t xml:space="preserve">Range Rover Velar 2.0D 
180 PS 
Auto R-Dynamic HSE</t>
  </si>
  <si>
    <t xml:space="preserve">Range Rover Velar 2.0D 
240 PS  
Auto </t>
  </si>
  <si>
    <t xml:space="preserve">182-210</t>
  </si>
  <si>
    <t xml:space="preserve">6.9-8.0</t>
  </si>
  <si>
    <t xml:space="preserve">Range Rover Velar 2.0D 
240 PS  
Auto S</t>
  </si>
  <si>
    <t xml:space="preserve">Range Rover Velar 2.0D 
240 PS  
Auto SE</t>
  </si>
  <si>
    <t xml:space="preserve">Range Rover Velar 2.0D 
240 PS 
Auto HSE</t>
  </si>
  <si>
    <t xml:space="preserve">Range Rover Velar 2.0D 
240 PS  
Auto R-Dynamic</t>
  </si>
  <si>
    <t xml:space="preserve">Range Rover Velar 2.0D 
240 PS 
Auto R-Dynamic S</t>
  </si>
  <si>
    <t xml:space="preserve">Range Rover Velar 2.0D 
240 PS 
Auto R-Dynamic SE</t>
  </si>
  <si>
    <t xml:space="preserve">Range Rover Velar 2.0D 
240 PS 
Auto R-Dynamic HSE</t>
  </si>
  <si>
    <t xml:space="preserve">Range Rover Velar 3.0D 
275 PS  
Auto </t>
  </si>
  <si>
    <t xml:space="preserve">196-220</t>
  </si>
  <si>
    <t xml:space="preserve">7.5-8.4</t>
  </si>
  <si>
    <t xml:space="preserve">Range Rover Velar 3.0D 
275 PS 
Auto S</t>
  </si>
  <si>
    <t xml:space="preserve">Range Rover Velar 3.0D 
275 PS 
Auto SE</t>
  </si>
  <si>
    <t xml:space="preserve">Range Rover Velar 3.0D 
275 PS  
Auto HSE</t>
  </si>
  <si>
    <t xml:space="preserve">Range Rover Velar 3.0D 
275 PS 
Auto R-Dynamic </t>
  </si>
  <si>
    <t xml:space="preserve">Range Rover Velar 3.0D 
275 PS 
Auto R-Dynamic S</t>
  </si>
  <si>
    <t xml:space="preserve">Range Rover Velar 3.0D 
275 PS  
Auto R-Dynamic SE</t>
  </si>
  <si>
    <t xml:space="preserve">Range Rover Velar 3.0D 
275 PS 
Auto R-Dynamic HSE</t>
  </si>
  <si>
    <t xml:space="preserve">Range Rover Velar 3.0D 300 PS 
Auto </t>
  </si>
  <si>
    <t xml:space="preserve">Range Rover Velar 3.0D 300 PS 
Auto S</t>
  </si>
  <si>
    <t xml:space="preserve">Range Rover Velar 3.0D 300 PS 
Auto SE</t>
  </si>
  <si>
    <t xml:space="preserve">Range Rover Velar 3.0D 300 PS 
Auto HSE</t>
  </si>
  <si>
    <t xml:space="preserve">Range Rover Velar 3.0D 300 PS 
Auto R-Dynamic </t>
  </si>
  <si>
    <t xml:space="preserve">Range Rover Velar 3.0D 300 PS 
Auto R-Dynamic S</t>
  </si>
  <si>
    <t xml:space="preserve">Range Rover Velar 3.0D 300 PS 
Auto R-Dynamic SE</t>
  </si>
  <si>
    <t xml:space="preserve">Range Rover Velar 3.0D 300 PS  
Auto R-Dynamic HSE</t>
  </si>
  <si>
    <t xml:space="preserve">Range Rover Velar 2.0P 
250 PS  
Auto </t>
  </si>
  <si>
    <t xml:space="preserve">210-237</t>
  </si>
  <si>
    <t xml:space="preserve">9.3-10.4</t>
  </si>
  <si>
    <t xml:space="preserve">Range Rover Velar 2.0P 
250 PS  
Auto S</t>
  </si>
  <si>
    <t xml:space="preserve">Range Rover Velar 2.0P 
250 PS 
Auto SE</t>
  </si>
  <si>
    <t xml:space="preserve">Range Rover Velar 2.0P  
250 PS 
Auto HSE</t>
  </si>
  <si>
    <t xml:space="preserve">Range Rover Velar 2.0P  
250 PS 
Auto R-Dynamic </t>
  </si>
  <si>
    <t xml:space="preserve">Range Rover Velar 2.0P 
250 PS 
Auto R-Dynamic S</t>
  </si>
  <si>
    <t xml:space="preserve">Range Rover Velar 2.0P 
250 PS 
Auto R-Dynamic SE</t>
  </si>
  <si>
    <t xml:space="preserve">Range Rover Velar 2.0P  
250 PS 
Auto R-Dynamic HSE</t>
  </si>
  <si>
    <t xml:space="preserve">Range Rover Velar 2.0P  300 PS 
Auto</t>
  </si>
  <si>
    <t xml:space="preserve">217-244</t>
  </si>
  <si>
    <t xml:space="preserve">9.6-10.8</t>
  </si>
  <si>
    <t xml:space="preserve">Range Rover Velar 2.0P  300 PS 
Auto S</t>
  </si>
  <si>
    <t xml:space="preserve">Range Rover Velar 2.0P  300 PS  
Auto SE</t>
  </si>
  <si>
    <t xml:space="preserve">Range Rover Velar 2.0P  300 PS Auto HSE</t>
  </si>
  <si>
    <t xml:space="preserve">Range Rover Velar 2.0P  300 PS 
Auto R-Dynamic </t>
  </si>
  <si>
    <t xml:space="preserve">Range Rover Velar 2.0P  300 PS  
Auto R-Dynamic S</t>
  </si>
  <si>
    <t xml:space="preserve">Range Rover Velar 2.0P  300 PS 
Auto R-Dynamic SE</t>
  </si>
  <si>
    <t xml:space="preserve">Range Rover Velar 2.0P  300 PS  
Auto R-Dynamic HSE</t>
  </si>
  <si>
    <t xml:space="preserve">Range Rover Sport MY19 Retail Price List</t>
  </si>
  <si>
    <t xml:space="preserve">Range Rover Sport 3.0D SDV6 (249PS) S</t>
  </si>
  <si>
    <t xml:space="preserve">231-255</t>
  </si>
  <si>
    <t xml:space="preserve">8.8-9.7</t>
  </si>
  <si>
    <t xml:space="preserve">Range Rover Sport 3.0D SDV6 (249PS) SE</t>
  </si>
  <si>
    <t xml:space="preserve">Range Rover Sport 3.0D SDV6 (249PS) HSE</t>
  </si>
  <si>
    <t xml:space="preserve">Range Rover Sport 3.0D SDV6 (249PS) HSE Dynamic</t>
  </si>
  <si>
    <t xml:space="preserve">Range Rover Sport 3.0D SDV6  SE</t>
  </si>
  <si>
    <t xml:space="preserve">232-256</t>
  </si>
  <si>
    <t xml:space="preserve">8.8-9.8</t>
  </si>
  <si>
    <t xml:space="preserve">Range Rover Sport 3.0D SDV6 HSE</t>
  </si>
  <si>
    <t xml:space="preserve">Range Rover Sport 3.0D SDV6 HSE Dynamic</t>
  </si>
  <si>
    <t xml:space="preserve">Range Rover Sport 3.0D SDV6 
Autobiography Dynamic</t>
  </si>
  <si>
    <t xml:space="preserve">Range Rover Sport 4.4D SDV8 HSE Dynamic</t>
  </si>
  <si>
    <t xml:space="preserve">278-291</t>
  </si>
  <si>
    <t xml:space="preserve">10.6-11.1</t>
  </si>
  <si>
    <t xml:space="preserve">Range Rover Sport 4.4D SDV8 
Autobiography Dynamic</t>
  </si>
  <si>
    <t xml:space="preserve">Range Rover Sport 2.0P
 S</t>
  </si>
  <si>
    <t xml:space="preserve">247-267</t>
  </si>
  <si>
    <t xml:space="preserve">10.9-11.8</t>
  </si>
  <si>
    <t xml:space="preserve">Range Rover Sport 2.0P
 SE</t>
  </si>
  <si>
    <t xml:space="preserve">Range Rover Sport 2.0P
 HSE</t>
  </si>
  <si>
    <t xml:space="preserve">Range Rover Sport 2.0 PHEV SE</t>
  </si>
  <si>
    <t xml:space="preserve">74-86</t>
  </si>
  <si>
    <t xml:space="preserve">3.2-3.8</t>
  </si>
  <si>
    <t xml:space="preserve">Range Rover Sport 2.0 PHEV HSE</t>
  </si>
  <si>
    <t xml:space="preserve">Range Rover Sport 2.0 PHEV HSE Dynamic</t>
  </si>
  <si>
    <t xml:space="preserve">Range Rover Sport 2.0 PHEV 
Autobiography Dynamic</t>
  </si>
  <si>
    <t xml:space="preserve">Range Rover Sport 5.0 V8 S/C HSE Dynamic</t>
  </si>
  <si>
    <t xml:space="preserve">320-338</t>
  </si>
  <si>
    <t xml:space="preserve">14.2-15.0</t>
  </si>
  <si>
    <t xml:space="preserve">Range Rover Sport 5.0 V8 S/C 
Autobiography Dynamic</t>
  </si>
  <si>
    <t xml:space="preserve">Range Rover Sport 5.0 V8 S/C (575PS) SVR</t>
  </si>
  <si>
    <t xml:space="preserve">339-HIGH </t>
  </si>
  <si>
    <t xml:space="preserve">15-HIGH</t>
  </si>
  <si>
    <t xml:space="preserve">Range Rover  MY19 Retail Price List</t>
  </si>
  <si>
    <t xml:space="preserve">SWB</t>
  </si>
  <si>
    <t xml:space="preserve">RR 3.0D SDV6 HSE </t>
  </si>
  <si>
    <t xml:space="preserve">235-256</t>
  </si>
  <si>
    <t xml:space="preserve">9.0-9.8</t>
  </si>
  <si>
    <t xml:space="preserve">RR 3.0D SDV6 Vogue </t>
  </si>
  <si>
    <t xml:space="preserve">RR 3.0D SDV6 Autobiography </t>
  </si>
  <si>
    <t xml:space="preserve">RR 4.4D SDV8 Vogue </t>
  </si>
  <si>
    <t xml:space="preserve">278-293</t>
  </si>
  <si>
    <t xml:space="preserve">10.6-11.2</t>
  </si>
  <si>
    <t xml:space="preserve">RR 4.4D SDV8 Autobiography </t>
  </si>
  <si>
    <t xml:space="preserve">RR 2.0 PHEV Vogue </t>
  </si>
  <si>
    <t xml:space="preserve">75-86</t>
  </si>
  <si>
    <t xml:space="preserve">3.3-3.8</t>
  </si>
  <si>
    <t xml:space="preserve">RR 2.0 PHEV Autobiography </t>
  </si>
  <si>
    <t xml:space="preserve">RR 5.0 V8 S/C  Vogue </t>
  </si>
  <si>
    <t xml:space="preserve">318-339</t>
  </si>
  <si>
    <t xml:space="preserve">12.7-12.9</t>
  </si>
  <si>
    <t xml:space="preserve">RR 5.0 V8 S/C Autobiography </t>
  </si>
  <si>
    <t xml:space="preserve">RR 5.0 V8 S/C (565PS) SV Autobiography Dynamic </t>
  </si>
  <si>
    <t xml:space="preserve">338-High </t>
  </si>
  <si>
    <t xml:space="preserve">14.9-HIGH</t>
  </si>
  <si>
    <t xml:space="preserve">LWB</t>
  </si>
  <si>
    <t xml:space="preserve">RR 3.0D SDV6 SV Autobiography </t>
  </si>
  <si>
    <t xml:space="preserve">RR 4.4D SDV8 SV Autobiography </t>
  </si>
  <si>
    <t xml:space="preserve">80-91</t>
  </si>
  <si>
    <t xml:space="preserve">3.5-4.0</t>
  </si>
  <si>
    <t xml:space="preserve">RR 2.0 PHEV SV Autobiography </t>
  </si>
  <si>
    <t xml:space="preserve">RR 5.0 V8 S/C Vogue </t>
  </si>
  <si>
    <t xml:space="preserve">316-336</t>
  </si>
  <si>
    <t xml:space="preserve">13.9-14.8</t>
  </si>
  <si>
    <t xml:space="preserve">RR 5.0 V8 S/C (565PS) SV Autobiography </t>
  </si>
  <si>
    <t xml:space="preserve">326-342</t>
  </si>
  <si>
    <t xml:space="preserve">14.4-15.1</t>
  </si>
  <si>
    <t xml:space="preserve">Range Rover Evoque 20MY Retail Price List</t>
  </si>
  <si>
    <t xml:space="preserve">RANGE ROVER EVOQUE 5 DOOR</t>
  </si>
  <si>
    <t xml:space="preserve">Range Rover Evoque  2.0D I4-L.Flw  
150 PS 
FWD 
Manual Standard</t>
  </si>
  <si>
    <t xml:space="preserve">165-209</t>
  </si>
  <si>
    <t xml:space="preserve">6.0-8.8</t>
  </si>
  <si>
    <t xml:space="preserve">Range Rover Evoque  2.0D I4-L.Flw  
150 PS 
FWD 
Manual S</t>
  </si>
  <si>
    <t xml:space="preserve">Range Rover Evoque  2.0D I4-L.Flw  
150 PS 
FWD 
Manual R-Dynamic</t>
  </si>
  <si>
    <t xml:space="preserve">Range Rover Evoque  2.0D I4-L.Flw  
150 PS 
FWD 
Manual R-Dynamic S</t>
  </si>
  <si>
    <t xml:space="preserve">Range Rover Evoque  2.0D I4  
150 PS 
AWD 
Auto Standard</t>
  </si>
  <si>
    <t xml:space="preserve">177-222</t>
  </si>
  <si>
    <t xml:space="preserve">5.7-8.5</t>
  </si>
  <si>
    <t xml:space="preserve">Range Rover Evoque  2.0D I4  150 PS 
AWD 
Auto S</t>
  </si>
  <si>
    <t xml:space="preserve">Range Rover Evoque  2.0D I4
150 PS 
AWD 
Auto SE</t>
  </si>
  <si>
    <t xml:space="preserve">Range Rover Evoque  2.0D I4
150 PS 
AWD 
Auto HSE</t>
  </si>
  <si>
    <t xml:space="preserve">Range Rover Evoque  2.0D I4
150 PS 
AWD 
Auto R-Dynamic</t>
  </si>
  <si>
    <t xml:space="preserve">Range Rover Evoque  2.0D I4
150 PS 
AWD 
Auto R-Dynamic S</t>
  </si>
  <si>
    <t xml:space="preserve">Range Rover Evoque  2.0D I4
150 PS 
AWD 
Auto R-Dynamic SE</t>
  </si>
  <si>
    <t xml:space="preserve">Range Rover Evoque  2.0D I4
150 PS 
AWD 
Auto R-Dynamic HSE</t>
  </si>
  <si>
    <t xml:space="preserve">Range Rover Evoque  2.0D I4   
180 PS 
AWD 
Auto Standard</t>
  </si>
  <si>
    <t xml:space="preserve">179-223</t>
  </si>
  <si>
    <t xml:space="preserve">6.8-8.5</t>
  </si>
  <si>
    <t xml:space="preserve">Range Rover Evoque  2.0D I4   
180 PS 
AWD 
Auto S</t>
  </si>
  <si>
    <t xml:space="preserve">Range Rover Evoque  2.0D I4   
180 PS 
AWD 
Auto SE</t>
  </si>
  <si>
    <t xml:space="preserve">Range Rover Evoque  2.0D I4   
180 PS 
AWD 
Auto HSE</t>
  </si>
  <si>
    <t xml:space="preserve">Range Rover Evoque  2.0D I4   
180 PS 
AWD 
Auto R-Dynamic</t>
  </si>
  <si>
    <t xml:space="preserve">Range Rover Evoque  2.0D I4   
180 PS 
AWD 
Auto R-Dynamic S</t>
  </si>
  <si>
    <t xml:space="preserve">Range Rover Evoque  2.0D I4   
180 PS 
AWD 
Auto R-Dynamic SE</t>
  </si>
  <si>
    <t xml:space="preserve">Range Rover Evoque  2.0D I4   
180 PS 
AWD 
Auto R-Dynamic HSE</t>
  </si>
  <si>
    <t xml:space="preserve">Range Rover Evoque  2.0D I4   
180 PS 
AWD 
Auto First Edition</t>
  </si>
  <si>
    <t xml:space="preserve">Range Rover Evoque  2.0D I4   
240 PS 
AWD 
Auto Standard</t>
  </si>
  <si>
    <t xml:space="preserve">183-237</t>
  </si>
  <si>
    <t xml:space="preserve">5.8-9</t>
  </si>
  <si>
    <t xml:space="preserve">Range Rover Evoque  2.0D I4   
240 PS 
AWD 
Auto S</t>
  </si>
  <si>
    <t xml:space="preserve">Range Rover Evoque  2.0D I4   
240 PS 
AWD 
Auto SE</t>
  </si>
  <si>
    <t xml:space="preserve">Range Rover Evoque  2.0D I4   
240 PS 
AWD 
Auto HSE</t>
  </si>
  <si>
    <t xml:space="preserve">Range Rover Evoque  2.0D I4   
240 PS 
AWD 
Auto R-Dynamic</t>
  </si>
  <si>
    <t xml:space="preserve">Range Rover Evoque  2.0D I4   
240 PS 
AWD 
Auto R-Dynamic S</t>
  </si>
  <si>
    <t xml:space="preserve">Range Rover Evoque  2.0D I4   
240 PS 
AWD 
Auto R-Dynamic SE</t>
  </si>
  <si>
    <t xml:space="preserve">Range Rover Evoque  2.0D I4   
240 PS 
AWD 
Auto R-Dynamic HSE</t>
  </si>
  <si>
    <t xml:space="preserve">Range Rover Evoque  2.0 I4   
200 PS 
AWD 
Auto Standard</t>
  </si>
  <si>
    <t xml:space="preserve">175-308</t>
  </si>
  <si>
    <t xml:space="preserve">7.7-13.6</t>
  </si>
  <si>
    <t xml:space="preserve">Range Rover Evoque  2.0 I4   
200 PS 
AWD 
Auto S</t>
  </si>
  <si>
    <t xml:space="preserve">Range Rover Evoque  2.0 I4   
200 PS 
AWD 
Auto SE</t>
  </si>
  <si>
    <t xml:space="preserve">Range Rover Evoque  2.0 I4   
200 PS 
AWD 
Auto HSE</t>
  </si>
  <si>
    <t xml:space="preserve">Range Rover Evoque  2.0 I4   
200 PS 
AWD 
Auto R-Dynamic</t>
  </si>
  <si>
    <t xml:space="preserve">Range Rover Evoque  2.0 I4   
200 PS 
AWD 
Auto R-Dynamic S</t>
  </si>
  <si>
    <t xml:space="preserve">Range Rover Evoque  2.0 I4   
200 PS 
AWD 
Auto R-Dynamic SE</t>
  </si>
  <si>
    <t xml:space="preserve">Range Rover Evoque  2.0 I4   
200 PS 
AWD 
Auto R-Dynamic HSE</t>
  </si>
  <si>
    <t xml:space="preserve">Range Rover Evoque  2.0 I4  
249 PS 
AWD 
Auto Standard</t>
  </si>
  <si>
    <t xml:space="preserve">176-310</t>
  </si>
  <si>
    <t xml:space="preserve">7.8-13.7</t>
  </si>
  <si>
    <t xml:space="preserve">Range Rover Evoque  2.0 I4  
249 PS 
AWD 
Auto S</t>
  </si>
  <si>
    <t xml:space="preserve">Range Rover Evoque  2.0 I4  
249 PS 
AWD 
Auto SE</t>
  </si>
  <si>
    <t xml:space="preserve">Range Rover Evoque  2.0 I4  
249 PS 
AWD 
Auto HSE</t>
  </si>
  <si>
    <t xml:space="preserve">Range Rover Evoque  2.0 I4  
249 PS 
AWD 
Auto R-Dynamic</t>
  </si>
  <si>
    <t xml:space="preserve">Range Rover Evoque  2.0 I4  
249 PS 
AWD 
Auto R-Dynamic S</t>
  </si>
  <si>
    <t xml:space="preserve">Range Rover Evoque  2.0 I4  
249 PS 
AWD 
Auto R-Dynamic SE</t>
  </si>
  <si>
    <t xml:space="preserve">Range Rover Evoque  2.0 I4  
249 PS 
AWD 
Auto R-Dynamic HSE</t>
  </si>
  <si>
    <t xml:space="preserve">Range Rover Evoque  2.0 I4  
249 PS 
AWD 
Auto First Edition</t>
  </si>
  <si>
    <t xml:space="preserve">Range Rover Evoque  2.0 I4   
300 PS 
AWD 
Auto Standard</t>
  </si>
  <si>
    <t xml:space="preserve">Range Rover Evoque  2.0 I4   
300 PS 
AWD 
Auto S</t>
  </si>
  <si>
    <t xml:space="preserve">7.9-12.7</t>
  </si>
  <si>
    <t xml:space="preserve">Range Rover Evoque  2.0 I4   
300 PS 
AWD 
Auto SE</t>
  </si>
  <si>
    <t xml:space="preserve">Range Rover Evoque  2.0 I4   
300 PS 
AWD 
Auto HSE</t>
  </si>
  <si>
    <t xml:space="preserve">Range Rover Evoque  2.0 I4   
300 PS 
AWD 
Auto R-Dynamic</t>
  </si>
  <si>
    <t xml:space="preserve">Range Rover Evoque  2.0 I4   
300 PS 
AWD 
Auto R-Dynamic S</t>
  </si>
  <si>
    <t xml:space="preserve">Range Rover Evoque  2.0 I4   
300 PS 
AWD 
Auto R-Dynamic SE</t>
  </si>
  <si>
    <t xml:space="preserve">Range Rover Evoque  2.0 I4   
300 PS 
AWD 
Auto R-Dynamic HSE</t>
  </si>
  <si>
    <t xml:space="preserve">CT</t>
  </si>
  <si>
    <t xml:space="preserve">CT200h Eco</t>
  </si>
  <si>
    <t xml:space="preserve">CT200h S-design</t>
  </si>
  <si>
    <t xml:space="preserve">CT200h Executive </t>
  </si>
  <si>
    <t xml:space="preserve">CT200h F SPORT</t>
  </si>
  <si>
    <t xml:space="preserve">CT200h Premium</t>
  </si>
  <si>
    <t xml:space="preserve">IS</t>
  </si>
  <si>
    <t xml:space="preserve">IS 300h Eco</t>
  </si>
  <si>
    <t xml:space="preserve">IS 300h S-Design</t>
  </si>
  <si>
    <t xml:space="preserve">IS 300h Sport</t>
  </si>
  <si>
    <t xml:space="preserve">IS 300h Executive</t>
  </si>
  <si>
    <t xml:space="preserve">IS 300h F SPORT </t>
  </si>
  <si>
    <t xml:space="preserve">IS 300h Premium</t>
  </si>
  <si>
    <t xml:space="preserve">NX</t>
  </si>
  <si>
    <t xml:space="preserve">NX300h Eco FWD</t>
  </si>
  <si>
    <t xml:space="preserve">NX300h S-Design FWD</t>
  </si>
  <si>
    <t xml:space="preserve">NX300h Dynamic FWD</t>
  </si>
  <si>
    <t xml:space="preserve">NX300h Executive FWD</t>
  </si>
  <si>
    <t xml:space="preserve">NX300h Executive AWD</t>
  </si>
  <si>
    <t xml:space="preserve">NX300h F SPORT  AWD</t>
  </si>
  <si>
    <t xml:space="preserve">NX300h Premium AWD</t>
  </si>
  <si>
    <t xml:space="preserve">GS</t>
  </si>
  <si>
    <t xml:space="preserve">GS 300h Executive </t>
  </si>
  <si>
    <t xml:space="preserve">GS 300h Luxury</t>
  </si>
  <si>
    <t xml:space="preserve">GS 300h F SPORT</t>
  </si>
  <si>
    <t xml:space="preserve">GS 300h Premium</t>
  </si>
  <si>
    <t xml:space="preserve">GS 450h Luxury</t>
  </si>
  <si>
    <t xml:space="preserve">GS 450h F SPORT</t>
  </si>
  <si>
    <t xml:space="preserve">GS 450h Premium</t>
  </si>
  <si>
    <t xml:space="preserve">RX</t>
  </si>
  <si>
    <t xml:space="preserve">RX450h Executive (AWD)</t>
  </si>
  <si>
    <t xml:space="preserve">RX450h Luxury (AWD)</t>
  </si>
  <si>
    <t xml:space="preserve">RX450h F SPORT (AWD)</t>
  </si>
  <si>
    <t xml:space="preserve">RX450h Premium (AWD)</t>
  </si>
  <si>
    <t xml:space="preserve">RC </t>
  </si>
  <si>
    <t xml:space="preserve">RC 300h Executive</t>
  </si>
  <si>
    <t xml:space="preserve">RC 300h F SPORT</t>
  </si>
  <si>
    <t xml:space="preserve">RC 300h Premium</t>
  </si>
  <si>
    <t xml:space="preserve">RC 200t F SPORT</t>
  </si>
  <si>
    <t xml:space="preserve">RC F</t>
  </si>
  <si>
    <t xml:space="preserve">RC F Premium</t>
  </si>
  <si>
    <t xml:space="preserve">RC F Carbon</t>
  </si>
  <si>
    <t xml:space="preserve">LS</t>
  </si>
  <si>
    <t xml:space="preserve">LS 460</t>
  </si>
  <si>
    <t xml:space="preserve">LS 600h  L (5 seater)</t>
  </si>
  <si>
    <t xml:space="preserve">LS 600h  L (4 seater)</t>
  </si>
  <si>
    <t xml:space="preserve">MG TF 135 (std) 17,995 inc metallic paint ex delivery charges</t>
  </si>
  <si>
    <t xml:space="preserve">MG TF LE 500</t>
  </si>
  <si>
    <t xml:space="preserve">MG TF LE500     19,995 inc metallic paint ex delivery charges</t>
  </si>
  <si>
    <t xml:space="preserve">MG TF STD</t>
  </si>
  <si>
    <t xml:space="preserve">VRT Rate</t>
  </si>
  <si>
    <t xml:space="preserve">Co2 WLTP</t>
  </si>
  <si>
    <t xml:space="preserve">Road Tax</t>
  </si>
  <si>
    <t xml:space="preserve">SPACE STAR (WLTP)</t>
  </si>
  <si>
    <t xml:space="preserve">Space Star 1.0L Invite</t>
  </si>
  <si>
    <t xml:space="preserve">103g/km*</t>
  </si>
  <si>
    <t xml:space="preserve">117g/km</t>
  </si>
  <si>
    <t xml:space="preserve">Space Star 1.2L 5MT Intense</t>
  </si>
  <si>
    <t xml:space="preserve">111g/km*</t>
  </si>
  <si>
    <t xml:space="preserve">123g/km</t>
  </si>
  <si>
    <t xml:space="preserve">Space Star 1.2L CVT Intense</t>
  </si>
  <si>
    <t xml:space="preserve">114g/km*</t>
  </si>
  <si>
    <t xml:space="preserve">133g/km</t>
  </si>
  <si>
    <t xml:space="preserve">ASX Passenger</t>
  </si>
  <si>
    <t xml:space="preserve">ASX 1.6L 2WD Petrol Intense</t>
  </si>
  <si>
    <t xml:space="preserve">136g/km</t>
  </si>
  <si>
    <t xml:space="preserve">ASX 1.6L 2WD Petrol Intense WLTP</t>
  </si>
  <si>
    <t xml:space="preserve">155g/km*</t>
  </si>
  <si>
    <t xml:space="preserve">169g/km</t>
  </si>
  <si>
    <t xml:space="preserve">ASX 1.6L DID 2WD Intense</t>
  </si>
  <si>
    <t xml:space="preserve">119g/km</t>
  </si>
  <si>
    <t xml:space="preserve">ASX Commercial</t>
  </si>
  <si>
    <t xml:space="preserve">ASX 1.6L DID 2WD Intense Commercial</t>
  </si>
  <si>
    <t xml:space="preserve">ECLIPSE CROSS</t>
  </si>
  <si>
    <t xml:space="preserve">Eclipse Cross 1.5L 2WD 6MT Invite (163 HP)</t>
  </si>
  <si>
    <t xml:space="preserve">151g/km</t>
  </si>
  <si>
    <t xml:space="preserve">Eclipse Cross 1.5L 2WD 6MT Intense (163 HP)</t>
  </si>
  <si>
    <t xml:space="preserve">Eclipse Cross 1.5L 2WD 6MT Instyle (163 HP)</t>
  </si>
  <si>
    <t xml:space="preserve">Eclipse Cross 1.5L 2WD CVT Intense (163 HP)</t>
  </si>
  <si>
    <t xml:space="preserve">154g/km</t>
  </si>
  <si>
    <t xml:space="preserve">Eclipse Cross 1.5L 2WD CVT Instyle (163 HP)</t>
  </si>
  <si>
    <t xml:space="preserve">OUTLANDER Passenger</t>
  </si>
  <si>
    <t xml:space="preserve">Outlander 2.2L DI-D 2WD 6MT Intense 5-Seat</t>
  </si>
  <si>
    <t xml:space="preserve">130g/km</t>
  </si>
  <si>
    <t xml:space="preserve">Outlander 2.2L DI-D 4WD 6MT Instyle 7-Seat</t>
  </si>
  <si>
    <t xml:space="preserve">139g/km</t>
  </si>
  <si>
    <t xml:space="preserve">Outlander 2.2L DI-D 4WD 6AT Instyle 7-Seat</t>
  </si>
  <si>
    <t xml:space="preserve">Outlander 2.2L DI-D 4WD 6MT Instyle 7-Seat BLACKLINE</t>
  </si>
  <si>
    <t xml:space="preserve">Outlander 2.2L DI-D 4WD 6AT Instyle 7-Seat BLACKLINE</t>
  </si>
  <si>
    <t xml:space="preserve">OUTLANDER PHEV (WLTP)</t>
  </si>
  <si>
    <t xml:space="preserve">Private Buyer:-</t>
  </si>
  <si>
    <t xml:space="preserve">Outlander Plug-in Hybrid EV 4WD Auto Intense</t>
  </si>
  <si>
    <t xml:space="preserve">40g/km*</t>
  </si>
  <si>
    <t xml:space="preserve">46g/km</t>
  </si>
  <si>
    <t xml:space="preserve">(Price includes SEAI Grant of €5,000 and VRT Relief of €2,500)</t>
  </si>
  <si>
    <t xml:space="preserve">Outlander Plug-in Hybrid EV 4WD Auto Instyle</t>
  </si>
  <si>
    <t xml:space="preserve">Outlander Plug-in Hybrid EV 4WD Auto S-Edition</t>
  </si>
  <si>
    <t xml:space="preserve">Corporate Buyer:-</t>
  </si>
  <si>
    <t xml:space="preserve">(Price includes SEAI Grant of €3,800 and VRT Relief of €2,500)</t>
  </si>
  <si>
    <t xml:space="preserve">OUTLANDER Commercial</t>
  </si>
  <si>
    <t xml:space="preserve">Outlander 2.2L DI-D 4WD 6MT Business 2-Seat</t>
  </si>
  <si>
    <t xml:space="preserve">OUTLANDER Commercial AUTO </t>
  </si>
  <si>
    <t xml:space="preserve">Outlander 2.2L DI-D 4WD Auto Business 2-Seat</t>
  </si>
  <si>
    <t xml:space="preserve">OUTLANDER PHEV Commercial</t>
  </si>
  <si>
    <t xml:space="preserve">Outlander Plug-in Hybrid EV 4WD Auto Intense Business</t>
  </si>
  <si>
    <t xml:space="preserve">Outlander Plug-in Hybrid EV 4WD Auto Instyle Business</t>
  </si>
  <si>
    <t xml:space="preserve">L200 </t>
  </si>
  <si>
    <t xml:space="preserve">L200 2.4L DI-D 4WD Double Cab Business 5-Seat</t>
  </si>
  <si>
    <t xml:space="preserve">180g/km</t>
  </si>
  <si>
    <t xml:space="preserve">L200 2.4L DI-D 4WD Double Cab Intense 5 Seat</t>
  </si>
  <si>
    <t xml:space="preserve">186g/km</t>
  </si>
  <si>
    <t xml:space="preserve">L200 2.4L DI-D 4WD Double Cab Intense 5 Seat BLACK EDITION</t>
  </si>
  <si>
    <t xml:space="preserve">* CO2 emissions data based on NEDC2. The NEDC2 figure is retrieved through CO2MPAS conversion of WLTP figures, which is different from the previous NEDC measurement method.</t>
  </si>
  <si>
    <t xml:space="preserve"> Model  </t>
  </si>
  <si>
    <t xml:space="preserve">Model Description</t>
  </si>
  <si>
    <t xml:space="preserve">Fuel Type</t>
  </si>
  <si>
    <t xml:space="preserve">C02</t>
  </si>
  <si>
    <t xml:space="preserve"> Price From</t>
  </si>
  <si>
    <t xml:space="preserve">A-Class</t>
  </si>
  <si>
    <t xml:space="preserve">A 160 STYLE</t>
  </si>
  <si>
    <t xml:space="preserve">Petrol</t>
  </si>
  <si>
    <t xml:space="preserve">121 - 130</t>
  </si>
  <si>
    <t xml:space="preserve">131 - 140</t>
  </si>
  <si>
    <t xml:space="preserve">A 180 STYLE</t>
  </si>
  <si>
    <t xml:space="preserve">A 180 STYLE A/T</t>
  </si>
  <si>
    <t xml:space="preserve">111 - 120</t>
  </si>
  <si>
    <t xml:space="preserve">A 200 STYLE</t>
  </si>
  <si>
    <t xml:space="preserve">A 200 STYLE A/T</t>
  </si>
  <si>
    <t xml:space="preserve">A 250 A/T AMG LINE</t>
  </si>
  <si>
    <t xml:space="preserve">141 - 155</t>
  </si>
  <si>
    <t xml:space="preserve">A 180 D   STYLE A/T</t>
  </si>
  <si>
    <t xml:space="preserve">Diesel</t>
  </si>
  <si>
    <t xml:space="preserve">101 - 110</t>
  </si>
  <si>
    <t xml:space="preserve">C-Class</t>
  </si>
  <si>
    <t xml:space="preserve">C 200 D CABRIOLET </t>
  </si>
  <si>
    <t xml:space="preserve">C 220 D CABRIOLET A/T </t>
  </si>
  <si>
    <t xml:space="preserve">C 220 D 4M CABRIOLET </t>
  </si>
  <si>
    <t xml:space="preserve">C 220 D 4M CABRIOLET</t>
  </si>
  <si>
    <t xml:space="preserve">C 300 D CABRIOLET A/T </t>
  </si>
  <si>
    <t xml:space="preserve">C 180 CABRIOLET </t>
  </si>
  <si>
    <t xml:space="preserve">156 - 170</t>
  </si>
  <si>
    <t xml:space="preserve">C 180 CABRIOLET  A/T </t>
  </si>
  <si>
    <t xml:space="preserve">C 200 CABRIOLET  A/T </t>
  </si>
  <si>
    <t xml:space="preserve">Petrol/Hybrid</t>
  </si>
  <si>
    <t xml:space="preserve">C 300 CABRIOLET A/T </t>
  </si>
  <si>
    <t xml:space="preserve">Mercedes AMG C43 4Matic </t>
  </si>
  <si>
    <t xml:space="preserve">191 - 225</t>
  </si>
  <si>
    <t xml:space="preserve">Mercedes AMG C63 </t>
  </si>
  <si>
    <t xml:space="preserve">226 - 400</t>
  </si>
  <si>
    <t xml:space="preserve">Mercedes AMG C63 S </t>
  </si>
  <si>
    <t xml:space="preserve">C 200 D COUPE </t>
  </si>
  <si>
    <t xml:space="preserve">C 200 D COUPE A/T </t>
  </si>
  <si>
    <t xml:space="preserve">C 220 D COUPE A/T </t>
  </si>
  <si>
    <t xml:space="preserve">C 220 D 4M COUPE</t>
  </si>
  <si>
    <t xml:space="preserve">C 220 D 4M COUPE </t>
  </si>
  <si>
    <t xml:space="preserve">C 300 D COUPE A/T </t>
  </si>
  <si>
    <t xml:space="preserve">C 300 D 4M COUPE </t>
  </si>
  <si>
    <t xml:space="preserve">C 180 COUPE </t>
  </si>
  <si>
    <t xml:space="preserve">C 180 COUPE  A/T </t>
  </si>
  <si>
    <t xml:space="preserve">C 200 COUPE  A/T </t>
  </si>
  <si>
    <t xml:space="preserve">C 200 4M COUPE </t>
  </si>
  <si>
    <t xml:space="preserve">C 300 COUPE A/T </t>
  </si>
  <si>
    <t xml:space="preserve">C 180 D ESTATE   </t>
  </si>
  <si>
    <t xml:space="preserve">C 180 D ESTATE </t>
  </si>
  <si>
    <t xml:space="preserve">C 180 D ESTATE A/T </t>
  </si>
  <si>
    <t xml:space="preserve">C 200 D ESTATE    </t>
  </si>
  <si>
    <t xml:space="preserve">C 200 D ESTATE A/T </t>
  </si>
  <si>
    <t xml:space="preserve">C 220 D ESTATE A/T </t>
  </si>
  <si>
    <t xml:space="preserve">C 220 D ESTATE 4M</t>
  </si>
  <si>
    <t xml:space="preserve">C 300 D ESTATE  A/T </t>
  </si>
  <si>
    <t xml:space="preserve">C 300 D ESTATE 4M </t>
  </si>
  <si>
    <t xml:space="preserve">C 160 ESTATE                </t>
  </si>
  <si>
    <t xml:space="preserve">C 160 ESTATE  </t>
  </si>
  <si>
    <t xml:space="preserve">C 160 ESTATE  A/T         </t>
  </si>
  <si>
    <t xml:space="preserve">C 180 ESTATE   </t>
  </si>
  <si>
    <t xml:space="preserve">C 180 ESTATE A/T </t>
  </si>
  <si>
    <t xml:space="preserve">C 200 ESTATE A/T </t>
  </si>
  <si>
    <t xml:space="preserve">C 200 ESTATE 4M  </t>
  </si>
  <si>
    <t xml:space="preserve">C 200 ESTATE 4M </t>
  </si>
  <si>
    <t xml:space="preserve">C 300 ESTATE  A/T </t>
  </si>
  <si>
    <t xml:space="preserve">C 400  ESTATE 4M  </t>
  </si>
  <si>
    <t xml:space="preserve">C 43 ESTATE AMG 4M </t>
  </si>
  <si>
    <t xml:space="preserve">C 63 ESTATE AMG </t>
  </si>
  <si>
    <t xml:space="preserve">C 63 S ESTATE AMG  </t>
  </si>
  <si>
    <t xml:space="preserve">C 180 D   </t>
  </si>
  <si>
    <t xml:space="preserve">C 180 D A/T </t>
  </si>
  <si>
    <t xml:space="preserve">C 200 D    </t>
  </si>
  <si>
    <t xml:space="preserve">C 200 D A/T </t>
  </si>
  <si>
    <t xml:space="preserve">C 220 D A/T </t>
  </si>
  <si>
    <t xml:space="preserve">C 220 D 4M</t>
  </si>
  <si>
    <t xml:space="preserve">C 220 D 4M </t>
  </si>
  <si>
    <r>
      <rPr>
        <sz val="11"/>
        <color rgb="FF000000"/>
        <rFont val="Calibri"/>
        <family val="2"/>
        <charset val="1"/>
      </rPr>
      <t xml:space="preserve">C 300 D  </t>
    </r>
    <r>
      <rPr>
        <b val="true"/>
        <sz val="9"/>
        <rFont val="Book Antiqua"/>
        <family val="1"/>
        <charset val="1"/>
      </rPr>
      <t xml:space="preserve">A/T </t>
    </r>
  </si>
  <si>
    <t xml:space="preserve">C 300 D  A/T </t>
  </si>
  <si>
    <r>
      <rPr>
        <sz val="11"/>
        <color rgb="FF000000"/>
        <rFont val="Calibri"/>
        <family val="2"/>
        <charset val="1"/>
      </rPr>
      <t xml:space="preserve">C 300 D  4M </t>
    </r>
    <r>
      <rPr>
        <b val="true"/>
        <sz val="9"/>
        <color rgb="FFFF0000"/>
        <rFont val="Book Antiqua"/>
        <family val="1"/>
        <charset val="1"/>
      </rPr>
      <t xml:space="preserve"> </t>
    </r>
    <r>
      <rPr>
        <b val="true"/>
        <sz val="9"/>
        <rFont val="Book Antiqua"/>
        <family val="1"/>
        <charset val="1"/>
      </rPr>
      <t xml:space="preserve">A/T </t>
    </r>
  </si>
  <si>
    <t xml:space="preserve">C 300 D 4M A/T </t>
  </si>
  <si>
    <t xml:space="preserve">C 160</t>
  </si>
  <si>
    <t xml:space="preserve">C 160 A/T </t>
  </si>
  <si>
    <t xml:space="preserve">C 180</t>
  </si>
  <si>
    <t xml:space="preserve">C 180 A/T </t>
  </si>
  <si>
    <t xml:space="preserve">C 200 A/T </t>
  </si>
  <si>
    <t xml:space="preserve">C 200 4M A/T </t>
  </si>
  <si>
    <t xml:space="preserve">C 43 AMG 4M </t>
  </si>
  <si>
    <t xml:space="preserve">C 63 AMG A/T </t>
  </si>
  <si>
    <t xml:space="preserve">C 63 S AMG A/T </t>
  </si>
  <si>
    <t xml:space="preserve">CLA</t>
  </si>
  <si>
    <t xml:space="preserve">CLA 200 D A/T</t>
  </si>
  <si>
    <t xml:space="preserve">CLA 220 D A/T</t>
  </si>
  <si>
    <t xml:space="preserve">CLA 220 D 4MATIC</t>
  </si>
  <si>
    <t xml:space="preserve">CLA 180</t>
  </si>
  <si>
    <t xml:space="preserve">CLA 180 A/T</t>
  </si>
  <si>
    <t xml:space="preserve">CLA 200</t>
  </si>
  <si>
    <t xml:space="preserve">CLA 200 A/T</t>
  </si>
  <si>
    <t xml:space="preserve">CLA 250 </t>
  </si>
  <si>
    <t xml:space="preserve">171 - 190</t>
  </si>
  <si>
    <t xml:space="preserve">CLA 250 A/T</t>
  </si>
  <si>
    <t xml:space="preserve">CLA 250 4MATIC</t>
  </si>
  <si>
    <t xml:space="preserve">AMG CLA 45 4Matic</t>
  </si>
  <si>
    <t xml:space="preserve">CLA Shooting Brake 180</t>
  </si>
  <si>
    <t xml:space="preserve">CLA Shooting Brake 180 A/T</t>
  </si>
  <si>
    <t xml:space="preserve">CLA Shooting Brake 200</t>
  </si>
  <si>
    <t xml:space="preserve">CLA Shooting Brake 200 A/T</t>
  </si>
  <si>
    <t xml:space="preserve">CLA Shooting Brake 250 </t>
  </si>
  <si>
    <t xml:space="preserve">CLA Shooting Brake 250 A/T</t>
  </si>
  <si>
    <t xml:space="preserve">CLA Shooting Brake 250 4MATIC A/T</t>
  </si>
  <si>
    <t xml:space="preserve">CLA Shooting Brake 45 AMG A/T</t>
  </si>
  <si>
    <t xml:space="preserve">CLA Shooting Brake 200 D A/T</t>
  </si>
  <si>
    <t xml:space="preserve">CLA Shooting Brake 220 D A/T</t>
  </si>
  <si>
    <t xml:space="preserve">CLA Shooting Brake 220 D 4MATIC A/T</t>
  </si>
  <si>
    <t xml:space="preserve">CLS</t>
  </si>
  <si>
    <t xml:space="preserve">CLS 300 d Coupé</t>
  </si>
  <si>
    <t xml:space="preserve">131 -140 </t>
  </si>
  <si>
    <t xml:space="preserve">CLS 350 d 4MATIC Coupé</t>
  </si>
  <si>
    <t xml:space="preserve">CLS 400 d 4MATIC Coupé</t>
  </si>
  <si>
    <t xml:space="preserve">CLS 350 Coupé</t>
  </si>
  <si>
    <t xml:space="preserve">CLS 450 4MATIC Coupé</t>
  </si>
  <si>
    <t xml:space="preserve">Mercedes-AMG CLS 53 4MATIC</t>
  </si>
  <si>
    <t xml:space="preserve">E-Class</t>
  </si>
  <si>
    <t xml:space="preserve">E 220 D COUPE A/T </t>
  </si>
  <si>
    <t xml:space="preserve">E 220 D 4MATIC  COUPE</t>
  </si>
  <si>
    <t xml:space="preserve">E 300 D COUPE</t>
  </si>
  <si>
    <t xml:space="preserve">E 200 COUPE A/T </t>
  </si>
  <si>
    <t xml:space="preserve">E 200 4MATIC COUPE</t>
  </si>
  <si>
    <t xml:space="preserve">E 300 COUPE A/T </t>
  </si>
  <si>
    <t xml:space="preserve">Mercedes-AMG E 53 4MATIC COUPE</t>
  </si>
  <si>
    <t xml:space="preserve">E 200 D  ESTATE A/T </t>
  </si>
  <si>
    <t xml:space="preserve">E 220 D ESTATE A/T </t>
  </si>
  <si>
    <t xml:space="preserve">E 220 D 4MATIC  ESTATE </t>
  </si>
  <si>
    <t xml:space="preserve">E 300 D ESTATE</t>
  </si>
  <si>
    <t xml:space="preserve">E 350 D ESTATE A/T </t>
  </si>
  <si>
    <t xml:space="preserve">E 200 ESTATE A/T </t>
  </si>
  <si>
    <t xml:space="preserve">E 200 4MATIC ESTATE</t>
  </si>
  <si>
    <t xml:space="preserve">Mercedes-AMG E 53 4MATIC  ESTATE</t>
  </si>
  <si>
    <t xml:space="preserve">Mercedes-AMG E 63 4MATIC  ESTATE</t>
  </si>
  <si>
    <t xml:space="preserve">Mercedes-AMG E 63 S 4MATIC  ESTATE</t>
  </si>
  <si>
    <t xml:space="preserve">E 300 DE Plug In Hybrid ESTATE</t>
  </si>
  <si>
    <t xml:space="preserve">Diesel / Hybrid</t>
  </si>
  <si>
    <t xml:space="preserve">0 - 80</t>
  </si>
  <si>
    <t xml:space="preserve">A1</t>
  </si>
  <si>
    <t xml:space="preserve">E 220 D 4MATIC All-Terrain A/T</t>
  </si>
  <si>
    <t xml:space="preserve">E 200 D  A/T </t>
  </si>
  <si>
    <t xml:space="preserve">E 220 D A/T </t>
  </si>
  <si>
    <t xml:space="preserve">E 220 D 4MATIC  </t>
  </si>
  <si>
    <t xml:space="preserve">E 300 D </t>
  </si>
  <si>
    <t xml:space="preserve">E 350 D A/T </t>
  </si>
  <si>
    <t xml:space="preserve">E 200 A/T </t>
  </si>
  <si>
    <t xml:space="preserve">E 200 4MATIC</t>
  </si>
  <si>
    <t xml:space="preserve">Mercedes-AMG E 53 4MATIC </t>
  </si>
  <si>
    <t xml:space="preserve">Mercedes-AMG E 63 4MATIC </t>
  </si>
  <si>
    <t xml:space="preserve">Mercedes-AMG E 63 S 4MATIC </t>
  </si>
  <si>
    <t xml:space="preserve">E 300 de Plug In Hybrid</t>
  </si>
  <si>
    <t xml:space="preserve">E 220 D CABRIOLET A/T </t>
  </si>
  <si>
    <t xml:space="preserve">E 220 D 4MATIC  CABRIOLET</t>
  </si>
  <si>
    <t xml:space="preserve">E 300 D CABRIOLET</t>
  </si>
  <si>
    <t xml:space="preserve">E 200 CABRIOLET A/T </t>
  </si>
  <si>
    <t xml:space="preserve">E 200 4MATIC CABRIOLET</t>
  </si>
  <si>
    <t xml:space="preserve">E 300 CABRIOLET A/T </t>
  </si>
  <si>
    <t xml:space="preserve">Mercedes-AMG E 53 4MATIC CABRIOLET</t>
  </si>
  <si>
    <t xml:space="preserve">GLA</t>
  </si>
  <si>
    <t xml:space="preserve">GLA 200 D STYLE A/T</t>
  </si>
  <si>
    <t xml:space="preserve">GLA 200 D STYLE 4MATIC</t>
  </si>
  <si>
    <t xml:space="preserve">GLA 220 D STYLE 4MATIC </t>
  </si>
  <si>
    <t xml:space="preserve">GLA 180 STYLE</t>
  </si>
  <si>
    <t xml:space="preserve">GLA 180 STYLE A/T</t>
  </si>
  <si>
    <t xml:space="preserve">GLA 200 STYLE</t>
  </si>
  <si>
    <t xml:space="preserve">GLA 200 STYLE A/T</t>
  </si>
  <si>
    <t xml:space="preserve">GLA 45 AMG 4MATIC </t>
  </si>
  <si>
    <t xml:space="preserve">GLC</t>
  </si>
  <si>
    <t xml:space="preserve">GLC 220 D 4M</t>
  </si>
  <si>
    <t xml:space="preserve">GLC 250 D 4M </t>
  </si>
  <si>
    <t xml:space="preserve">Mercedes-AMG GLC 43 4MATIC    </t>
  </si>
  <si>
    <t xml:space="preserve">Mercedes-AMG GLC 63 4MATIC    </t>
  </si>
  <si>
    <t xml:space="preserve">Mercedes-AMG GLC 63 S 4MATIC    </t>
  </si>
  <si>
    <t xml:space="preserve">V-Class</t>
  </si>
  <si>
    <t xml:space="preserve">V200 AVANTGARDE A/T Compact</t>
  </si>
  <si>
    <t xml:space="preserve">V220 AVANTGARDE A/T Compact</t>
  </si>
  <si>
    <t xml:space="preserve">V250 AVANTGARDE A/T Compact</t>
  </si>
  <si>
    <t xml:space="preserve">V200 AVANTGARDE A/T Long</t>
  </si>
  <si>
    <t xml:space="preserve">V220 AVANTGARDE A/T Long</t>
  </si>
  <si>
    <t xml:space="preserve">V250 AVANTGARDE A/T Long</t>
  </si>
  <si>
    <t xml:space="preserve">V200 AVANTGARDE A/T Extra Long</t>
  </si>
  <si>
    <t xml:space="preserve">V220 AVANTGARDE A/T Extra Long</t>
  </si>
  <si>
    <t xml:space="preserve">V250 AVANTGARDE A/T Extra Long</t>
  </si>
  <si>
    <t xml:space="preserve">Mazda Motor Ireland: July 2019 Price List</t>
  </si>
  <si>
    <t xml:space="preserve">MSC Code</t>
  </si>
  <si>
    <t xml:space="preserve">Retail  Price</t>
  </si>
  <si>
    <t xml:space="preserve">Road Tax Band</t>
  </si>
  <si>
    <t xml:space="preserve">CO₂ Emissions WLTP</t>
  </si>
  <si>
    <t xml:space="preserve">Mazda2 IPM3</t>
  </si>
  <si>
    <t xml:space="preserve">MAZDA2 1.5 5DR (75ps) SE IPM3</t>
  </si>
  <si>
    <t xml:space="preserve">DJ4SBAE</t>
  </si>
  <si>
    <t xml:space="preserve">MAZDA2 1.5 5DR (75ps) EXECUTIVE IPM3</t>
  </si>
  <si>
    <t xml:space="preserve">DJ4SBAF</t>
  </si>
  <si>
    <t xml:space="preserve">MAZDA2 1.5 5DR (75ps) EXECUTIVE ASP IPM3</t>
  </si>
  <si>
    <t xml:space="preserve">DJ4SBAG</t>
  </si>
  <si>
    <t xml:space="preserve">MAZDA2 1.5 5DR (90ps) EXECUTIVE SE 6AT IPM3</t>
  </si>
  <si>
    <t xml:space="preserve">DM8EBAC</t>
  </si>
  <si>
    <t xml:space="preserve">MAZDA2 1.5 5DR (90ps) GT IPM3</t>
  </si>
  <si>
    <t xml:space="preserve">DM8PBAJ</t>
  </si>
  <si>
    <t xml:space="preserve">MAZDA2 1.5 5DR (90ps) GT SL IPM3</t>
  </si>
  <si>
    <t xml:space="preserve">DM8PBAH</t>
  </si>
  <si>
    <t xml:space="preserve">MAZDA2 1.5 5DR (90ps) GT SL SAFETY IPM3</t>
  </si>
  <si>
    <t xml:space="preserve">DM8PBAK</t>
  </si>
  <si>
    <t xml:space="preserve">All-New Mazda3</t>
  </si>
  <si>
    <t xml:space="preserve">MAZDA3 2.0P Mazda M Hybrid 5DR (122ps) GS</t>
  </si>
  <si>
    <t xml:space="preserve">BDPABAK</t>
  </si>
  <si>
    <t xml:space="preserve">MAZDA3 2.0P Mazda M Hybrid 5DR (122ps) GS-L</t>
  </si>
  <si>
    <t xml:space="preserve">BDPABAL</t>
  </si>
  <si>
    <t xml:space="preserve">MAZDA3 2.0P Mazda M Hybrid 5DR (122ps) GT</t>
  </si>
  <si>
    <t xml:space="preserve">BDPABAN</t>
  </si>
  <si>
    <t xml:space="preserve">MAZDA3 2.0P Mazda M Hybrid 5DR (122ps) GT SPORT</t>
  </si>
  <si>
    <t xml:space="preserve">BDPABAM</t>
  </si>
  <si>
    <t xml:space="preserve">MAZDA3 2.0P Mazda M Hybrid 5DR (122ps) GS-L 6AT</t>
  </si>
  <si>
    <t xml:space="preserve">BDPBBAJ</t>
  </si>
  <si>
    <t xml:space="preserve">MAZDA3 2.0P Mazda M Hybrid 5DR (122ps) GT SPORT 6AT</t>
  </si>
  <si>
    <t xml:space="preserve">BDPBBAK</t>
  </si>
  <si>
    <t xml:space="preserve">MAZDA3 1.8D 5DR (116ps) GS</t>
  </si>
  <si>
    <t xml:space="preserve">BCLPBAG</t>
  </si>
  <si>
    <t xml:space="preserve">MAZDA3 1.8D 5DR (116ps) GS-L</t>
  </si>
  <si>
    <t xml:space="preserve">BCLPBAH</t>
  </si>
  <si>
    <t xml:space="preserve">MAZDA3 1.8D 5DR (116ps) GT</t>
  </si>
  <si>
    <t xml:space="preserve">BCLPBAK</t>
  </si>
  <si>
    <t xml:space="preserve">MAZDA3 1.8D 5DR (116ps) GT SPORT</t>
  </si>
  <si>
    <t xml:space="preserve">BCLPBAJ</t>
  </si>
  <si>
    <t xml:space="preserve">MAZDA3 1.8D 5DR (116ps) GS-L 6AT</t>
  </si>
  <si>
    <t xml:space="preserve">BCLRBAG</t>
  </si>
  <si>
    <t xml:space="preserve">MAZDA3 1.8D 5DR (116ps) GT SPORT 6AT</t>
  </si>
  <si>
    <t xml:space="preserve">BCLRBAH</t>
  </si>
  <si>
    <t xml:space="preserve">MAZDA3 SKY-X 2.0P Mazda M Hybrid 5DR (180ps) GS SPORT</t>
  </si>
  <si>
    <t xml:space="preserve">BDPCBAN</t>
  </si>
  <si>
    <t xml:space="preserve">MAZDA3 SKY-X 2.0P Mazda M Hybrid 5DR (180ps) GS-L SPORT</t>
  </si>
  <si>
    <t xml:space="preserve">BDPCBAM</t>
  </si>
  <si>
    <t xml:space="preserve">MAZDA3 SKY-X 2.0P Mazda M Hybrid 5DR (180ps) GT SPORT</t>
  </si>
  <si>
    <t xml:space="preserve">BDPCBAL</t>
  </si>
  <si>
    <t xml:space="preserve">MAZDA3 SKY-X 2.0P Mazda M Hybrid 5DR (180ps) GT SPORT RED</t>
  </si>
  <si>
    <t xml:space="preserve">BDPCBAU</t>
  </si>
  <si>
    <t xml:space="preserve">MAZDA3 SKY-X 2.0P Mazda M Hybrid 5DR (180ps) GT SPORT (ADV SAFETY PACK)</t>
  </si>
  <si>
    <t xml:space="preserve">BDPCBAK</t>
  </si>
  <si>
    <t xml:space="preserve">MAZDA3 SKY-X 2.0P Mazda M Hybrid 5DR (180ps) GT SPORT RED (ADV SAFETY PACK)</t>
  </si>
  <si>
    <t xml:space="preserve">BDPCBAT</t>
  </si>
  <si>
    <t xml:space="preserve">MAZDA3 SKY-X 2.0P Mazda M Hybrid 5DR (180ps) GS-L SPORT 6AT</t>
  </si>
  <si>
    <t xml:space="preserve">BDPDBAL</t>
  </si>
  <si>
    <t xml:space="preserve">MAZDA3 SKY-X 2.0P Mazda M Hybrid 5DR (180ps) GT SPORT 6AT</t>
  </si>
  <si>
    <t xml:space="preserve">BDPDBAK</t>
  </si>
  <si>
    <t xml:space="preserve">MAZDA3 SKY-X 2.0P Mazda M Hybrid 5DR (180ps) GT SPORT RED 6AT</t>
  </si>
  <si>
    <t xml:space="preserve">BDPDBAT</t>
  </si>
  <si>
    <t xml:space="preserve">MAZDA3 1.8D 4DR (116ps) GS</t>
  </si>
  <si>
    <t xml:space="preserve">BCLDBAB</t>
  </si>
  <si>
    <t xml:space="preserve">MAZDA3 1.8D 4DR (116ps) GS-L</t>
  </si>
  <si>
    <t xml:space="preserve">BCLDBAD</t>
  </si>
  <si>
    <t xml:space="preserve">MAZDA3 1.8D 4DR (116ps) PLATINUM</t>
  </si>
  <si>
    <t xml:space="preserve">BCLDBAF</t>
  </si>
  <si>
    <t xml:space="preserve">MAZDA3 1.8D 4DR (116ps) PLATINUM SPORT</t>
  </si>
  <si>
    <t xml:space="preserve">BCLDBAE</t>
  </si>
  <si>
    <t xml:space="preserve">MAZDA3 1.8D 4DR (116ps) GS-L 6AT</t>
  </si>
  <si>
    <t xml:space="preserve">BCLEBAA</t>
  </si>
  <si>
    <t xml:space="preserve">MAZDA3 1.8D 4DR (116ps) PLATINUM SPORT 6AT</t>
  </si>
  <si>
    <t xml:space="preserve">BCLEBAB</t>
  </si>
  <si>
    <t xml:space="preserve">MAZDA3 SKY-X 2.0P Mazda M Hybrid 4DR (180ps) GS SPORT</t>
  </si>
  <si>
    <t xml:space="preserve">BDNSBAF</t>
  </si>
  <si>
    <t xml:space="preserve">MAZDA3 SKY-X 2.0P Mazda M Hybrid 4DR (180ps) GS-L SPORT</t>
  </si>
  <si>
    <t xml:space="preserve">BDNSBAD</t>
  </si>
  <si>
    <t xml:space="preserve">MAZDA3 SKY-X 2.0P Mazda M Hybrid 4DR (180ps) PLATINUM SPORT</t>
  </si>
  <si>
    <t xml:space="preserve">BDNSBAM</t>
  </si>
  <si>
    <t xml:space="preserve">MAZDA3 SKY-X 2.0P Mazda M Hybrid 4DR (180ps) PLATINUM SPORT STONE</t>
  </si>
  <si>
    <t xml:space="preserve">BDNSBAB</t>
  </si>
  <si>
    <t xml:space="preserve">MAZDA3 SKY-X 2.0P Mazda M Hybrid 4DR (180ps) PLATINUM SPORT (ADV SAFETY PACK)</t>
  </si>
  <si>
    <t xml:space="preserve">BDNSBAJ</t>
  </si>
  <si>
    <t xml:space="preserve">MAZDA3 SKY-X 2.0P Mazda M Hybrid 4DR (180ps) PLATINUM SPORT STONE (ADV SAFETY PACK)</t>
  </si>
  <si>
    <t xml:space="preserve">BDNSBAK</t>
  </si>
  <si>
    <t xml:space="preserve">MAZDA3 SKY-X 2.0P Mazda M Hybrid 4DR (180ps) GS-L SPORT 6AT</t>
  </si>
  <si>
    <t xml:space="preserve">BDNTBAD</t>
  </si>
  <si>
    <t xml:space="preserve">MAZDA3 SKY-X 2.0P Mazda M Hybrid 4DR (180ps) PLATINUM SPORT 6AT</t>
  </si>
  <si>
    <t xml:space="preserve">BDNTBAA</t>
  </si>
  <si>
    <t xml:space="preserve">MAZDA3 SKY-X 2.0P Mazda M Hybrid 4DR (180ps) PLATINUM SPORT STONE 6AT</t>
  </si>
  <si>
    <t xml:space="preserve">BDNTBAB</t>
  </si>
  <si>
    <t xml:space="preserve">New MAZDA6 IPM4</t>
  </si>
  <si>
    <t xml:space="preserve">MAZDA6 2.0P 4DR (145ps) GS-L IPM4</t>
  </si>
  <si>
    <t xml:space="preserve">GDASBAC</t>
  </si>
  <si>
    <t xml:space="preserve">MAZDA6 2.0P 4DR (145ps) PLATINUM IPM4</t>
  </si>
  <si>
    <t xml:space="preserve">GDASBAD</t>
  </si>
  <si>
    <t xml:space="preserve">MAZDA6 2.0P 4DR (145ps) GS-L 6AT IPM4</t>
  </si>
  <si>
    <t xml:space="preserve">GDATBAB</t>
  </si>
  <si>
    <t xml:space="preserve">MAZDA6 2.0P 4DR (165ps) PLATINUM SPORT IPM4</t>
  </si>
  <si>
    <t xml:space="preserve">GDAVBAD</t>
  </si>
  <si>
    <t xml:space="preserve">MAZDA6 2.0P 4DR (165ps) PLATINUM SPORT SL IPM4</t>
  </si>
  <si>
    <t xml:space="preserve">GDAVBAE</t>
  </si>
  <si>
    <t xml:space="preserve">MAZDA6 2.2D 4DR (150ps) GS-L IPM4</t>
  </si>
  <si>
    <t xml:space="preserve">GDBABAJ</t>
  </si>
  <si>
    <t xml:space="preserve">MAZDA6 2.2D 4DR (150ps) PLATINUM IPM4</t>
  </si>
  <si>
    <t xml:space="preserve">GDBABAF</t>
  </si>
  <si>
    <t xml:space="preserve">MAZDA6 2.2D 4DR (150ps) GS-L 6AT IPM4</t>
  </si>
  <si>
    <t xml:space="preserve">GDBBBAB</t>
  </si>
  <si>
    <t xml:space="preserve">MAZDA6 2.2D 4DR (150ps) PLATINUM SPORT IPM4</t>
  </si>
  <si>
    <t xml:space="preserve">GDBABAG</t>
  </si>
  <si>
    <t xml:space="preserve">MAZDA6 2.2D 4DR (150ps) PLATINUM SPORT SL IPM4</t>
  </si>
  <si>
    <t xml:space="preserve">GDBABAH</t>
  </si>
  <si>
    <t xml:space="preserve">MAZDA6 2.2D 4DR (184ps) PLATINUM LUX BR IPM4</t>
  </si>
  <si>
    <t xml:space="preserve">GDBDBAC</t>
  </si>
  <si>
    <t xml:space="preserve">MAZDA6 2.2D 4DR (184ps) PLATINUM LUX SL IPM4</t>
  </si>
  <si>
    <t xml:space="preserve">GDBDBAD</t>
  </si>
  <si>
    <t xml:space="preserve">MAZDA6 2.2D 4DR (184ps) PLATINUM LUX BR 6AT IPM4</t>
  </si>
  <si>
    <t xml:space="preserve">GDBFBAC</t>
  </si>
  <si>
    <t xml:space="preserve">MAZDA6 2.2D 4DR (184ps) PLATINUM LUX SL 6AT IPM4</t>
  </si>
  <si>
    <t xml:space="preserve">GDBFBAD</t>
  </si>
  <si>
    <t xml:space="preserve">MAZDA6 2.0P (145ps) GS-L TOURER IPM4</t>
  </si>
  <si>
    <t xml:space="preserve">GDACBAC</t>
  </si>
  <si>
    <t xml:space="preserve">MAZDA6 2.0P (165ps) PLATINUM SPORT TOURER IPM4</t>
  </si>
  <si>
    <t xml:space="preserve">GDAEBAD</t>
  </si>
  <si>
    <t xml:space="preserve">MAZDA6 2.0P (165ps) PLATINUM SPORT SL TOURER IPM4</t>
  </si>
  <si>
    <t xml:space="preserve">GDAEBAE</t>
  </si>
  <si>
    <t xml:space="preserve">MAZDA6 2.2D (150ps) GS-L TOURER IPM4</t>
  </si>
  <si>
    <t xml:space="preserve">GDAJBAF</t>
  </si>
  <si>
    <t xml:space="preserve">MAZDA6 2.2D (150ps) PLATINUM TOURER IPM4</t>
  </si>
  <si>
    <t xml:space="preserve">GDAJBAG</t>
  </si>
  <si>
    <t xml:space="preserve">MAZDA6 2.2D (150ps) GS-L 6AT TOURER IPM4</t>
  </si>
  <si>
    <t xml:space="preserve">GDAKBAB</t>
  </si>
  <si>
    <t xml:space="preserve">MAZDA6 2.2D (150ps) PLATINUM SPORT TOURER IPM4</t>
  </si>
  <si>
    <t xml:space="preserve">GDAJBAH</t>
  </si>
  <si>
    <t xml:space="preserve">MAZDA6 2.2D (150ps) PLATINUM SPORT SL TOURER IPM4</t>
  </si>
  <si>
    <t xml:space="preserve">GDAJBAJ</t>
  </si>
  <si>
    <t xml:space="preserve">Mazda CX-3 IPM2</t>
  </si>
  <si>
    <t xml:space="preserve">MAZDA CX-3 2WD 2.0P (121ps) SE</t>
  </si>
  <si>
    <t xml:space="preserve">DL9SBAA</t>
  </si>
  <si>
    <t xml:space="preserve">MAZDA CX-3 2WD 2.0P (121ps) EXECUTIVE</t>
  </si>
  <si>
    <t xml:space="preserve">DL9SBAN</t>
  </si>
  <si>
    <t xml:space="preserve">MAZDA CX-3 2WD 2.0P (121ps) EXECUTIVE SE</t>
  </si>
  <si>
    <t xml:space="preserve">DL9SBAH</t>
  </si>
  <si>
    <t xml:space="preserve">MAZDA CX-3 2WD 2.0P (121ps) EXECUTIVE SE AT </t>
  </si>
  <si>
    <t xml:space="preserve">DL9TBAK</t>
  </si>
  <si>
    <t xml:space="preserve">MAZDA CX-3 2WD 2.0P (121ps) GT SL</t>
  </si>
  <si>
    <t xml:space="preserve">DL9SBAL</t>
  </si>
  <si>
    <t xml:space="preserve">MAZDA CX-3 2WD 1.8D (115ps) EXECUTIVE</t>
  </si>
  <si>
    <t xml:space="preserve">DH4NBAB</t>
  </si>
  <si>
    <t xml:space="preserve">MAZDA CX-3 2WD 1.8D (115ps) EXECUTIVE SE</t>
  </si>
  <si>
    <t xml:space="preserve">DH4NBAC</t>
  </si>
  <si>
    <t xml:space="preserve">Mazda CX-5 IPM2</t>
  </si>
  <si>
    <t xml:space="preserve">MAZDA CX-5 2WD 2.0P (165ps) EXECUTIVE </t>
  </si>
  <si>
    <t xml:space="preserve">KR6FBAF</t>
  </si>
  <si>
    <t xml:space="preserve">MAZDA CX-5 2WD 2.0P (165ps) EXECUTIVE SE</t>
  </si>
  <si>
    <t xml:space="preserve">KR6FBAG</t>
  </si>
  <si>
    <t xml:space="preserve">MAZDA CX-5 2WD 2.0P (165ps) EXECUTIVE SE LUX PACK</t>
  </si>
  <si>
    <t xml:space="preserve">KR6FBAH</t>
  </si>
  <si>
    <t xml:space="preserve">MAZDA CX-5 2WD 2.0P (165ps) PLATINUM</t>
  </si>
  <si>
    <t xml:space="preserve">KR6GBAH</t>
  </si>
  <si>
    <t xml:space="preserve">MAZDA CX-5 2WD 2.0P (165ps) PLATINUM SL</t>
  </si>
  <si>
    <t xml:space="preserve">KR6GBAG</t>
  </si>
  <si>
    <t xml:space="preserve">MAZDA CX-5 2WD 2.0P (165ps) PLATINUM AT</t>
  </si>
  <si>
    <t xml:space="preserve">KR6JBAH</t>
  </si>
  <si>
    <t xml:space="preserve">MAZDA CX-5 2WD 2.0P (165ps) PLATINUM SL AT</t>
  </si>
  <si>
    <t xml:space="preserve">KR6JBAG</t>
  </si>
  <si>
    <t xml:space="preserve">MAZDA CX-5 2WD 2.0P (165ps) PLATINUM+</t>
  </si>
  <si>
    <t xml:space="preserve">KR6GBAJ</t>
  </si>
  <si>
    <t xml:space="preserve">MAZDA CX-5 2WD 2.0P (165ps) PLATINUM+ AT</t>
  </si>
  <si>
    <t xml:space="preserve">KR6JBAJ</t>
  </si>
  <si>
    <t xml:space="preserve">MAZDA CX-5 2WD 2.2D (150ps) EXECUTIVE SE </t>
  </si>
  <si>
    <t xml:space="preserve">KR6KBAL</t>
  </si>
  <si>
    <t xml:space="preserve">MAZDA CX-5 2WD 2.2D (150ps) EXECUTIVE SE LUX PACK</t>
  </si>
  <si>
    <t xml:space="preserve">KR6KBAM</t>
  </si>
  <si>
    <t xml:space="preserve">MAZDA CX-5 2WD 2.2D (150ps) EXECUTIVE SE 6AT </t>
  </si>
  <si>
    <t xml:space="preserve">KR6MBAG</t>
  </si>
  <si>
    <t xml:space="preserve">MAZDA CX-5 2WD 2.2D (150ps) PLATINUM </t>
  </si>
  <si>
    <t xml:space="preserve">KR6LBAB</t>
  </si>
  <si>
    <t xml:space="preserve">MAZDA CX-5 2WD 2.2D (150ps) PLATINUM SL </t>
  </si>
  <si>
    <t xml:space="preserve">KR6LBAA</t>
  </si>
  <si>
    <t xml:space="preserve">MAZDA CX-5 2WD 2.2D (150ps) PLATINUM AT</t>
  </si>
  <si>
    <t xml:space="preserve">KR6NBAB</t>
  </si>
  <si>
    <t xml:space="preserve">MAZDA CX-5 2WD 2.2D (150ps) PLATINUM SL AT</t>
  </si>
  <si>
    <t xml:space="preserve">KR6NBAA</t>
  </si>
  <si>
    <t xml:space="preserve">MAZDA CX-5 4WD 2.2D (184ps) PLATINUM 6MT ADV SAFETY SL</t>
  </si>
  <si>
    <t xml:space="preserve">KR6TBAF</t>
  </si>
  <si>
    <t xml:space="preserve">MAZDA CX-5 4WD 2.2D (184ps) PLATINUM 6AT ADV SAFETY SL</t>
  </si>
  <si>
    <t xml:space="preserve">KR6WBAH</t>
  </si>
  <si>
    <t xml:space="preserve">MAZDA CX-5 4WD 2.2D (184ps) PLATINUM+ 6MT </t>
  </si>
  <si>
    <t xml:space="preserve">KR6TBAG</t>
  </si>
  <si>
    <t xml:space="preserve">MAZDA CX-5 4WD 2.2D (184ps) PLATINUM+ 6AT </t>
  </si>
  <si>
    <t xml:space="preserve">KR6WBAJ</t>
  </si>
  <si>
    <t xml:space="preserve">Mazda MX-5 Roadster &amp; RF</t>
  </si>
  <si>
    <t xml:space="preserve">MAZDA MX-5 2.0P (160ps) RF GT </t>
  </si>
  <si>
    <t xml:space="preserve">NA5LBBA</t>
  </si>
  <si>
    <t xml:space="preserve">NA</t>
  </si>
  <si>
    <t xml:space="preserve">Mazda MX-5 Roadster &amp; RF IPM</t>
  </si>
  <si>
    <t xml:space="preserve">MAZDA MX-5 1.5P (131ps) ROADSTER GT IPM</t>
  </si>
  <si>
    <t xml:space="preserve">ND0HBAM</t>
  </si>
  <si>
    <t xml:space="preserve">MAZDA MX-5 2.0P (160ps) RF GT IPM</t>
  </si>
  <si>
    <t xml:space="preserve">ND0LBAJ</t>
  </si>
  <si>
    <t xml:space="preserve">MAZDA MX-5 2.0P (160ps) RF GT TAN IPM</t>
  </si>
  <si>
    <t xml:space="preserve">ND0LBAK</t>
  </si>
  <si>
    <t xml:space="preserve">Mazda MX-5 30th Anniversary</t>
  </si>
  <si>
    <t xml:space="preserve">MAZDA MX-5 2.0P (184ps) 30TH ANNIVERSARY ROADSTER IPM2</t>
  </si>
  <si>
    <t xml:space="preserve">NF3ABAD</t>
  </si>
  <si>
    <t xml:space="preserve">** Delivery EX VAT includes - delivery charge, floor mats and tyre waste management charge. </t>
  </si>
  <si>
    <t xml:space="preserve">Paint / Navigation</t>
  </si>
  <si>
    <t xml:space="preserve">Metallic / Mica</t>
  </si>
  <si>
    <t xml:space="preserve">Premium Metallic</t>
  </si>
  <si>
    <t xml:space="preserve">Soul Red Crystal</t>
  </si>
  <si>
    <t xml:space="preserve">Navi</t>
  </si>
  <si>
    <t xml:space="preserve">Mazda2</t>
  </si>
  <si>
    <t xml:space="preserve">Mazda6</t>
  </si>
  <si>
    <t xml:space="preserve">Mazda CX-3</t>
  </si>
  <si>
    <t xml:space="preserve">Mazda CX-5</t>
  </si>
  <si>
    <t xml:space="preserve">Mazda MX-5</t>
  </si>
  <si>
    <t xml:space="preserve">*Vehicles are homologated in accordance with the new type approval procedure WLTP Regulation  (EU) 2017/1151; Regulation (EC) 715/2007). </t>
  </si>
  <si>
    <t xml:space="preserve">For 2019, taxation is based on correlated figure (NEDC-2) based on WLTP, the VRT Rate that applies to this car is based on the correlated figure (NEDC-2).</t>
  </si>
  <si>
    <t xml:space="preserve">3 door hatch</t>
  </si>
  <si>
    <t xml:space="preserve"> One Classic</t>
  </si>
  <si>
    <t xml:space="preserve"> Cooper   Classic</t>
  </si>
  <si>
    <t xml:space="preserve"> Cooper Classic</t>
  </si>
  <si>
    <t xml:space="preserve"> Cooper S  Classic</t>
  </si>
  <si>
    <t xml:space="preserve"> Cooper S Classic</t>
  </si>
  <si>
    <t xml:space="preserve"> Cooper   Sport</t>
  </si>
  <si>
    <t xml:space="preserve"> Cooper Sport</t>
  </si>
  <si>
    <t xml:space="preserve"> Cooper S  Sport</t>
  </si>
  <si>
    <t xml:space="preserve"> Cooper S Sport</t>
  </si>
  <si>
    <t xml:space="preserve"> Cooper   Exclusive</t>
  </si>
  <si>
    <t xml:space="preserve"> Cooper Exclusive</t>
  </si>
  <si>
    <t xml:space="preserve"> Cooper S  Exclusive</t>
  </si>
  <si>
    <t xml:space="preserve"> Cooper S Exclusive</t>
  </si>
  <si>
    <t xml:space="preserve"> John Cooper Works JCW</t>
  </si>
  <si>
    <t xml:space="preserve">MINI 60 Years Edition MINI 60 Years Edition</t>
  </si>
  <si>
    <t xml:space="preserve">5 door hatch</t>
  </si>
  <si>
    <t xml:space="preserve">Convertible</t>
  </si>
  <si>
    <t xml:space="preserve">Clubman</t>
  </si>
  <si>
    <t xml:space="preserve"> One City Classic</t>
  </si>
  <si>
    <t xml:space="preserve"> One D City Classic</t>
  </si>
  <si>
    <t xml:space="preserve"> Cooper D   Classic</t>
  </si>
  <si>
    <t xml:space="preserve"> Cooper D Classic</t>
  </si>
  <si>
    <t xml:space="preserve"> Cooper D   Sport</t>
  </si>
  <si>
    <t xml:space="preserve"> Cooper D Sport</t>
  </si>
  <si>
    <t xml:space="preserve"> Cooper D   Exclusive</t>
  </si>
  <si>
    <t xml:space="preserve"> Cooper D Exclusive</t>
  </si>
  <si>
    <t xml:space="preserve">Countryman</t>
  </si>
  <si>
    <t xml:space="preserve"> Cooper ALL4 Classic</t>
  </si>
  <si>
    <t xml:space="preserve"> Cooper D ALL4   Classic</t>
  </si>
  <si>
    <t xml:space="preserve"> Cooper S   Classic</t>
  </si>
  <si>
    <t xml:space="preserve"> Cooper S ALL4 Classic</t>
  </si>
  <si>
    <t xml:space="preserve"> Cooper S E ALL4 PHEV  Classic</t>
  </si>
  <si>
    <t xml:space="preserve"> Cooper ALL4 Sport</t>
  </si>
  <si>
    <t xml:space="preserve"> Cooper D ALL4   Sport</t>
  </si>
  <si>
    <t xml:space="preserve"> Cooper S   Sport</t>
  </si>
  <si>
    <t xml:space="preserve"> Cooper S ALL4 Sport</t>
  </si>
  <si>
    <t xml:space="preserve"> Cooper S E ALL4 PHEV  Sport</t>
  </si>
  <si>
    <t xml:space="preserve"> Cooper ALL4 Exclusive</t>
  </si>
  <si>
    <t xml:space="preserve"> Cooper D ALL4   Exclusive</t>
  </si>
  <si>
    <t xml:space="preserve"> Cooper S   Exclusive</t>
  </si>
  <si>
    <t xml:space="preserve"> Cooper S ALL4 Exclusive</t>
  </si>
  <si>
    <t xml:space="preserve"> Cooper S E ALL4 PHEV  Exclusive</t>
  </si>
  <si>
    <t xml:space="preserve">RETAIL PRICE LIST</t>
  </si>
  <si>
    <t xml:space="preserve">€</t>
  </si>
  <si>
    <t xml:space="preserve">RETAIL</t>
  </si>
  <si>
    <t xml:space="preserve">(INCL.VAT)</t>
  </si>
  <si>
    <t xml:space="preserve">MICRA</t>
  </si>
  <si>
    <t xml:space="preserve">NEW MICRA 1.0 PET 5dr XE</t>
  </si>
  <si>
    <t xml:space="preserve">NEW MICRA 1.0 PET 5dr SV</t>
  </si>
  <si>
    <t xml:space="preserve">NEW MICRA 1.0 PET 5dr SV w/Ext Pack</t>
  </si>
  <si>
    <t xml:space="preserve">NEW MICRA 1.0T PET 5dr XE CVT</t>
  </si>
  <si>
    <t xml:space="preserve">NEW MICRA 1.0T PET 5dr SV CVT</t>
  </si>
  <si>
    <t xml:space="preserve">OPTIONS</t>
  </si>
  <si>
    <t xml:space="preserve">METALLIC/PEARLESCENT PAINT </t>
  </si>
  <si>
    <t xml:space="preserve">SAFETY PACK (XE, SV)</t>
  </si>
  <si>
    <t xml:space="preserve">EXERIOR PACK PERSONALISATION (SV)</t>
  </si>
  <si>
    <t xml:space="preserve">ORANGE INTERIOR PERSONALISATION (SV)</t>
  </si>
  <si>
    <t xml:space="preserve">LEAF </t>
  </si>
  <si>
    <t xml:space="preserve">(Inc. €5,000 Government grant)</t>
  </si>
  <si>
    <t xml:space="preserve">LEAF SV 40 kWh</t>
  </si>
  <si>
    <t xml:space="preserve">28690*</t>
  </si>
  <si>
    <t xml:space="preserve">LEAF SV PREMIUM 40 kWh</t>
  </si>
  <si>
    <t xml:space="preserve">29940*</t>
  </si>
  <si>
    <t xml:space="preserve">LEAF SVE 40 kWh</t>
  </si>
  <si>
    <t xml:space="preserve">32600*</t>
  </si>
  <si>
    <t xml:space="preserve">METALLIC/ PEARL PAINT</t>
  </si>
  <si>
    <t xml:space="preserve">FRONT &amp; REAR PARKING SENSORS (SV)</t>
  </si>
  <si>
    <t xml:space="preserve">COLD PACK - HEATED SEATS &amp; STEERING WHEEL (SV &amp; SV PREMIUM)</t>
  </si>
  <si>
    <t xml:space="preserve">BOSE (SV PREMIUM)</t>
  </si>
  <si>
    <t xml:space="preserve">ProPILOT (SV PREMIUM)</t>
  </si>
  <si>
    <t xml:space="preserve">LED HEADLAMPS (SV PREMIUM)</t>
  </si>
  <si>
    <t xml:space="preserve">SYNTHETIC PART LEATHER SEATS (SV PREMIUM)</t>
  </si>
  <si>
    <t xml:space="preserve">2 TONE METALLIC PAINT (SV PREMIUM &amp; SVE)</t>
  </si>
  <si>
    <t xml:space="preserve">ProPILOT Park (SVE)</t>
  </si>
  <si>
    <t xml:space="preserve">QASHQAI</t>
  </si>
  <si>
    <t xml:space="preserve">QASHQAI 1.3 PET XE MY19</t>
  </si>
  <si>
    <t xml:space="preserve">QASHQAI 1.3 PET SV MY19</t>
  </si>
  <si>
    <t xml:space="preserve">QASHQAI 1.3 PET SV PREMIUM MY19</t>
  </si>
  <si>
    <t xml:space="preserve">QASHQAI 1.3 PET SVE MY19</t>
  </si>
  <si>
    <t xml:space="preserve">QASHQAI 1.3 PET XE DCT MY19</t>
  </si>
  <si>
    <t xml:space="preserve">QASHQAI 1.3 PET SV DCT MY19</t>
  </si>
  <si>
    <t xml:space="preserve">QASHQAI 1.3 PET SV PREMIUM DCT MY19</t>
  </si>
  <si>
    <t xml:space="preserve">QASHQAI 1.3 PET SVE DCT MY19</t>
  </si>
  <si>
    <t xml:space="preserve">QASHQAI 1.5 DSL XE MY19</t>
  </si>
  <si>
    <t xml:space="preserve">QASHQAI 1.5 DSL SV MY19</t>
  </si>
  <si>
    <t xml:space="preserve">QASHQAI 1.5 DSL SV PREMIUM MY19</t>
  </si>
  <si>
    <t xml:space="preserve">QASHQAI 1.5 DSL SVE MY19</t>
  </si>
  <si>
    <t xml:space="preserve">QASHQAI 1.5 DSL XE DCT MY19</t>
  </si>
  <si>
    <t xml:space="preserve">QASHQAI 1.5 DSL SV DCT MY19</t>
  </si>
  <si>
    <t xml:space="preserve">QASHQAI 1.5 DSL SV PREMIUM DCT MY19</t>
  </si>
  <si>
    <t xml:space="preserve">QASHQAI 1.5 DSL SVE DCT MY19</t>
  </si>
  <si>
    <t xml:space="preserve">QASHQAI 1.7 DSL XE </t>
  </si>
  <si>
    <t xml:space="preserve">QASHQAI 1.7 DSL SV</t>
  </si>
  <si>
    <t xml:space="preserve">QASHQAI 1.7 DSL SV PREMIUM</t>
  </si>
  <si>
    <t xml:space="preserve">QASHQAI 1.7 DSL SVE</t>
  </si>
  <si>
    <t xml:space="preserve">QASHQAI 1.7 DSL XE 4X4</t>
  </si>
  <si>
    <t xml:space="preserve">QASHQAI 1.7 DSL SV 4X4</t>
  </si>
  <si>
    <t xml:space="preserve">QASHQAI 1.7 DSL SV PREMIUM 4X4</t>
  </si>
  <si>
    <t xml:space="preserve">QASHQAI 1.7 DSL SVE 4X4</t>
  </si>
  <si>
    <t xml:space="preserve">QASHQAI 1.7 DSL XE 4X4 CVT</t>
  </si>
  <si>
    <t xml:space="preserve">QASHQAI 1.7 DSL SV 4X4 CVT</t>
  </si>
  <si>
    <t xml:space="preserve">QASHQAI 1.7 DSL SV PREMIUM 4X4 CVT</t>
  </si>
  <si>
    <t xml:space="preserve">QASHQAI 1.7 DSL SVE 4X4 CVT</t>
  </si>
  <si>
    <t xml:space="preserve">METALLIC/PEARLESCENT PAINT</t>
  </si>
  <si>
    <t xml:space="preserve">SAFETY SHIELD (XE &amp; SV)</t>
  </si>
  <si>
    <t xml:space="preserve">PART LEATHER INTERIOR (SV PREMIUM)</t>
  </si>
  <si>
    <t xml:space="preserve">Bi-LED HEADLAMPS (SV PREMIUM)</t>
  </si>
  <si>
    <t xml:space="preserve">BOSE (SVE)</t>
  </si>
  <si>
    <t xml:space="preserve">NEW X-TRAIL</t>
  </si>
  <si>
    <t xml:space="preserve">X-TRAIL 1.3 petrol SV DCT 5 Seats</t>
  </si>
  <si>
    <t xml:space="preserve">X-TRAIL 1.3 petrol SV Premium DCT 5 Seats</t>
  </si>
  <si>
    <t xml:space="preserve">X-TRAIL 1.3 petrol SVE DCT 5 Seats</t>
  </si>
  <si>
    <t xml:space="preserve">X-TRAIL 1.7 diesel XE 5 Seats</t>
  </si>
  <si>
    <t xml:space="preserve">X-TRAIL 1.7 diesel SV 5 Seats</t>
  </si>
  <si>
    <t xml:space="preserve">X-TRAIL 1.7 diesel SV Premium 5 Seats</t>
  </si>
  <si>
    <t xml:space="preserve">X-TRAIL 1.7 diesel SVE 5 Seats</t>
  </si>
  <si>
    <t xml:space="preserve">X-TRAIL 1.7 diesel SV M-CVT 5 Seats</t>
  </si>
  <si>
    <t xml:space="preserve">X-TRAIL 1.7 diesel SV Premium M-CVT 5 eats</t>
  </si>
  <si>
    <t xml:space="preserve">X-TRAIL 1.7 diesel SVE M-CVT 5 Seats</t>
  </si>
  <si>
    <t xml:space="preserve">X-TRAIL 1.7 diesel SV 4x4 5 Seat</t>
  </si>
  <si>
    <t xml:space="preserve">X-TRAIL 1.7 diesel SV Premium 4X4 5 Seats</t>
  </si>
  <si>
    <t xml:space="preserve">X-TRAIL 1.7 diesel SVE 4X4 5 Seats</t>
  </si>
  <si>
    <t xml:space="preserve">X-TRAIL 1.7 diesel SV 4x4 M-CVT 5 Seats</t>
  </si>
  <si>
    <t xml:space="preserve">X-TRAIL 1.7 diesel SV Premium 4X4 M-CVT 5 Seats</t>
  </si>
  <si>
    <t xml:space="preserve">X-TRAIL 1.7 diesel SVE 4X4 M-CVT 5 Seats</t>
  </si>
  <si>
    <t xml:space="preserve">X-TRAIL 1.3 petrol SV DCT 7 Seats</t>
  </si>
  <si>
    <t xml:space="preserve">X-TRAIL 1.3 petrol SV Premium DCT 7 Seats</t>
  </si>
  <si>
    <t xml:space="preserve">X-TRAIL 1.3 petrol SVE DCT 7 Seats</t>
  </si>
  <si>
    <t xml:space="preserve">X-TRAIL 1.7 diesel XE 7 Seats</t>
  </si>
  <si>
    <t xml:space="preserve">X-TRAIL 1.7 diesel SV 7 Seats</t>
  </si>
  <si>
    <t xml:space="preserve">X-TRAIL 1.7 diesel SV Premium 7 Seats</t>
  </si>
  <si>
    <t xml:space="preserve">X-TRAIL 1.7 diesel SVE 7 Seats</t>
  </si>
  <si>
    <t xml:space="preserve">X-TRAIL 1.7 diesel SV M-CVT 7 Seats</t>
  </si>
  <si>
    <t xml:space="preserve">X-TRAIL 1.7 diesel SV Premium M-CVT 7 seats</t>
  </si>
  <si>
    <t xml:space="preserve">X-TRAIL 1.7 diesel SVE M-CVT 7 Seats</t>
  </si>
  <si>
    <t xml:space="preserve">X-TRAIL 1.7 diesel SV 4x4 7 Seat</t>
  </si>
  <si>
    <t xml:space="preserve">X-TRAIL 1.7 diesel SV Premium 4X4 7 Seats</t>
  </si>
  <si>
    <t xml:space="preserve">X-TRAIL 1.7 diesel SVE 4X4 7 Seats</t>
  </si>
  <si>
    <t xml:space="preserve">X-TRAIL 1.7 diesel SV 4x4 M-CVT 7 Seats</t>
  </si>
  <si>
    <t xml:space="preserve">X-TRAIL 1.7 diesel SV Premium 4X4 M-CVT 7 Seats</t>
  </si>
  <si>
    <t xml:space="preserve">X-TRAIL 1.7 diesel SVE 4X4 M-CVT 7 Seats</t>
  </si>
  <si>
    <t xml:space="preserve">METALLIC/PEARL PAINT</t>
  </si>
  <si>
    <t xml:space="preserve">SAFETY SHEILD (XE)</t>
  </si>
  <si>
    <t xml:space="preserve">TAN LEATHER INTERIOR (SVE)</t>
  </si>
  <si>
    <t xml:space="preserve">19” ALLOYS</t>
  </si>
  <si>
    <t xml:space="preserve">MOONROOF (SV &amp; SV PREMIUM - 5 seater models)</t>
  </si>
  <si>
    <t xml:space="preserve">New RRP </t>
  </si>
  <si>
    <t xml:space="preserve">incl VAT </t>
  </si>
  <si>
    <t xml:space="preserve">&amp; VRT</t>
  </si>
  <si>
    <t xml:space="preserve">Model &amp; pack</t>
  </si>
  <si>
    <t xml:space="preserve">KARL</t>
  </si>
  <si>
    <t xml:space="preserve">0HD48</t>
  </si>
  <si>
    <t xml:space="preserve">C85D</t>
  </si>
  <si>
    <t xml:space="preserve">SC 1.0 73PS5 Speed - Eur 6.2</t>
  </si>
  <si>
    <t xml:space="preserve">0HA48</t>
  </si>
  <si>
    <t xml:space="preserve">C85R</t>
  </si>
  <si>
    <t xml:space="preserve">Rocks 1.0 73PS - Eur 6.2</t>
  </si>
  <si>
    <t xml:space="preserve">ADAM</t>
  </si>
  <si>
    <t xml:space="preserve">0UD08</t>
  </si>
  <si>
    <t xml:space="preserve">GD1J</t>
  </si>
  <si>
    <t xml:space="preserve">1.4 100PS S/S Eur 6.2</t>
  </si>
  <si>
    <t xml:space="preserve">CORSA</t>
  </si>
  <si>
    <t xml:space="preserve">0SC08</t>
  </si>
  <si>
    <t xml:space="preserve">GF1M</t>
  </si>
  <si>
    <t xml:space="preserve">SC 1.4I 75PS - Eur 6.2</t>
  </si>
  <si>
    <t xml:space="preserve">GSFM</t>
  </si>
  <si>
    <t xml:space="preserve">SC 1.4I 90PS Auto - Eur 6.2</t>
  </si>
  <si>
    <t xml:space="preserve">0SR08</t>
  </si>
  <si>
    <t xml:space="preserve">GF1Y</t>
  </si>
  <si>
    <t xml:space="preserve">120 Years 1.4I 75PS - Eur 6.2</t>
  </si>
  <si>
    <t xml:space="preserve">GSFY</t>
  </si>
  <si>
    <t xml:space="preserve">120 Years 90PS Auto - Eur 6.2</t>
  </si>
  <si>
    <t xml:space="preserve">0SP08</t>
  </si>
  <si>
    <t xml:space="preserve">GA1G</t>
  </si>
  <si>
    <t xml:space="preserve">SRi 1.4 (90PS) - Eur 6.2</t>
  </si>
  <si>
    <t xml:space="preserve">0SG08</t>
  </si>
  <si>
    <t xml:space="preserve">GTFA</t>
  </si>
  <si>
    <t xml:space="preserve">GSI 1.4 Turbo 150PS - Eur 6.2</t>
  </si>
  <si>
    <t xml:space="preserve">0SC68</t>
  </si>
  <si>
    <t xml:space="preserve">0SR68</t>
  </si>
  <si>
    <t xml:space="preserve">120 Years 1.4I 90PS Auto - Eur 6.2</t>
  </si>
  <si>
    <t xml:space="preserve">NOTE:  VRT IS CORRECT AS AT DATE OF ISSUE OF THIS SCHEDULE AND IS SHOWN FOR REFERENCE ONLY.</t>
  </si>
  <si>
    <t xml:space="preserve">PRICES AND SPECIFICATIONS ARE SUBJECT TO ALTERATION AT ANY TIME WITHOUT NOTICE OR OBLIGATION.  THIS SCHEDULE CANCELS ALL PREVIOUS EDITIONS.</t>
  </si>
  <si>
    <t xml:space="preserve">ALL TRANSACTIONS ARE SUBJECT TO THE CONDITION THAT GOODS REMAIN THE PROPERTY OF THE VENDOR UNTIL PAID FOR IN FULL.</t>
  </si>
  <si>
    <t xml:space="preserve">ASTRA </t>
  </si>
  <si>
    <t xml:space="preserve">Astra 5 Door</t>
  </si>
  <si>
    <t xml:space="preserve">0BD68</t>
  </si>
  <si>
    <t xml:space="preserve">C45C</t>
  </si>
  <si>
    <t xml:space="preserve">SC 1.0i Turbo (105PS) S/S ecoTEC Eur 6.2</t>
  </si>
  <si>
    <t xml:space="preserve">i9iC</t>
  </si>
  <si>
    <t xml:space="preserve">SC 1.6CDTi (110PS) S/S ecoTEC Eur 6.2</t>
  </si>
  <si>
    <t xml:space="preserve">i6iC</t>
  </si>
  <si>
    <t xml:space="preserve">SC 1.6CDTi (136PS) S/S Eur 6.2</t>
  </si>
  <si>
    <t xml:space="preserve">iPFC</t>
  </si>
  <si>
    <t xml:space="preserve">SC 1.6CDTi (136PS) Auto Eur 6.2 </t>
  </si>
  <si>
    <t xml:space="preserve">0BR68</t>
  </si>
  <si>
    <t xml:space="preserve">C45X</t>
  </si>
  <si>
    <t xml:space="preserve">120 Years 1.0i Turbo (105PS) S/S ecoTEC Eur 6.2</t>
  </si>
  <si>
    <t xml:space="preserve">i9iX</t>
  </si>
  <si>
    <t xml:space="preserve">120 Years 1.6CDTi (110PS) S/S ecoTEC Eur 6.2</t>
  </si>
  <si>
    <t xml:space="preserve">i6iX</t>
  </si>
  <si>
    <t xml:space="preserve">120 Years 1.6CDTi (136PS) S/S Eur 6.2</t>
  </si>
  <si>
    <t xml:space="preserve">iPFX</t>
  </si>
  <si>
    <t xml:space="preserve">120 Years 1.6CDTi (136PS) Auto Eur 6.2 </t>
  </si>
  <si>
    <t xml:space="preserve">0BF68</t>
  </si>
  <si>
    <t xml:space="preserve">C45T</t>
  </si>
  <si>
    <t xml:space="preserve">Sri 1.0i Turbo (105PS) S/S ecoTEC Eur 6.2</t>
  </si>
  <si>
    <t xml:space="preserve">G9iT</t>
  </si>
  <si>
    <t xml:space="preserve">Sri 1.4i Turbo (150PS) Eur 6.2</t>
  </si>
  <si>
    <t xml:space="preserve">i9iT</t>
  </si>
  <si>
    <t xml:space="preserve">Sri 1.6CDTi (110PS) S/S ecoTEC Eur 6.2</t>
  </si>
  <si>
    <t xml:space="preserve">i6iT</t>
  </si>
  <si>
    <t xml:space="preserve">SRi 1.6CDTi (136PS) S/S Eur 6.2</t>
  </si>
  <si>
    <t xml:space="preserve">iPFT</t>
  </si>
  <si>
    <t xml:space="preserve">SRi 1.6CDTi (136PS) Auto Eur 6.2 </t>
  </si>
  <si>
    <t xml:space="preserve">0BE68</t>
  </si>
  <si>
    <t xml:space="preserve">C45F</t>
  </si>
  <si>
    <t xml:space="preserve">Elite 1.0i Turbo (105PS) S/S ecoTEC Eur 6.2</t>
  </si>
  <si>
    <t xml:space="preserve">G9iF</t>
  </si>
  <si>
    <t xml:space="preserve">Elite 1.4i Turbo (150PS) Eur 6.2</t>
  </si>
  <si>
    <t xml:space="preserve">i9iF</t>
  </si>
  <si>
    <t xml:space="preserve">Elite 1.6CDTi (110PS) S/S ecoTEC Eur 6.2</t>
  </si>
  <si>
    <t xml:space="preserve">i6iF</t>
  </si>
  <si>
    <t xml:space="preserve">Elite 1.6CDTi (136PS) S/S Eur 6.2</t>
  </si>
  <si>
    <t xml:space="preserve">iPff</t>
  </si>
  <si>
    <t xml:space="preserve">Elite 1.6CDTi (136PS) Auto Eur 6.2</t>
  </si>
  <si>
    <t xml:space="preserve">G9IU</t>
  </si>
  <si>
    <t xml:space="preserve">Ultimate 1.4i Turbo (150PS) Eur 6.2</t>
  </si>
  <si>
    <t xml:space="preserve">SPORTS TOURER</t>
  </si>
  <si>
    <t xml:space="preserve">0BD35</t>
  </si>
  <si>
    <t xml:space="preserve">0BR35</t>
  </si>
  <si>
    <t xml:space="preserve">0BF35</t>
  </si>
  <si>
    <t xml:space="preserve">Sri 1.6CDTi (136PS) S/S Eur 6.2</t>
  </si>
  <si>
    <t xml:space="preserve">Sri 1.6CDTi (136PS) S/S Auto Eur 6.2</t>
  </si>
  <si>
    <t xml:space="preserve">0BE35</t>
  </si>
  <si>
    <t xml:space="preserve">Elite 1.4 Turbo 150PS Eur 6.2</t>
  </si>
  <si>
    <t xml:space="preserve">iPFF</t>
  </si>
  <si>
    <t xml:space="preserve">Elite 1.6CDTi (136PS) S/S Auto Eur 6.2</t>
  </si>
  <si>
    <t xml:space="preserve">MOKKA X</t>
  </si>
  <si>
    <t xml:space="preserve">0IC76</t>
  </si>
  <si>
    <t xml:space="preserve">GTJA</t>
  </si>
  <si>
    <t xml:space="preserve">SC 1.4T (140PS) S/S FWD ecoTEC - Eur 6.2</t>
  </si>
  <si>
    <t xml:space="preserve">GVFA</t>
  </si>
  <si>
    <t xml:space="preserve">SC 1.4T (140PS) FWD Automatic - Eur 6.2</t>
  </si>
  <si>
    <t xml:space="preserve">i8JA</t>
  </si>
  <si>
    <t xml:space="preserve">SC 1.6CDTi (136PS) S/S - Eur 6.2</t>
  </si>
  <si>
    <t xml:space="preserve">iNFA</t>
  </si>
  <si>
    <t xml:space="preserve">SC 1.6CDTi (136PS) Automatic - Eur 6.2</t>
  </si>
  <si>
    <t xml:space="preserve">0IR76</t>
  </si>
  <si>
    <t xml:space="preserve">GTJZ</t>
  </si>
  <si>
    <t xml:space="preserve">120 Years 1.4T (140PS) S/S FWD ecoTEC - Eur 6.2</t>
  </si>
  <si>
    <t xml:space="preserve">GVFZ</t>
  </si>
  <si>
    <t xml:space="preserve">120 Years 1.4T (140PS) FWD Automatic - Eur 6.2</t>
  </si>
  <si>
    <t xml:space="preserve">i8JZ</t>
  </si>
  <si>
    <t xml:space="preserve">120 Years 1.6CDTi (136PS) S/S - Eur 6.2</t>
  </si>
  <si>
    <t xml:space="preserve">iNFZ</t>
  </si>
  <si>
    <t xml:space="preserve">120 Years 1.6CDTi (136PS) Automatic - Eur 6.2</t>
  </si>
  <si>
    <t xml:space="preserve">0ID76</t>
  </si>
  <si>
    <t xml:space="preserve">GUJE</t>
  </si>
  <si>
    <t xml:space="preserve">Elite 1.4T (140PS) S/S AWD - Eur 6.2</t>
  </si>
  <si>
    <t xml:space="preserve">GTJE</t>
  </si>
  <si>
    <t xml:space="preserve">Elite 1.4T (140PS) S/S FWD ecoTEC - Eur 6.2</t>
  </si>
  <si>
    <t xml:space="preserve">GVFE</t>
  </si>
  <si>
    <t xml:space="preserve">Elite 1.4T (140PS) FWD Automatic - Eur 6.2</t>
  </si>
  <si>
    <t xml:space="preserve">i8JE</t>
  </si>
  <si>
    <t xml:space="preserve">Elite 1.6CDTi (136PS) S/S - Eur 6.2</t>
  </si>
  <si>
    <t xml:space="preserve">iNFE</t>
  </si>
  <si>
    <t xml:space="preserve">Elite 1.6CDTi (136PS) Automatic - Eur 6.2</t>
  </si>
  <si>
    <t xml:space="preserve">i5JE</t>
  </si>
  <si>
    <t xml:space="preserve">Elite 1.6CDTi (136PS) S/S AWD - Eur 6.2</t>
  </si>
  <si>
    <t xml:space="preserve">Crossland X</t>
  </si>
  <si>
    <t xml:space="preserve">0GD75</t>
  </si>
  <si>
    <t xml:space="preserve">EXGB</t>
  </si>
  <si>
    <t xml:space="preserve">SC 1.2i (83PS) 5 Speed - Eur 6.2</t>
  </si>
  <si>
    <t xml:space="preserve">EFFB</t>
  </si>
  <si>
    <t xml:space="preserve">SC 1.2i (110PS) S/S Auto - Eur 6.2</t>
  </si>
  <si>
    <t xml:space="preserve">HE6B</t>
  </si>
  <si>
    <t xml:space="preserve">SC 1.5 Turbo D 102PS S/S ecoTEC - Eur 6.2</t>
  </si>
  <si>
    <t xml:space="preserve">0GR75</t>
  </si>
  <si>
    <t xml:space="preserve">EXGY</t>
  </si>
  <si>
    <t xml:space="preserve">120 Years 1.2i (83PS) 6 Speed - Eur 6.2</t>
  </si>
  <si>
    <t xml:space="preserve">EFFY</t>
  </si>
  <si>
    <t xml:space="preserve">120 Years 1.2i (110PS) S/S Auto - Eur 6.2</t>
  </si>
  <si>
    <t xml:space="preserve">HE6Y</t>
  </si>
  <si>
    <t xml:space="preserve">120 Years 1.5 Turbo D 102PS S/S ecoTEC - Eur 6.2</t>
  </si>
  <si>
    <t xml:space="preserve">0GH75</t>
  </si>
  <si>
    <t xml:space="preserve">EXGH</t>
  </si>
  <si>
    <t xml:space="preserve">SE 1.2i (83PS) 6 Speed - Eur 6.2</t>
  </si>
  <si>
    <t xml:space="preserve">EFFH</t>
  </si>
  <si>
    <t xml:space="preserve">SE 1.2i (110PS) S/S Auto - Eur 6.2</t>
  </si>
  <si>
    <t xml:space="preserve">HE6H</t>
  </si>
  <si>
    <t xml:space="preserve">SE 1.5 Turbo D 102PS S/S ecoTEC - Eur 6.2</t>
  </si>
  <si>
    <t xml:space="preserve">HAFH</t>
  </si>
  <si>
    <t xml:space="preserve">SE 1.5 Turbo D 102PS S/S ecoTEC - Eur 6.2 Auto</t>
  </si>
  <si>
    <t xml:space="preserve">EFFX</t>
  </si>
  <si>
    <t xml:space="preserve">Ultimate 1.2i (110PS) S/S Auto Eur 6.2</t>
  </si>
  <si>
    <t xml:space="preserve">HAFX</t>
  </si>
  <si>
    <t xml:space="preserve">Ultimate 1.5 Turbo D 102PS S/S ecoTEC - Eur 6.2 Auto</t>
  </si>
  <si>
    <t xml:space="preserve">Grandland X</t>
  </si>
  <si>
    <t xml:space="preserve">02D75</t>
  </si>
  <si>
    <t xml:space="preserve">EI6A</t>
  </si>
  <si>
    <t xml:space="preserve">SC 1.2i 130PS 6 Speed - Eur 6.2</t>
  </si>
  <si>
    <t xml:space="preserve">EC8A</t>
  </si>
  <si>
    <t xml:space="preserve">SC 1.2i 130PS 8 Speed Auto - Eur 6.2</t>
  </si>
  <si>
    <t xml:space="preserve">HG6A</t>
  </si>
  <si>
    <t xml:space="preserve">SC 1.5 Turbo D 130PS  6 Speed Eur 6.2</t>
  </si>
  <si>
    <t xml:space="preserve">02L75</t>
  </si>
  <si>
    <t xml:space="preserve">Ei6X</t>
  </si>
  <si>
    <t xml:space="preserve">120 Years 1.2i 130PS 6 Speed - Eur 6.2</t>
  </si>
  <si>
    <t xml:space="preserve">EC8X</t>
  </si>
  <si>
    <t xml:space="preserve">120 Years 1.2i 130PS 8 Speed Auto - Eur 6.2</t>
  </si>
  <si>
    <t xml:space="preserve">HG6X</t>
  </si>
  <si>
    <t xml:space="preserve">120 Years 1.5 Turbo D 130PS  6 Speed Eur 6.2</t>
  </si>
  <si>
    <t xml:space="preserve">02E75</t>
  </si>
  <si>
    <t xml:space="preserve">EI6S</t>
  </si>
  <si>
    <t xml:space="preserve">SRi 1.2i 130PS 6 Speed - Eur 6.2</t>
  </si>
  <si>
    <t xml:space="preserve">EC8S</t>
  </si>
  <si>
    <t xml:space="preserve">SRi 1.2i 130PS 8 Speed Auto Eur 6.2</t>
  </si>
  <si>
    <t xml:space="preserve">HG6S</t>
  </si>
  <si>
    <t xml:space="preserve">SRi 1.5 Turbo D 130PS  6 Speed Eur 6.2</t>
  </si>
  <si>
    <t xml:space="preserve">EI6E</t>
  </si>
  <si>
    <t xml:space="preserve">Elite 1.2i 130PS 6 Speed - Eur 6.2</t>
  </si>
  <si>
    <t xml:space="preserve">EC8E</t>
  </si>
  <si>
    <t xml:space="preserve">Elite 1.2i 130PS 8 Speed Auto - Eur 6.2</t>
  </si>
  <si>
    <t xml:space="preserve">HG6E</t>
  </si>
  <si>
    <t xml:space="preserve">Elite 1.5 Turbo D 130PS  6 Speed Eur 6.2</t>
  </si>
  <si>
    <t xml:space="preserve">02U75</t>
  </si>
  <si>
    <t xml:space="preserve">MD8U</t>
  </si>
  <si>
    <t xml:space="preserve">Ultimate 2.0 Turbo D 177PS 8 Speed Auto</t>
  </si>
  <si>
    <t xml:space="preserve">INSIGNIA</t>
  </si>
  <si>
    <t xml:space="preserve">Insignia 5 Door Grand Sport </t>
  </si>
  <si>
    <t xml:space="preserve">0JM68</t>
  </si>
  <si>
    <t xml:space="preserve">HI6X</t>
  </si>
  <si>
    <t xml:space="preserve">SC 1.5 (140PS) Turbo ecoTEC 6 Speed</t>
  </si>
  <si>
    <t xml:space="preserve">iULX</t>
  </si>
  <si>
    <t xml:space="preserve">SC 1.6 (110PS) Turbo D ecoTEC - Eur 6.2</t>
  </si>
  <si>
    <t xml:space="preserve">iVLX</t>
  </si>
  <si>
    <t xml:space="preserve">SC 1.6 (136PS) Turbo D ecoTEC - Eur 6.2</t>
  </si>
  <si>
    <t xml:space="preserve">SC 1.6 (136PS) Turbo D automatic - Eur 6.2</t>
  </si>
  <si>
    <t xml:space="preserve">0JZ68</t>
  </si>
  <si>
    <t xml:space="preserve">HI6Z</t>
  </si>
  <si>
    <t xml:space="preserve">120 Years 1.5 (140PS) Turbo ecoTEC 6 Speed</t>
  </si>
  <si>
    <t xml:space="preserve">iULZ</t>
  </si>
  <si>
    <t xml:space="preserve">120 Years 1.6 (110PS) Turbo D ecoTEC - Eur 6.2</t>
  </si>
  <si>
    <t xml:space="preserve">iVLZ</t>
  </si>
  <si>
    <t xml:space="preserve">120 Years 1.6 (136PS) Turbo D ecoTEC - Eur 6.2</t>
  </si>
  <si>
    <t xml:space="preserve">iPFZ</t>
  </si>
  <si>
    <t xml:space="preserve">120 Years 1.6 (136PS) Turbo D automatic - Eur 6.2</t>
  </si>
  <si>
    <t xml:space="preserve">0JS68</t>
  </si>
  <si>
    <t xml:space="preserve">HI6U</t>
  </si>
  <si>
    <t xml:space="preserve">SRi 1.5 (140PS) Turbo ecoTEC 6 Speed</t>
  </si>
  <si>
    <t xml:space="preserve">iVLU</t>
  </si>
  <si>
    <t xml:space="preserve">SRi 1.6 (136PS) Turbo D ecoTEC - Eur 6.2</t>
  </si>
  <si>
    <t xml:space="preserve">iPFU</t>
  </si>
  <si>
    <t xml:space="preserve">SRi 1.6 (136PS) Turbo D automatic - Eur 6.2</t>
  </si>
  <si>
    <t xml:space="preserve">MBPU</t>
  </si>
  <si>
    <t xml:space="preserve">SRi 2.0 (170PS) Turbo D - Eur 6.2</t>
  </si>
  <si>
    <t xml:space="preserve">M58U</t>
  </si>
  <si>
    <t xml:space="preserve">SRi 2.0 (170PS) Turbo D  Automatic - Eur 6.2</t>
  </si>
  <si>
    <t xml:space="preserve">0JT68</t>
  </si>
  <si>
    <t xml:space="preserve">HI6B</t>
  </si>
  <si>
    <t xml:space="preserve">SE 1.5 (140PS) Turbo ecoTEC 6 Speed</t>
  </si>
  <si>
    <t xml:space="preserve">iULB</t>
  </si>
  <si>
    <t xml:space="preserve">SE 1.6 (110PS) Turbo D ecoTEC - Eur 6.2</t>
  </si>
  <si>
    <t xml:space="preserve">iVLB</t>
  </si>
  <si>
    <t xml:space="preserve">SE 1.6 (136PS) Turbo D ecoTEC - Eur 6.2</t>
  </si>
  <si>
    <t xml:space="preserve">iPFB</t>
  </si>
  <si>
    <t xml:space="preserve">SE 1.6 (136PS) Turbo D automatic - Eur 6.2</t>
  </si>
  <si>
    <t xml:space="preserve">MBPB</t>
  </si>
  <si>
    <t xml:space="preserve">SE 2.0 (170PS) Turbo D - Eur 6.2</t>
  </si>
  <si>
    <t xml:space="preserve">M58B</t>
  </si>
  <si>
    <t xml:space="preserve">SE 2.0 (170PS) Turbo D  Automatic - Eur 6.2</t>
  </si>
  <si>
    <t xml:space="preserve">HI6E</t>
  </si>
  <si>
    <t xml:space="preserve">Elite  1.5 (140PS) Turbo ecoTEC 6 Speed</t>
  </si>
  <si>
    <t xml:space="preserve">iULE</t>
  </si>
  <si>
    <t xml:space="preserve">Elite 1.6 (110PS) Turbo D ecoTEC - Eur 6.2</t>
  </si>
  <si>
    <t xml:space="preserve">iVLE</t>
  </si>
  <si>
    <t xml:space="preserve">Elite 1.6 (136PS) Turbo D ecoTEC - Eur 6.2</t>
  </si>
  <si>
    <t xml:space="preserve">iPFE</t>
  </si>
  <si>
    <t xml:space="preserve">Elite 1.6 (136PS) Turbo D automatic - Eur 6.2</t>
  </si>
  <si>
    <t xml:space="preserve">MBPE</t>
  </si>
  <si>
    <t xml:space="preserve">Elite 2.0 (170PS) Turbo D - Eur 6.2</t>
  </si>
  <si>
    <t xml:space="preserve">M58E</t>
  </si>
  <si>
    <t xml:space="preserve">Elite 2.0 (170PS) Turbo D  Automatic - Eur 6.2</t>
  </si>
  <si>
    <t xml:space="preserve">0JW68</t>
  </si>
  <si>
    <t xml:space="preserve">M28G</t>
  </si>
  <si>
    <t xml:space="preserve">GSi Nav 2.0 (210PS) BiTurbo 4X4 Auto</t>
  </si>
  <si>
    <t xml:space="preserve">Insignia Sports Tourer</t>
  </si>
  <si>
    <t xml:space="preserve">0JM35</t>
  </si>
  <si>
    <t xml:space="preserve">SC 1.5 (140PS) Turbo 6 Speed</t>
  </si>
  <si>
    <t xml:space="preserve">MBPX</t>
  </si>
  <si>
    <t xml:space="preserve">SC 2.0 (170PS) Turbo D - Eur 6.2</t>
  </si>
  <si>
    <t xml:space="preserve">M58X</t>
  </si>
  <si>
    <t xml:space="preserve">SC 2.0 (170PS) Turbo D  Automatic - Eur 6.2</t>
  </si>
  <si>
    <t xml:space="preserve">0JZ35</t>
  </si>
  <si>
    <t xml:space="preserve">120 Years 1.5 (140PS) Turbo 6 Speed</t>
  </si>
  <si>
    <t xml:space="preserve">MBPZ</t>
  </si>
  <si>
    <t xml:space="preserve">120 Years 2.0 (170PS) Turbo D - Eur 6.2</t>
  </si>
  <si>
    <t xml:space="preserve">M58Z</t>
  </si>
  <si>
    <t xml:space="preserve">120 Years 2.0 (170PS) Turbo D  Automatic - Eur 6.2</t>
  </si>
  <si>
    <t xml:space="preserve">0JS35</t>
  </si>
  <si>
    <t xml:space="preserve">iULU</t>
  </si>
  <si>
    <t xml:space="preserve">SRi 1.6 (110PS) Turbo D ecoTEC - Eur 6.2</t>
  </si>
  <si>
    <t xml:space="preserve">0JT35</t>
  </si>
  <si>
    <t xml:space="preserve">SE 1.5 (165PS) Turbo  6 Speed</t>
  </si>
  <si>
    <t xml:space="preserve">0JN47</t>
  </si>
  <si>
    <t xml:space="preserve">MBPK</t>
  </si>
  <si>
    <t xml:space="preserve">Country Tourer 2.0 (170PS) Turbo D - Eur 6.2</t>
  </si>
  <si>
    <t xml:space="preserve">M58K</t>
  </si>
  <si>
    <t xml:space="preserve">Country Tourer 2.0 (170PS) Turbo D Auto - Eur 6.2</t>
  </si>
  <si>
    <t xml:space="preserve">MCPK</t>
  </si>
  <si>
    <t xml:space="preserve">Country Tourer 2.0 (170PS) Turbo D 4X4 Eur 6.2</t>
  </si>
  <si>
    <t xml:space="preserve">0JW35</t>
  </si>
  <si>
    <t xml:space="preserve">Combo Life</t>
  </si>
  <si>
    <t xml:space="preserve">0DL26</t>
  </si>
  <si>
    <t xml:space="preserve">HE5O</t>
  </si>
  <si>
    <t xml:space="preserve">Energy 5 Seater 1.5 Turbo D 100PS</t>
  </si>
  <si>
    <t xml:space="preserve">HC8O</t>
  </si>
  <si>
    <t xml:space="preserve">Energy 5 Seater 1.5 Turbo D 130PS Auto</t>
  </si>
  <si>
    <t xml:space="preserve">EH6O</t>
  </si>
  <si>
    <t xml:space="preserve">Energy 5 Seater 1.2i 110PS</t>
  </si>
  <si>
    <t xml:space="preserve">HE5Q</t>
  </si>
  <si>
    <t xml:space="preserve">Energy 7 Seater 1.5 Turbo D 100PS</t>
  </si>
  <si>
    <t xml:space="preserve">HE5X</t>
  </si>
  <si>
    <t xml:space="preserve">Energy XL 7 Seater 1.5 Turbo D 100PS</t>
  </si>
  <si>
    <t xml:space="preserve">PEUGEOT </t>
  </si>
  <si>
    <t xml:space="preserve">Level</t>
  </si>
  <si>
    <t xml:space="preserve">Transmission Type</t>
  </si>
  <si>
    <t xml:space="preserve">Annual Road Tax</t>
  </si>
  <si>
    <t xml:space="preserve">RRSP*</t>
  </si>
  <si>
    <t xml:space="preserve">Active</t>
  </si>
  <si>
    <t xml:space="preserve"> 1.0 Vti 68bhp</t>
  </si>
  <si>
    <t xml:space="preserve">5-Speed Manual</t>
  </si>
  <si>
    <t xml:space="preserve"> 1.0 Vti 68bhp Ecomatique</t>
  </si>
  <si>
    <t xml:space="preserve">5-Speed Ecomatique</t>
  </si>
  <si>
    <t xml:space="preserve"> 1.2 82bhp PureTech                                                                                                                       Special Order</t>
  </si>
  <si>
    <t xml:space="preserve">Allure</t>
  </si>
  <si>
    <t xml:space="preserve"> 1.0 Vti 68bhp                                                                                                                        Special Order</t>
  </si>
  <si>
    <t xml:space="preserve"> 1.0 Vti 68bhp Ecomatique                                                                                                    Special Order</t>
  </si>
  <si>
    <t xml:space="preserve"> 1.2 82bhp PureTech                                                                                                                      </t>
  </si>
  <si>
    <t xml:space="preserve"> 1.2 82bhp PureTech TOP!                                                                                                               Special Order</t>
  </si>
  <si>
    <t xml:space="preserve">* Dealer delivery related charges and metallic paint not included.</t>
  </si>
  <si>
    <t xml:space="preserve">Access</t>
  </si>
  <si>
    <r>
      <rPr>
        <sz val="11"/>
        <color rgb="FF000000"/>
        <rFont val="Peugeot"/>
        <family val="0"/>
        <charset val="1"/>
      </rPr>
      <t xml:space="preserve"> 1.2 PureTech 68bhp </t>
    </r>
    <r>
      <rPr>
        <i val="true"/>
        <sz val="11"/>
        <color rgb="FF000000"/>
        <rFont val="Peugeot"/>
        <family val="0"/>
        <charset val="1"/>
      </rPr>
      <t xml:space="preserve">3 Door</t>
    </r>
  </si>
  <si>
    <r>
      <rPr>
        <sz val="11"/>
        <color rgb="FF000000"/>
        <rFont val="Peugeot"/>
        <family val="0"/>
        <charset val="1"/>
      </rPr>
      <t xml:space="preserve"> 1.2 PureTech 68bhp </t>
    </r>
    <r>
      <rPr>
        <b val="true"/>
        <sz val="11"/>
        <color rgb="FF000000"/>
        <rFont val="Peugeot"/>
        <family val="0"/>
        <charset val="1"/>
      </rPr>
      <t xml:space="preserve">5</t>
    </r>
    <r>
      <rPr>
        <sz val="11"/>
        <color rgb="FF000000"/>
        <rFont val="Peugeot"/>
        <family val="0"/>
        <charset val="1"/>
      </rPr>
      <t xml:space="preserve"> </t>
    </r>
    <r>
      <rPr>
        <b val="true"/>
        <sz val="11"/>
        <color rgb="FF000000"/>
        <rFont val="Peugeot"/>
        <family val="0"/>
        <charset val="1"/>
      </rPr>
      <t xml:space="preserve">Door</t>
    </r>
  </si>
  <si>
    <r>
      <rPr>
        <sz val="11"/>
        <color rgb="FF000000"/>
        <rFont val="Peugeot"/>
        <family val="0"/>
        <charset val="1"/>
      </rPr>
      <t xml:space="preserve"> 1.2 PureTech 82bhp </t>
    </r>
    <r>
      <rPr>
        <b val="true"/>
        <sz val="11"/>
        <color rgb="FF000000"/>
        <rFont val="Peugeot"/>
        <family val="0"/>
        <charset val="1"/>
      </rPr>
      <t xml:space="preserve">5</t>
    </r>
    <r>
      <rPr>
        <sz val="11"/>
        <color rgb="FF000000"/>
        <rFont val="Peugeot"/>
        <family val="0"/>
        <charset val="1"/>
      </rPr>
      <t xml:space="preserve"> </t>
    </r>
    <r>
      <rPr>
        <b val="true"/>
        <sz val="11"/>
        <color rgb="FF000000"/>
        <rFont val="Peugeot"/>
        <family val="0"/>
        <charset val="1"/>
      </rPr>
      <t xml:space="preserve">Door</t>
    </r>
    <r>
      <rPr>
        <sz val="11"/>
        <color rgb="FF000000"/>
        <rFont val="Peugeot"/>
        <family val="0"/>
        <charset val="1"/>
      </rPr>
      <t xml:space="preserve"> </t>
    </r>
  </si>
  <si>
    <r>
      <rPr>
        <sz val="11"/>
        <color rgb="FF000000"/>
        <rFont val="Peugeot"/>
        <family val="0"/>
        <charset val="1"/>
      </rPr>
      <t xml:space="preserve"> 1.6 BlueHDi 75bhp </t>
    </r>
    <r>
      <rPr>
        <i val="true"/>
        <sz val="11"/>
        <color rgb="FF000000"/>
        <rFont val="Peugeot"/>
        <family val="0"/>
        <charset val="1"/>
      </rPr>
      <t xml:space="preserve">3 Door</t>
    </r>
  </si>
  <si>
    <r>
      <rPr>
        <sz val="11"/>
        <color rgb="FF000000"/>
        <rFont val="Peugeot"/>
        <family val="0"/>
        <charset val="1"/>
      </rPr>
      <t xml:space="preserve"> 1.6 BlueHDi 75bhp </t>
    </r>
    <r>
      <rPr>
        <b val="true"/>
        <sz val="11"/>
        <color rgb="FF000000"/>
        <rFont val="Peugeot"/>
        <family val="0"/>
        <charset val="1"/>
      </rPr>
      <t xml:space="preserve">5</t>
    </r>
    <r>
      <rPr>
        <sz val="11"/>
        <color rgb="FF000000"/>
        <rFont val="Peugeot"/>
        <family val="0"/>
        <charset val="1"/>
      </rPr>
      <t xml:space="preserve"> </t>
    </r>
    <r>
      <rPr>
        <b val="true"/>
        <sz val="11"/>
        <color rgb="FF000000"/>
        <rFont val="Peugeot"/>
        <family val="0"/>
        <charset val="1"/>
      </rPr>
      <t xml:space="preserve">Door</t>
    </r>
  </si>
  <si>
    <r>
      <rPr>
        <sz val="11"/>
        <color rgb="FF000000"/>
        <rFont val="Peugeot"/>
        <family val="0"/>
        <charset val="1"/>
      </rPr>
      <t xml:space="preserve"> 1.2 PureTech 82bhp </t>
    </r>
    <r>
      <rPr>
        <i val="true"/>
        <sz val="11"/>
        <color rgb="FF000000"/>
        <rFont val="Peugeot"/>
        <family val="0"/>
        <charset val="1"/>
      </rPr>
      <t xml:space="preserve">3 Door</t>
    </r>
  </si>
  <si>
    <r>
      <rPr>
        <sz val="11"/>
        <color rgb="FF000000"/>
        <rFont val="Peugeot"/>
        <family val="0"/>
        <charset val="1"/>
      </rPr>
      <t xml:space="preserve"> 1.2 PureTech 68bhp </t>
    </r>
    <r>
      <rPr>
        <b val="true"/>
        <sz val="11"/>
        <color rgb="FF000000"/>
        <rFont val="Peugeot"/>
        <family val="0"/>
        <charset val="1"/>
      </rPr>
      <t xml:space="preserve">5 Door</t>
    </r>
  </si>
  <si>
    <r>
      <rPr>
        <sz val="11"/>
        <color rgb="FF000000"/>
        <rFont val="Peugeot"/>
        <family val="0"/>
        <charset val="1"/>
      </rPr>
      <t xml:space="preserve"> 1.2 PureTech 82bhp </t>
    </r>
    <r>
      <rPr>
        <b val="true"/>
        <sz val="11"/>
        <color rgb="FF000000"/>
        <rFont val="Peugeot"/>
        <family val="0"/>
        <charset val="1"/>
      </rPr>
      <t xml:space="preserve">5</t>
    </r>
    <r>
      <rPr>
        <sz val="11"/>
        <color rgb="FF000000"/>
        <rFont val="Peugeot"/>
        <family val="0"/>
        <charset val="1"/>
      </rPr>
      <t xml:space="preserve"> </t>
    </r>
    <r>
      <rPr>
        <b val="true"/>
        <sz val="11"/>
        <color rgb="FF000000"/>
        <rFont val="Peugeot"/>
        <family val="0"/>
        <charset val="1"/>
      </rPr>
      <t xml:space="preserve">Door</t>
    </r>
  </si>
  <si>
    <r>
      <rPr>
        <sz val="11"/>
        <color rgb="FF000000"/>
        <rFont val="Peugeot"/>
        <family val="0"/>
        <charset val="1"/>
      </rPr>
      <t xml:space="preserve"> 1.2 PureTech 82bhp Ecomatique </t>
    </r>
    <r>
      <rPr>
        <b val="true"/>
        <sz val="11"/>
        <color rgb="FF000000"/>
        <rFont val="Peugeot"/>
        <family val="0"/>
        <charset val="1"/>
      </rPr>
      <t xml:space="preserve">5</t>
    </r>
    <r>
      <rPr>
        <sz val="11"/>
        <color rgb="FF000000"/>
        <rFont val="Peugeot"/>
        <family val="0"/>
        <charset val="1"/>
      </rPr>
      <t xml:space="preserve"> </t>
    </r>
    <r>
      <rPr>
        <b val="true"/>
        <sz val="11"/>
        <color rgb="FF000000"/>
        <rFont val="Peugeot"/>
        <family val="0"/>
        <charset val="1"/>
      </rPr>
      <t xml:space="preserve">Door</t>
    </r>
    <r>
      <rPr>
        <sz val="11"/>
        <color rgb="FF000000"/>
        <rFont val="Peugeot"/>
        <family val="0"/>
        <charset val="1"/>
      </rPr>
      <t xml:space="preserve"> S&amp;S</t>
    </r>
  </si>
  <si>
    <r>
      <rPr>
        <sz val="11"/>
        <color rgb="FF000000"/>
        <rFont val="Peugeot"/>
        <family val="0"/>
        <charset val="1"/>
      </rPr>
      <t xml:space="preserve"> 1.2 PureTech 110bhp  Automatic </t>
    </r>
    <r>
      <rPr>
        <b val="true"/>
        <sz val="11"/>
        <color rgb="FF000000"/>
        <rFont val="Peugeot"/>
        <family val="0"/>
        <charset val="1"/>
      </rPr>
      <t xml:space="preserve">5 Door</t>
    </r>
    <r>
      <rPr>
        <sz val="11"/>
        <color rgb="FF000000"/>
        <rFont val="Peugeot"/>
        <family val="0"/>
        <charset val="1"/>
      </rPr>
      <t xml:space="preserve"> S&amp;S                                                                          Special Order</t>
    </r>
  </si>
  <si>
    <t xml:space="preserve">6-Speed Automatic</t>
  </si>
  <si>
    <r>
      <rPr>
        <sz val="11"/>
        <color rgb="FF000000"/>
        <rFont val="Peugeot"/>
        <family val="0"/>
        <charset val="1"/>
      </rPr>
      <t xml:space="preserve"> 1.6 BlueHDi 75bhp </t>
    </r>
    <r>
      <rPr>
        <b val="true"/>
        <sz val="11"/>
        <color rgb="FF000000"/>
        <rFont val="Peugeot"/>
        <family val="0"/>
        <charset val="1"/>
      </rPr>
      <t xml:space="preserve">5 Door</t>
    </r>
  </si>
  <si>
    <r>
      <rPr>
        <sz val="11"/>
        <color rgb="FF000000"/>
        <rFont val="Peugeot"/>
        <family val="0"/>
        <charset val="1"/>
      </rPr>
      <t xml:space="preserve"> 1.6 BlueHDi 100bhp </t>
    </r>
    <r>
      <rPr>
        <b val="true"/>
        <sz val="11"/>
        <color rgb="FF000000"/>
        <rFont val="Peugeot"/>
        <family val="0"/>
        <charset val="1"/>
      </rPr>
      <t xml:space="preserve">5 Door</t>
    </r>
    <r>
      <rPr>
        <sz val="11"/>
        <color rgb="FF000000"/>
        <rFont val="Peugeot"/>
        <family val="0"/>
        <charset val="1"/>
      </rPr>
      <t xml:space="preserve">                                                                                  Special Order</t>
    </r>
  </si>
  <si>
    <r>
      <rPr>
        <sz val="11"/>
        <color rgb="FF000000"/>
        <rFont val="Peugeot"/>
        <family val="0"/>
        <charset val="1"/>
      </rPr>
      <t xml:space="preserve"> 1.2 PureTech 82bhp </t>
    </r>
    <r>
      <rPr>
        <b val="true"/>
        <sz val="11"/>
        <color rgb="FF000000"/>
        <rFont val="Peugeot"/>
        <family val="0"/>
        <charset val="1"/>
      </rPr>
      <t xml:space="preserve">5 Door</t>
    </r>
  </si>
  <si>
    <r>
      <rPr>
        <sz val="11"/>
        <color rgb="FF000000"/>
        <rFont val="Peugeot"/>
        <family val="0"/>
        <charset val="1"/>
      </rPr>
      <t xml:space="preserve"> 1.2 PureTech 82bhp Ecomatique </t>
    </r>
    <r>
      <rPr>
        <b val="true"/>
        <sz val="11"/>
        <color rgb="FF000000"/>
        <rFont val="Peugeot"/>
        <family val="0"/>
        <charset val="1"/>
      </rPr>
      <t xml:space="preserve">5 Door</t>
    </r>
    <r>
      <rPr>
        <sz val="11"/>
        <color rgb="FF000000"/>
        <rFont val="Peugeot"/>
        <family val="0"/>
        <charset val="1"/>
      </rPr>
      <t xml:space="preserve"> S&amp;S</t>
    </r>
  </si>
  <si>
    <r>
      <rPr>
        <sz val="11"/>
        <color rgb="FF000000"/>
        <rFont val="Peugeot"/>
        <family val="0"/>
        <charset val="1"/>
      </rPr>
      <t xml:space="preserve"> 1.2 PureTech 110bhp </t>
    </r>
    <r>
      <rPr>
        <b val="true"/>
        <sz val="11"/>
        <color rgb="FF000000"/>
        <rFont val="Peugeot"/>
        <family val="0"/>
        <charset val="1"/>
      </rPr>
      <t xml:space="preserve">5 Door</t>
    </r>
    <r>
      <rPr>
        <sz val="11"/>
        <color rgb="FF000000"/>
        <rFont val="Peugeot"/>
        <family val="0"/>
        <charset val="1"/>
      </rPr>
      <t xml:space="preserve"> S&amp;S                                                                               Special Order</t>
    </r>
  </si>
  <si>
    <r>
      <rPr>
        <sz val="11"/>
        <color rgb="FF000000"/>
        <rFont val="Peugeot"/>
        <family val="0"/>
        <charset val="1"/>
      </rPr>
      <t xml:space="preserve"> 1.2 PureTech 110bhp Automatic </t>
    </r>
    <r>
      <rPr>
        <b val="true"/>
        <sz val="11"/>
        <color rgb="FF000000"/>
        <rFont val="Peugeot"/>
        <family val="0"/>
        <charset val="1"/>
      </rPr>
      <t xml:space="preserve">5 Door</t>
    </r>
    <r>
      <rPr>
        <sz val="11"/>
        <color rgb="FF000000"/>
        <rFont val="Peugeot"/>
        <family val="0"/>
        <charset val="1"/>
      </rPr>
      <t xml:space="preserve"> S&amp;S                                             Special Order</t>
    </r>
  </si>
  <si>
    <r>
      <rPr>
        <sz val="11"/>
        <color rgb="FF000000"/>
        <rFont val="Peugeot"/>
        <family val="0"/>
        <charset val="1"/>
      </rPr>
      <t xml:space="preserve"> 1.6 BlueHDi 100bhp </t>
    </r>
    <r>
      <rPr>
        <b val="true"/>
        <sz val="11"/>
        <color rgb="FF000000"/>
        <rFont val="Peugeot"/>
        <family val="0"/>
        <charset val="1"/>
      </rPr>
      <t xml:space="preserve">5 Door</t>
    </r>
  </si>
  <si>
    <t xml:space="preserve">GT - Line</t>
  </si>
  <si>
    <r>
      <rPr>
        <sz val="11"/>
        <color rgb="FF000000"/>
        <rFont val="Peugeot"/>
        <family val="0"/>
        <charset val="1"/>
      </rPr>
      <t xml:space="preserve">1.2 PureTech 110bhp </t>
    </r>
    <r>
      <rPr>
        <b val="true"/>
        <sz val="11"/>
        <color rgb="FF000000"/>
        <rFont val="Peugeot"/>
        <family val="0"/>
        <charset val="1"/>
      </rPr>
      <t xml:space="preserve">5 Door</t>
    </r>
    <r>
      <rPr>
        <sz val="11"/>
        <color rgb="FF000000"/>
        <rFont val="Peugeot"/>
        <family val="0"/>
        <charset val="1"/>
      </rPr>
      <t xml:space="preserve"> S&amp;S                                                                                                     Special Order</t>
    </r>
  </si>
  <si>
    <r>
      <rPr>
        <sz val="11"/>
        <color rgb="FF000000"/>
        <rFont val="Peugeot"/>
        <family val="0"/>
        <charset val="1"/>
      </rPr>
      <t xml:space="preserve">1.6 BlueHDi 100bhp </t>
    </r>
    <r>
      <rPr>
        <b val="true"/>
        <sz val="11"/>
        <color rgb="FF000000"/>
        <rFont val="Peugeot"/>
        <family val="0"/>
        <charset val="1"/>
      </rPr>
      <t xml:space="preserve">5 Door</t>
    </r>
    <r>
      <rPr>
        <sz val="11"/>
        <color rgb="FF000000"/>
        <rFont val="Peugeot"/>
        <family val="0"/>
        <charset val="1"/>
      </rPr>
      <t xml:space="preserve"> </t>
    </r>
  </si>
  <si>
    <t xml:space="preserve">GTi</t>
  </si>
  <si>
    <t xml:space="preserve">1.6 THP 208bhp 3 Door S&amp;S                                                                                                       Special Order</t>
  </si>
  <si>
    <t xml:space="preserve">6-Speed Manual</t>
  </si>
  <si>
    <t xml:space="preserve">1.2 PureTech 82bhp                                                                 </t>
  </si>
  <si>
    <t xml:space="preserve">1.6 BlueHDi 75 bhp                                                                        </t>
  </si>
  <si>
    <t xml:space="preserve">1.2 PureTech 82bhp</t>
  </si>
  <si>
    <t xml:space="preserve">1.2 PureTech 110bhp S&amp;S</t>
  </si>
  <si>
    <t xml:space="preserve">1.2 PureTech 110bhp Automatic S&amp;S</t>
  </si>
  <si>
    <t xml:space="preserve">1.2 PureTech 130bhp S&amp;S</t>
  </si>
  <si>
    <t xml:space="preserve">1.6 BlueHDi 75bhp</t>
  </si>
  <si>
    <t xml:space="preserve">1.6 BlueHDi 100bhp</t>
  </si>
  <si>
    <t xml:space="preserve">1.6 BlueHDi 100bhp S&amp;S</t>
  </si>
  <si>
    <t xml:space="preserve">1.6 BlueHDi 120bhp S&amp;S</t>
  </si>
  <si>
    <t xml:space="preserve">1.2 PureTech 110bhp S&amp;S Automatic</t>
  </si>
  <si>
    <t xml:space="preserve"> 1.2 PureTech 110bhp S&amp;S</t>
  </si>
  <si>
    <t xml:space="preserve"> 1.2 PureTech 110bhp Automatic S&amp;S</t>
  </si>
  <si>
    <t xml:space="preserve"> 1.2 PureTech 130bhp S&amp;S</t>
  </si>
  <si>
    <t xml:space="preserve"> 1.6 BlueHDi 100bhp</t>
  </si>
  <si>
    <t xml:space="preserve"> 1.6 BlueHDi 120bhp S&amp;S                                                                            Special Order</t>
  </si>
  <si>
    <r>
      <rPr>
        <sz val="11"/>
        <color rgb="FF000000"/>
        <rFont val="Peugeot"/>
        <family val="0"/>
        <charset val="1"/>
      </rPr>
      <t xml:space="preserve"> 1.6 BlueHDi 100bhp S&amp;S </t>
    </r>
    <r>
      <rPr>
        <b val="true"/>
        <sz val="11"/>
        <color rgb="FF000000"/>
        <rFont val="Peugeot"/>
        <family val="0"/>
        <charset val="1"/>
      </rPr>
      <t xml:space="preserve">ADDvantage</t>
    </r>
  </si>
  <si>
    <r>
      <rPr>
        <sz val="11"/>
        <color rgb="FF000000"/>
        <rFont val="Peugeot"/>
        <family val="0"/>
        <charset val="1"/>
      </rPr>
      <t xml:space="preserve"> 1.6 BlueHDi 120bhp S&amp;S Automatic </t>
    </r>
    <r>
      <rPr>
        <b val="true"/>
        <sz val="11"/>
        <color rgb="FF000000"/>
        <rFont val="Peugeot"/>
        <family val="0"/>
        <charset val="1"/>
      </rPr>
      <t xml:space="preserve">ADDvantage</t>
    </r>
  </si>
  <si>
    <r>
      <rPr>
        <sz val="11"/>
        <color rgb="FF000000"/>
        <rFont val="Peugeot"/>
        <family val="0"/>
        <charset val="1"/>
      </rPr>
      <t xml:space="preserve"> 1.6 BlueHDi 120bhp S&amp;S Automatic </t>
    </r>
    <r>
      <rPr>
        <b val="true"/>
        <sz val="11"/>
        <color rgb="FF000000"/>
        <rFont val="Peugeot"/>
        <family val="0"/>
        <charset val="1"/>
      </rPr>
      <t xml:space="preserve">ADDvantage                                                </t>
    </r>
  </si>
  <si>
    <r>
      <rPr>
        <sz val="11"/>
        <color rgb="FF000000"/>
        <rFont val="Peugeot"/>
        <family val="0"/>
        <charset val="1"/>
      </rPr>
      <t xml:space="preserve"> 1.6 BlueHDi 120bhp S&amp;S </t>
    </r>
    <r>
      <rPr>
        <b val="true"/>
        <sz val="11"/>
        <color rgb="FF000000"/>
        <rFont val="Peugeot"/>
        <family val="0"/>
        <charset val="1"/>
      </rPr>
      <t xml:space="preserve">ADDvantage</t>
    </r>
  </si>
  <si>
    <t xml:space="preserve">1.2 Pure Tech 130bhp S&amp;S Automatic</t>
  </si>
  <si>
    <t xml:space="preserve">1.6 THP 165bhp S&amp;S Automatic</t>
  </si>
  <si>
    <t xml:space="preserve">1.6 BlueHDi 120bhp S&amp;S Automatic</t>
  </si>
  <si>
    <t xml:space="preserve">2.0 BlueHDi 150bhp S&amp;S (arrives end of 2017)</t>
  </si>
  <si>
    <t xml:space="preserve">1.2 PureTech 130bhp  S&amp;S</t>
  </si>
  <si>
    <t xml:space="preserve">1.2 PureTech 130bhp  S&amp;S Automatic</t>
  </si>
  <si>
    <t xml:space="preserve">1.6 BlueHDi 120bhp  S&amp;S</t>
  </si>
  <si>
    <t xml:space="preserve">1.6 BlueHDi 120bhp  S&amp;S Automatic</t>
  </si>
  <si>
    <t xml:space="preserve">2.0 BlueHDi 150bhp  S&amp;S (arrives end of 2017)</t>
  </si>
  <si>
    <t xml:space="preserve">2.0 BlueHDi 150bhp  S&amp;S</t>
  </si>
  <si>
    <t xml:space="preserve">GT</t>
  </si>
  <si>
    <t xml:space="preserve">2.0 BlueHDi 180bhp  Grip Control S&amp;S Automatic</t>
  </si>
  <si>
    <t xml:space="preserve"> 1.6 BlueHDi 120bhp S&amp;S (Limited Stock)</t>
  </si>
  <si>
    <t xml:space="preserve"> 1.6 BlueHDi 120bhp Automatic S&amp;S (Limited Stock)                                                                 Limited Stock</t>
  </si>
  <si>
    <t xml:space="preserve"> 1.6 BlueHDi 120bhp S&amp;S </t>
  </si>
  <si>
    <t xml:space="preserve"> 1.6 BlueHDi 120bhp Automatic S&amp;S </t>
  </si>
  <si>
    <t xml:space="preserve"> 2.0 BlueHDi 150bhp S&amp;S </t>
  </si>
  <si>
    <t xml:space="preserve"> 1.6 BlueHDi 120bhp S&amp;S (Limited Stock)                                                                                      Limited Stock</t>
  </si>
  <si>
    <t xml:space="preserve"> 1.6 BlueHDi 120bhp Automatic S&amp;S (Limited Stock)                                                                  Limited Stock</t>
  </si>
  <si>
    <t xml:space="preserve"> 2.0 BlueHDi 150bhp S&amp;S (Limited Stock)                                                                                     Limited Stock</t>
  </si>
  <si>
    <t xml:space="preserve"> 1.6 BlueHDi 120bhp S&amp;S (Limited Stock)                                                                                  Limited Stock            </t>
  </si>
  <si>
    <t xml:space="preserve"> 1.6 BlueHDi 120bhp Automatic S&amp;S</t>
  </si>
  <si>
    <t xml:space="preserve"> 2.0 BlueHDi 150bhp S&amp;S                                                               </t>
  </si>
  <si>
    <t xml:space="preserve"> 2.0 BlueHDi 180bhp Automatic S&amp;S </t>
  </si>
  <si>
    <t xml:space="preserve">508SW</t>
  </si>
  <si>
    <t xml:space="preserve"> 1.6 BlueHDi 120bhp S&amp;S  (Limited Stock)                                                                             Limited Stock</t>
  </si>
  <si>
    <t xml:space="preserve"> 2.0 BlueHDi 150bhp S&amp;S (Limited Stock)                                                                            Limited Stock</t>
  </si>
  <si>
    <t xml:space="preserve"> 1.6 BlueHDi 120bhp S&amp;S  (Limited Stock)                                                                              Limited Stock</t>
  </si>
  <si>
    <t xml:space="preserve"> 2.0 BlueHDi 150bhp S&amp;S  (Limited Stock)                                                                              Limited Stock</t>
  </si>
  <si>
    <t xml:space="preserve">RXH</t>
  </si>
  <si>
    <t xml:space="preserve">5008SUV</t>
  </si>
  <si>
    <t xml:space="preserve">2.0 BlueHDi 150bhp S&amp;S </t>
  </si>
  <si>
    <t xml:space="preserve">1.2 PureTech 130bhp 6 Speed S&amp;S</t>
  </si>
  <si>
    <t xml:space="preserve">1.2 PureTech 130bhp 6 Speed S&amp;S Automatic</t>
  </si>
  <si>
    <t xml:space="preserve">1.6 BlueHDi 120bhp 6 Speed S&amp;S</t>
  </si>
  <si>
    <t xml:space="preserve">1.6 BlueHDi 120bhp 6 Speed S&amp;S Automatic</t>
  </si>
  <si>
    <t xml:space="preserve">2.0 BlueHDi 150bhp 6 Speed S&amp;S</t>
  </si>
  <si>
    <t xml:space="preserve">2.0 BlueHDi 180bhp 6 Speed Grip Control S&amp;S Automatic</t>
  </si>
  <si>
    <t xml:space="preserve">Partner </t>
  </si>
  <si>
    <t xml:space="preserve"> 1.6 BlueHDi 75bhp 5 Seats</t>
  </si>
  <si>
    <t xml:space="preserve"> 1.6 BlueHDi 100bhp 5 Seats S&amp;S</t>
  </si>
  <si>
    <t xml:space="preserve"> 1.6 BlueHDi 100bhp 7 Seats S&amp;S</t>
  </si>
  <si>
    <t xml:space="preserve"> 1.6 BlueHDi 100bhp Ecomatique 5 Seats S&amp;S</t>
  </si>
  <si>
    <t xml:space="preserve">6-Speed Ecomatique</t>
  </si>
  <si>
    <t xml:space="preserve">Expert</t>
  </si>
  <si>
    <t xml:space="preserve">Compact</t>
  </si>
  <si>
    <t xml:space="preserve">1.6 BlueHDi 115bhp 9 Seats S&amp;S</t>
  </si>
  <si>
    <t xml:space="preserve">1.6 BlueHDi 95bhp 9 Seats Ecomatique S&amp;S</t>
  </si>
  <si>
    <t xml:space="preserve">2.0 BlueHDi 180bhp 9 Seats  Automatic S&amp;S</t>
  </si>
  <si>
    <t xml:space="preserve">Standard</t>
  </si>
  <si>
    <t xml:space="preserve">1.6 BlueHDi 115bhp 9 Seats  S&amp;S</t>
  </si>
  <si>
    <t xml:space="preserve">Long</t>
  </si>
  <si>
    <t xml:space="preserve">Traveller</t>
  </si>
  <si>
    <t xml:space="preserve">1.6 BlueHDi 115bhp 8 seats S&amp;S Touchscreen</t>
  </si>
  <si>
    <t xml:space="preserve">1.6 BlueHDi 115bhp 8 seats rearview camera in mirror S&amp;S</t>
  </si>
  <si>
    <t xml:space="preserve">1.6 BlueHDi 115bhp 8 seats rearview camera + touchscreen S&amp;S</t>
  </si>
  <si>
    <t xml:space="preserve">2.0 BlueHDi 180bhp 8 seats Automatic S&amp;S</t>
  </si>
  <si>
    <t xml:space="preserve">1.6 BlueHDi 95bhp 8 seats Ecomatique S&amp;S</t>
  </si>
  <si>
    <t xml:space="preserve">1.6 BlueHDi 115bhp 8 seats S&amp;S</t>
  </si>
  <si>
    <t xml:space="preserve">2.0 BlueHDi 150bhp 8 seats S&amp;S</t>
  </si>
  <si>
    <t xml:space="preserve">Business VIP</t>
  </si>
  <si>
    <t xml:space="preserve">Porsche</t>
  </si>
  <si>
    <t xml:space="preserve">Decription</t>
  </si>
  <si>
    <t xml:space="preserve">Price €</t>
  </si>
  <si>
    <t xml:space="preserve">Boxster</t>
  </si>
  <si>
    <t xml:space="preserve">Boxster </t>
  </si>
  <si>
    <t xml:space="preserve">Boxster Sport Edition </t>
  </si>
  <si>
    <t xml:space="preserve">Boxster S</t>
  </si>
  <si>
    <t xml:space="preserve">Boxster S Sport Edition  </t>
  </si>
  <si>
    <t xml:space="preserve">Boxster RS60 Spyder </t>
  </si>
  <si>
    <t xml:space="preserve">911 Carrera Coupé</t>
  </si>
  <si>
    <t xml:space="preserve">911 Carrera Cabriolet </t>
  </si>
  <si>
    <t xml:space="preserve">911 Carrera S Coupé </t>
  </si>
  <si>
    <t xml:space="preserve">911 Carrera S Cabriolet </t>
  </si>
  <si>
    <t xml:space="preserve">911 Carrera 4 Coupé </t>
  </si>
  <si>
    <t xml:space="preserve">911 Carrera 4 Cabriolet </t>
  </si>
  <si>
    <t xml:space="preserve">911 Carrera 4S Coupé </t>
  </si>
  <si>
    <t xml:space="preserve">911 Carrera 4S Cabriolet </t>
  </si>
  <si>
    <t xml:space="preserve">911 Targa 4 </t>
  </si>
  <si>
    <t xml:space="preserve">911 Targa 4S </t>
  </si>
  <si>
    <t xml:space="preserve">911 Turbo</t>
  </si>
  <si>
    <t xml:space="preserve">911 Turbo Cabriolet </t>
  </si>
  <si>
    <t xml:space="preserve">911 GT3 </t>
  </si>
  <si>
    <t xml:space="preserve">911 GT3 RS </t>
  </si>
  <si>
    <t xml:space="preserve">911 GT2 6-Speed</t>
  </si>
  <si>
    <t xml:space="preserve">Cayman</t>
  </si>
  <si>
    <t xml:space="preserve">Cayman </t>
  </si>
  <si>
    <t xml:space="preserve">Cayman S </t>
  </si>
  <si>
    <t xml:space="preserve">Cayman S  Porsche Design Edition 1</t>
  </si>
  <si>
    <t xml:space="preserve">Cayenne</t>
  </si>
  <si>
    <t xml:space="preserve">Cayenne </t>
  </si>
  <si>
    <t xml:space="preserve">Cayenne S </t>
  </si>
  <si>
    <t xml:space="preserve">Cayenne GTS </t>
  </si>
  <si>
    <t xml:space="preserve">Cayenne Turbo </t>
  </si>
  <si>
    <t xml:space="preserve">* all manual variants except Cayenne Turbo</t>
  </si>
  <si>
    <t xml:space="preserve">RETAIL PRICELIST </t>
  </si>
  <si>
    <t xml:space="preserve">Trim Level</t>
  </si>
  <si>
    <t xml:space="preserve">Variant code</t>
  </si>
  <si>
    <t xml:space="preserve">CO2 EMISSION NEDC (g/km)</t>
  </si>
  <si>
    <t xml:space="preserve">FUEL CONSUMPTION NEDC (l/100km)</t>
  </si>
  <si>
    <t xml:space="preserve">VRT 
Band</t>
  </si>
  <si>
    <t xml:space="preserve">Retail 
Price</t>
  </si>
  <si>
    <t xml:space="preserve">TWIZY</t>
  </si>
  <si>
    <t xml:space="preserve">Z.E.</t>
  </si>
  <si>
    <t xml:space="preserve">TEC 80</t>
  </si>
  <si>
    <t xml:space="preserve">Dynamique</t>
  </si>
  <si>
    <t xml:space="preserve">DYN BLK</t>
  </si>
  <si>
    <t xml:space="preserve">0 DR</t>
  </si>
  <si>
    <t xml:space="preserve">NEDC</t>
  </si>
  <si>
    <t xml:space="preserve">CLIO IV</t>
  </si>
  <si>
    <t xml:space="preserve">TCe 75</t>
  </si>
  <si>
    <t xml:space="preserve">Expression</t>
  </si>
  <si>
    <t xml:space="preserve">EXP75PMY18</t>
  </si>
  <si>
    <t xml:space="preserve">Dynamique Nav</t>
  </si>
  <si>
    <t xml:space="preserve">DYN75PMY18</t>
  </si>
  <si>
    <t xml:space="preserve">DYN90PMY18</t>
  </si>
  <si>
    <t xml:space="preserve">dCi 90</t>
  </si>
  <si>
    <t xml:space="preserve">DYN90DMY18</t>
  </si>
  <si>
    <t xml:space="preserve">Dynamique S Nav</t>
  </si>
  <si>
    <t xml:space="preserve">DYS90PMY18</t>
  </si>
  <si>
    <t xml:space="preserve">DYS90DMY18</t>
  </si>
  <si>
    <t xml:space="preserve">dCi 90 EDC</t>
  </si>
  <si>
    <t xml:space="preserve">DYS90DAMY18</t>
  </si>
  <si>
    <t xml:space="preserve">ZOE (including battery*) </t>
  </si>
  <si>
    <t xml:space="preserve">R90 Z.E. 40</t>
  </si>
  <si>
    <t xml:space="preserve">Expression Nav FP</t>
  </si>
  <si>
    <t xml:space="preserve">EXPR90 MY18</t>
  </si>
  <si>
    <t xml:space="preserve">R110 Z.E. 40</t>
  </si>
  <si>
    <t xml:space="preserve">Dynamique Nav FP</t>
  </si>
  <si>
    <t xml:space="preserve">DYNR110 MY18</t>
  </si>
  <si>
    <t xml:space="preserve">Q90 Z.E. 40</t>
  </si>
  <si>
    <t xml:space="preserve">DYNQ90 MY18</t>
  </si>
  <si>
    <t xml:space="preserve">Signature Nav FP</t>
  </si>
  <si>
    <t xml:space="preserve">SIGR110 MY18</t>
  </si>
  <si>
    <t xml:space="preserve">SIGQ90 MY18</t>
  </si>
  <si>
    <t xml:space="preserve">* Price after maximum SEAI grant (€5,000) and VRT relief</t>
  </si>
  <si>
    <t xml:space="preserve">CAPTUR</t>
  </si>
  <si>
    <t xml:space="preserve">Play</t>
  </si>
  <si>
    <t xml:space="preserve">PL90P MY18</t>
  </si>
  <si>
    <t xml:space="preserve">PL90D MY18</t>
  </si>
  <si>
    <t xml:space="preserve">Iconic</t>
  </si>
  <si>
    <t xml:space="preserve">ICO90P MY18</t>
  </si>
  <si>
    <t xml:space="preserve">ICO90D MY18</t>
  </si>
  <si>
    <t xml:space="preserve">ICO90DA MY18</t>
  </si>
  <si>
    <t xml:space="preserve">GT Line</t>
  </si>
  <si>
    <t xml:space="preserve">GTL90P MY18</t>
  </si>
  <si>
    <t xml:space="preserve">GTL90D MY18</t>
  </si>
  <si>
    <t xml:space="preserve">GTL90DA MY18</t>
  </si>
  <si>
    <t xml:space="preserve">MEGANE </t>
  </si>
  <si>
    <t xml:space="preserve">TCe 100 GPF</t>
  </si>
  <si>
    <t xml:space="preserve">PL100P MY18</t>
  </si>
  <si>
    <t xml:space="preserve">TCe 140 GPF</t>
  </si>
  <si>
    <t xml:space="preserve">PL140P MY18</t>
  </si>
  <si>
    <t xml:space="preserve">TCe 140 EDC GPF</t>
  </si>
  <si>
    <t xml:space="preserve">PL140PA MY18</t>
  </si>
  <si>
    <t xml:space="preserve">PL115D MY18</t>
  </si>
  <si>
    <t xml:space="preserve">Blue dCi 115 EDC</t>
  </si>
  <si>
    <t xml:space="preserve">PL115DA MY18</t>
  </si>
  <si>
    <t xml:space="preserve">ICO140P MY18</t>
  </si>
  <si>
    <t xml:space="preserve">ICO140PA MY18</t>
  </si>
  <si>
    <t xml:space="preserve">ICO115D MY18</t>
  </si>
  <si>
    <t xml:space="preserve">ICO115DA MY18</t>
  </si>
  <si>
    <t xml:space="preserve">GTL140P MY18</t>
  </si>
  <si>
    <t xml:space="preserve">GTL140PA MY18</t>
  </si>
  <si>
    <t xml:space="preserve">GTL115D MY18</t>
  </si>
  <si>
    <t xml:space="preserve">GTL115DA MY18</t>
  </si>
  <si>
    <t xml:space="preserve">TCe 280 GPF</t>
  </si>
  <si>
    <t xml:space="preserve">RS</t>
  </si>
  <si>
    <t xml:space="preserve">RS280 MY18</t>
  </si>
  <si>
    <t xml:space="preserve">TCe 280 EDC GPF</t>
  </si>
  <si>
    <t xml:space="preserve">RS280A MY18</t>
  </si>
  <si>
    <t xml:space="preserve">TCe 300 GPF</t>
  </si>
  <si>
    <t xml:space="preserve">Trophy</t>
  </si>
  <si>
    <t xml:space="preserve">TPY300 MY18</t>
  </si>
  <si>
    <t xml:space="preserve">TCe 300 EDC GPF</t>
  </si>
  <si>
    <t xml:space="preserve">TPY300A MY18</t>
  </si>
  <si>
    <t xml:space="preserve">ALL-NEW MEGANE GRAND COUPE</t>
  </si>
  <si>
    <t xml:space="preserve">1333</t>
  </si>
  <si>
    <t xml:space="preserve">TCe 115 GPF</t>
  </si>
  <si>
    <t xml:space="preserve">PL115P MY18</t>
  </si>
  <si>
    <t xml:space="preserve">4 DR</t>
  </si>
  <si>
    <t xml:space="preserve">1461</t>
  </si>
  <si>
    <t xml:space="preserve">Signature B</t>
  </si>
  <si>
    <t xml:space="preserve">SIGB115D MY18</t>
  </si>
  <si>
    <t xml:space="preserve">SIG140P MY18</t>
  </si>
  <si>
    <t xml:space="preserve">SIG140PA MY18</t>
  </si>
  <si>
    <t xml:space="preserve">SIG115D MY18</t>
  </si>
  <si>
    <t xml:space="preserve">SIG115DA MY18</t>
  </si>
  <si>
    <t xml:space="preserve">MEGANE SPORT TOURER</t>
  </si>
  <si>
    <t xml:space="preserve">New KADJAR Ph2</t>
  </si>
  <si>
    <t xml:space="preserve">TCe 140 GPF EDC</t>
  </si>
  <si>
    <t xml:space="preserve">S-Edition</t>
  </si>
  <si>
    <t xml:space="preserve">SED140P MY18</t>
  </si>
  <si>
    <t xml:space="preserve">SED140PA MY18</t>
  </si>
  <si>
    <t xml:space="preserve">SED115D MY18</t>
  </si>
  <si>
    <t xml:space="preserve">SED115DA MY18</t>
  </si>
  <si>
    <t xml:space="preserve">TCe 160 GPF</t>
  </si>
  <si>
    <t xml:space="preserve">GTL160P MY18</t>
  </si>
  <si>
    <t xml:space="preserve">Blue dCi 150</t>
  </si>
  <si>
    <t xml:space="preserve">GTL150D MY18</t>
  </si>
  <si>
    <t xml:space="preserve">Blue dCi 150 4WD</t>
  </si>
  <si>
    <t xml:space="preserve">GTL150DX MY18</t>
  </si>
  <si>
    <t xml:space="preserve">b2</t>
  </si>
  <si>
    <t xml:space="preserve">SCENIC</t>
  </si>
  <si>
    <t xml:space="preserve">PL140P MY19</t>
  </si>
  <si>
    <t xml:space="preserve">PL140PA MY19</t>
  </si>
  <si>
    <t xml:space="preserve">Blue dCi 120</t>
  </si>
  <si>
    <t xml:space="preserve">PL120D MY19</t>
  </si>
  <si>
    <t xml:space="preserve">Blue dCi 120 EDC</t>
  </si>
  <si>
    <t xml:space="preserve">PL120DA MY19</t>
  </si>
  <si>
    <t xml:space="preserve">ICO140P MY19</t>
  </si>
  <si>
    <t xml:space="preserve">ICO140PA MY19</t>
  </si>
  <si>
    <t xml:space="preserve">ICO120D MY19</t>
  </si>
  <si>
    <t xml:space="preserve">ICO120DA MY19</t>
  </si>
  <si>
    <t xml:space="preserve">SIG140P MY19</t>
  </si>
  <si>
    <t xml:space="preserve">SIG140PA MY19</t>
  </si>
  <si>
    <t xml:space="preserve">SIG120D MY19</t>
  </si>
  <si>
    <t xml:space="preserve">SIG120DA MY19</t>
  </si>
  <si>
    <t xml:space="preserve">GRAND SCENIC</t>
  </si>
  <si>
    <t xml:space="preserve">2EA2 NBM6T</t>
  </si>
  <si>
    <t xml:space="preserve">2EA2 NBA6T</t>
  </si>
  <si>
    <t xml:space="preserve">2EA2 A7M6T</t>
  </si>
  <si>
    <t xml:space="preserve">2EA2 A7A6T</t>
  </si>
  <si>
    <t xml:space="preserve">2E2P NBM6T</t>
  </si>
  <si>
    <t xml:space="preserve">2E2P NBA6T</t>
  </si>
  <si>
    <t xml:space="preserve">2E2P A7M6T</t>
  </si>
  <si>
    <t xml:space="preserve">2E2P A7A6T</t>
  </si>
  <si>
    <t xml:space="preserve">2E3S NBM6T</t>
  </si>
  <si>
    <t xml:space="preserve">2E3S NBA6T</t>
  </si>
  <si>
    <t xml:space="preserve">2E3S A7M6T</t>
  </si>
  <si>
    <t xml:space="preserve">2E3S A7A6T</t>
  </si>
  <si>
    <t xml:space="preserve">KOLEOS</t>
  </si>
  <si>
    <t xml:space="preserve">dCi 130</t>
  </si>
  <si>
    <t xml:space="preserve">E3A A46R M2</t>
  </si>
  <si>
    <t xml:space="preserve">-</t>
  </si>
  <si>
    <t xml:space="preserve">dCi 175 4WD</t>
  </si>
  <si>
    <t xml:space="preserve">E3A AK6R M4</t>
  </si>
  <si>
    <t xml:space="preserve">c</t>
  </si>
  <si>
    <t xml:space="preserve">9-3SALOON DIESEL</t>
  </si>
  <si>
    <t xml:space="preserve">MANUAL</t>
  </si>
  <si>
    <t xml:space="preserve">E 1.9 TTID (130)</t>
  </si>
  <si>
    <t xml:space="preserve">Griffin 1.9 TTID (130)</t>
  </si>
  <si>
    <t xml:space="preserve">Griffin 1.9 TTID (160)</t>
  </si>
  <si>
    <t xml:space="preserve">Griffin 1.9 TTID (180)</t>
  </si>
  <si>
    <t xml:space="preserve">Griffin Aero 1.9 TTID (180)</t>
  </si>
  <si>
    <t xml:space="preserve">AUTOMATIC</t>
  </si>
  <si>
    <t xml:space="preserve">9-3 ESTATE  DIESEL</t>
  </si>
  <si>
    <t xml:space="preserve">X 1.9 TTID (180)  </t>
  </si>
  <si>
    <t xml:space="preserve">X 1.9 TTID (180)</t>
  </si>
  <si>
    <t xml:space="preserve">9-3 CONVERTIBLE </t>
  </si>
  <si>
    <t xml:space="preserve">Griffin Aero 1.9 TTID(180)</t>
  </si>
  <si>
    <t xml:space="preserve">)</t>
  </si>
  <si>
    <t xml:space="preserve">NEW 9-5 SALOON</t>
  </si>
  <si>
    <t xml:space="preserve">Linear 2.0 TID</t>
  </si>
  <si>
    <t xml:space="preserve">Vector 2.0 TID</t>
  </si>
  <si>
    <t xml:space="preserve">Linear 2.0 TTID (190)</t>
  </si>
  <si>
    <t xml:space="preserve">Vector 2.0 TTID (190)</t>
  </si>
  <si>
    <t xml:space="preserve">Vector 2.0 TTID (190) XWD</t>
  </si>
  <si>
    <t xml:space="preserve">Aero 2.0 TTID (190)</t>
  </si>
  <si>
    <t xml:space="preserve">Aero 2.0 TTID (190) XWD</t>
  </si>
  <si>
    <t xml:space="preserve">Linear 2.0 TID </t>
  </si>
  <si>
    <t xml:space="preserve">NEW 9-5 SALOON PETROL</t>
  </si>
  <si>
    <t xml:space="preserve">Linear 2.0 T (220)</t>
  </si>
  <si>
    <t xml:space="preserve">Vector 2.0T (220)</t>
  </si>
  <si>
    <t xml:space="preserve">Vector 2.0 T (220)</t>
  </si>
  <si>
    <t xml:space="preserve">NEDC2</t>
  </si>
  <si>
    <t xml:space="preserve">Mii</t>
  </si>
  <si>
    <t xml:space="preserve">KF14DVY</t>
  </si>
  <si>
    <t xml:space="preserve">MII 1.0MPI 75HP SE</t>
  </si>
  <si>
    <t xml:space="preserve">KF14DWY</t>
  </si>
  <si>
    <t xml:space="preserve">MII 1.0MPI 75HP SQ SE</t>
  </si>
  <si>
    <t xml:space="preserve">*SQ - Automatic</t>
  </si>
  <si>
    <t xml:space="preserve">Ibiza</t>
  </si>
  <si>
    <t xml:space="preserve">KJ11PVF</t>
  </si>
  <si>
    <t xml:space="preserve">IBIZA 1.0MPI 80HP S</t>
  </si>
  <si>
    <t xml:space="preserve">KJ11QVF</t>
  </si>
  <si>
    <t xml:space="preserve">IBIZA 1.6TDI 80HP S</t>
  </si>
  <si>
    <t xml:space="preserve">KJ12PVF</t>
  </si>
  <si>
    <t xml:space="preserve">IBIZA 1.0MPI 80HP SE</t>
  </si>
  <si>
    <t xml:space="preserve">KJ12CVF</t>
  </si>
  <si>
    <t xml:space="preserve">IBIZA 1.0TSI 95HP SE</t>
  </si>
  <si>
    <t xml:space="preserve">KJ12QVF</t>
  </si>
  <si>
    <t xml:space="preserve">IBIZA 1.6TDI 80HP SE</t>
  </si>
  <si>
    <t xml:space="preserve">KJ14PVF</t>
  </si>
  <si>
    <t xml:space="preserve">IBIZA 1.0MPI 80HP Xcellence</t>
  </si>
  <si>
    <t xml:space="preserve">KJ14CVF</t>
  </si>
  <si>
    <t xml:space="preserve">IBIZA 1.0TSI 95HP Xcellence</t>
  </si>
  <si>
    <t xml:space="preserve">KJ14KXF</t>
  </si>
  <si>
    <t xml:space="preserve">IBIZA 1.0TSI 115HP Xcellence</t>
  </si>
  <si>
    <t xml:space="preserve">KJ14KZF</t>
  </si>
  <si>
    <t xml:space="preserve">IBIZA 1.0TSI 115HP DSG Xcellence</t>
  </si>
  <si>
    <t xml:space="preserve">KJ14QVF</t>
  </si>
  <si>
    <t xml:space="preserve">IBIZA 1.6TDI 80HP Xcellence</t>
  </si>
  <si>
    <t xml:space="preserve">KJ15CVF</t>
  </si>
  <si>
    <t xml:space="preserve">IBIZA 1.0TSI 95HP FR</t>
  </si>
  <si>
    <t xml:space="preserve">KJ15KXF</t>
  </si>
  <si>
    <t xml:space="preserve">IBIZA 1.0TSI 115HP FR</t>
  </si>
  <si>
    <t xml:space="preserve">KJ15KZF</t>
  </si>
  <si>
    <t xml:space="preserve">IBIZA 1.0TSI 115HP DSG FR</t>
  </si>
  <si>
    <t xml:space="preserve">KJ15LXF</t>
  </si>
  <si>
    <t xml:space="preserve">IBIZA 1.5TSI150HP FR</t>
  </si>
  <si>
    <t xml:space="preserve">KJ15GVF</t>
  </si>
  <si>
    <t xml:space="preserve">IBIZA 1.6TDI 95HP FR</t>
  </si>
  <si>
    <t xml:space="preserve">KJ15GZF</t>
  </si>
  <si>
    <t xml:space="preserve">IBIZA 1.6TDI 95HP DSG FR</t>
  </si>
  <si>
    <t xml:space="preserve">Arona</t>
  </si>
  <si>
    <t xml:space="preserve">KJ71CVC</t>
  </si>
  <si>
    <t xml:space="preserve">ARONA 1.0TSI 95HP S</t>
  </si>
  <si>
    <t xml:space="preserve">KJ71GVC</t>
  </si>
  <si>
    <t xml:space="preserve">ARONA 1.6TDI 95HP S</t>
  </si>
  <si>
    <t xml:space="preserve">KJ72KXC</t>
  </si>
  <si>
    <t xml:space="preserve">ARONA 1.0TSI 115HP SE</t>
  </si>
  <si>
    <t xml:space="preserve">KJ72KZC</t>
  </si>
  <si>
    <t xml:space="preserve">ARONA 1.0TSI 115HP DSG SE</t>
  </si>
  <si>
    <t xml:space="preserve">KJ72GVC</t>
  </si>
  <si>
    <t xml:space="preserve">ARONA 1.6TDI 95HP SE</t>
  </si>
  <si>
    <t xml:space="preserve">KJ72GZC</t>
  </si>
  <si>
    <t xml:space="preserve">ARONA 1.6TDI 95HP DSG SE</t>
  </si>
  <si>
    <t xml:space="preserve">KJ72HXC</t>
  </si>
  <si>
    <t xml:space="preserve">ARONA 1.6TDI 115HP SE</t>
  </si>
  <si>
    <t xml:space="preserve">KJ74KXC</t>
  </si>
  <si>
    <t xml:space="preserve">ARONA 1.0TSI 115HP Xcellence</t>
  </si>
  <si>
    <t xml:space="preserve">KJ74KZC</t>
  </si>
  <si>
    <t xml:space="preserve">ARONA 1.0TSI 115HP DSG Xcellence</t>
  </si>
  <si>
    <t xml:space="preserve">KJ74GZC</t>
  </si>
  <si>
    <t xml:space="preserve">ARONA 1.6TDI 95HP DSG Xcellence</t>
  </si>
  <si>
    <t xml:space="preserve">KJ74HXC</t>
  </si>
  <si>
    <t xml:space="preserve">ARONA 1.6TDI 115HP Xcellence</t>
  </si>
  <si>
    <t xml:space="preserve">KJ75KXC</t>
  </si>
  <si>
    <t xml:space="preserve">ARONA 1.0TSI 115HP FR</t>
  </si>
  <si>
    <t xml:space="preserve">KJ75KZC</t>
  </si>
  <si>
    <t xml:space="preserve">ARONA 1.0TSI 115HP DSG FR</t>
  </si>
  <si>
    <t xml:space="preserve">KJ75LXC</t>
  </si>
  <si>
    <t xml:space="preserve">ARONA 1.5TSI 150HP FR</t>
  </si>
  <si>
    <t xml:space="preserve">KJ75HXC</t>
  </si>
  <si>
    <t xml:space="preserve">ARONA 1.6TDI 115HP FR</t>
  </si>
  <si>
    <t xml:space="preserve">Leon</t>
  </si>
  <si>
    <t xml:space="preserve">5F12JXY</t>
  </si>
  <si>
    <t xml:space="preserve">LEON 1.0TSI 115HP SE</t>
  </si>
  <si>
    <t xml:space="preserve">5F12JXY1</t>
  </si>
  <si>
    <t xml:space="preserve">LEON 1.0TSI 115HP SE (17" Alloys)</t>
  </si>
  <si>
    <t xml:space="preserve">5F129VY</t>
  </si>
  <si>
    <t xml:space="preserve">LEON 1.6TDI 115HP SE</t>
  </si>
  <si>
    <t xml:space="preserve">5F129VY1</t>
  </si>
  <si>
    <t xml:space="preserve">LEON 1.6TDI 115HP SE (17" Alloy)</t>
  </si>
  <si>
    <t xml:space="preserve">5F129ZY</t>
  </si>
  <si>
    <t xml:space="preserve">LEON 1.6TDI 115HP DSG SE</t>
  </si>
  <si>
    <t xml:space="preserve">5F14IXY</t>
  </si>
  <si>
    <t xml:space="preserve">LEON 1.5TSI 130HP Xcellence</t>
  </si>
  <si>
    <t xml:space="preserve">5F14OZY</t>
  </si>
  <si>
    <t xml:space="preserve">LEON 1.5TSI 150HP DSG Xcellence</t>
  </si>
  <si>
    <t xml:space="preserve">5F14PZY</t>
  </si>
  <si>
    <t xml:space="preserve">LEON 2.0TDI 150HP DSG Xcellence</t>
  </si>
  <si>
    <t xml:space="preserve">5F15IXY</t>
  </si>
  <si>
    <t xml:space="preserve">LEON 1.5TSI 130HP FR</t>
  </si>
  <si>
    <t xml:space="preserve">5F15OZY</t>
  </si>
  <si>
    <t xml:space="preserve">LEON 1.5TSI 150HP DSG FR</t>
  </si>
  <si>
    <t xml:space="preserve">5F15PZY</t>
  </si>
  <si>
    <t xml:space="preserve">LEON 2.0TDI 150HP DSG FR</t>
  </si>
  <si>
    <t xml:space="preserve">5F15TZY</t>
  </si>
  <si>
    <t xml:space="preserve">LEON 2.0TDI 184HP DSG FR</t>
  </si>
  <si>
    <t xml:space="preserve">5F168ZY</t>
  </si>
  <si>
    <t xml:space="preserve">LEON 2.0TSI 290HP DSG CUPRA</t>
  </si>
  <si>
    <t xml:space="preserve">Leon ST</t>
  </si>
  <si>
    <t xml:space="preserve">5F82JXY</t>
  </si>
  <si>
    <t xml:space="preserve">LEON ST 1.0TSI 115HP SE</t>
  </si>
  <si>
    <t xml:space="preserve">5F82JXY1</t>
  </si>
  <si>
    <t xml:space="preserve">LEON ST 1.0TSI 115HP SE (17" Alloys) </t>
  </si>
  <si>
    <t xml:space="preserve">5F829VY</t>
  </si>
  <si>
    <t xml:space="preserve">LEON ST 1.6TDI 115HP SE</t>
  </si>
  <si>
    <t xml:space="preserve">5F829VY1</t>
  </si>
  <si>
    <t xml:space="preserve">LEON ST 1.6TDI 115HP SE (17" Alloys)</t>
  </si>
  <si>
    <t xml:space="preserve">5F829ZY</t>
  </si>
  <si>
    <t xml:space="preserve">LEON ST 1.6TDI 115HP DSG SE</t>
  </si>
  <si>
    <t xml:space="preserve">5F84IXY</t>
  </si>
  <si>
    <t xml:space="preserve">LEON ST 1.5TSI 130HP Xcellence</t>
  </si>
  <si>
    <t xml:space="preserve">5F84OZY</t>
  </si>
  <si>
    <t xml:space="preserve">LEON ST 1.5TSI 150HP DSG Xcellence</t>
  </si>
  <si>
    <t xml:space="preserve">5F842ZY</t>
  </si>
  <si>
    <t xml:space="preserve">LEON ST 2.0TDI 150HP DSG Xcellence</t>
  </si>
  <si>
    <t xml:space="preserve">5F85IXY</t>
  </si>
  <si>
    <t xml:space="preserve">LEON ST 1.5TSI 130HP FR</t>
  </si>
  <si>
    <t xml:space="preserve">5F85OZY</t>
  </si>
  <si>
    <t xml:space="preserve">LEON ST 1.5TSI 150HP DSG FR</t>
  </si>
  <si>
    <t xml:space="preserve">5F852ZY</t>
  </si>
  <si>
    <t xml:space="preserve">LEON ST 2.0TDI 150HP DSG FR</t>
  </si>
  <si>
    <t xml:space="preserve">5F85TZY</t>
  </si>
  <si>
    <t xml:space="preserve">LEON ST 2.0TDI 184HP DSG FR</t>
  </si>
  <si>
    <t xml:space="preserve">5F868ZY</t>
  </si>
  <si>
    <t xml:space="preserve">LEON ST 2.0TSI 290HP DSG CUPRA</t>
  </si>
  <si>
    <t xml:space="preserve">5F86GSY</t>
  </si>
  <si>
    <t xml:space="preserve">LEON ST 2.0TSI 300HP DSG 4Drive CUPRA</t>
  </si>
  <si>
    <t xml:space="preserve">5F889VY</t>
  </si>
  <si>
    <t xml:space="preserve">LEON ST 1.6TDI 115HP X-Perience</t>
  </si>
  <si>
    <t xml:space="preserve">5F88TSY</t>
  </si>
  <si>
    <t xml:space="preserve">LEON ST 2.0TDI 184HP DSG 4Drive X-Perience</t>
  </si>
  <si>
    <t xml:space="preserve">Ateca</t>
  </si>
  <si>
    <t xml:space="preserve">KH714XB</t>
  </si>
  <si>
    <t xml:space="preserve">ATECA 1.0TSI 115HP S</t>
  </si>
  <si>
    <t xml:space="preserve">KH71MXB</t>
  </si>
  <si>
    <t xml:space="preserve">ATECA 1.6TDI 115HP ECO S</t>
  </si>
  <si>
    <t xml:space="preserve">KH724XB</t>
  </si>
  <si>
    <t xml:space="preserve">ATECA 1.0TSI 115HP ECO SE</t>
  </si>
  <si>
    <t xml:space="preserve">KH72OXB</t>
  </si>
  <si>
    <t xml:space="preserve">ATECA 1.5TSI 150HP SE</t>
  </si>
  <si>
    <t xml:space="preserve">KH72OZB</t>
  </si>
  <si>
    <t xml:space="preserve">ATECA 1.5TSI 150HP DSG SE</t>
  </si>
  <si>
    <t xml:space="preserve">KH72MXB</t>
  </si>
  <si>
    <t xml:space="preserve">ATECA 1.6TDI 115HP SE</t>
  </si>
  <si>
    <t xml:space="preserve">KH72MZB</t>
  </si>
  <si>
    <t xml:space="preserve">ATECA 1.6TDI 115HP DSG SE</t>
  </si>
  <si>
    <t xml:space="preserve">KH74OXB</t>
  </si>
  <si>
    <t xml:space="preserve">ATECA 1.5TSI 150HP Xcellence</t>
  </si>
  <si>
    <t xml:space="preserve">KH74OZB</t>
  </si>
  <si>
    <t xml:space="preserve">ATECA 1.5TSI 150HP DSG Xcellence</t>
  </si>
  <si>
    <t xml:space="preserve">KH74TSB</t>
  </si>
  <si>
    <t xml:space="preserve">ATECA 2.0TSI 190HP DSG 4Drive Xcellence</t>
  </si>
  <si>
    <t xml:space="preserve">KH74MXB</t>
  </si>
  <si>
    <t xml:space="preserve">ATECA 1.6TDI 115HP Xcellence</t>
  </si>
  <si>
    <t xml:space="preserve">KH74MZB</t>
  </si>
  <si>
    <t xml:space="preserve">ATECA 1.6TDI 115HP DSG Xcellence</t>
  </si>
  <si>
    <t xml:space="preserve">KH74PXB</t>
  </si>
  <si>
    <t xml:space="preserve">ATECA 2.0TDI 150HP Xcellence</t>
  </si>
  <si>
    <t xml:space="preserve">KH74PRB</t>
  </si>
  <si>
    <t xml:space="preserve">ATECA 2.0TDI 150HP DSG Xcellence</t>
  </si>
  <si>
    <t xml:space="preserve">KH75OXB</t>
  </si>
  <si>
    <t xml:space="preserve">ATECA 1.5TSI 150HP FR</t>
  </si>
  <si>
    <t xml:space="preserve">KH75OZB</t>
  </si>
  <si>
    <t xml:space="preserve">ATECA 1.5TSI 150HP DSG FR</t>
  </si>
  <si>
    <t xml:space="preserve">KH75TSB</t>
  </si>
  <si>
    <t xml:space="preserve">ATECA 2.0TSI 190HP DSG 4Drive FR</t>
  </si>
  <si>
    <t xml:space="preserve">KH75PXB</t>
  </si>
  <si>
    <t xml:space="preserve">ATECA 2.0TDI 150HP FR</t>
  </si>
  <si>
    <t xml:space="preserve">KH75PRB</t>
  </si>
  <si>
    <t xml:space="preserve">ATECA 2.0TDI 150HP DSG FR</t>
  </si>
  <si>
    <t xml:space="preserve">KH76GSB</t>
  </si>
  <si>
    <t xml:space="preserve">CUPRA Ateca 2.0TSI 300HP DSG 4Drive</t>
  </si>
  <si>
    <t xml:space="preserve">Tarraco</t>
  </si>
  <si>
    <t xml:space="preserve">KN22OXA</t>
  </si>
  <si>
    <t xml:space="preserve">TARRACO 1.5TSI 150HP 5S SE</t>
  </si>
  <si>
    <t xml:space="preserve">KN22OXB</t>
  </si>
  <si>
    <t xml:space="preserve">TARRACO 1.5TSI 150HP 7S SE</t>
  </si>
  <si>
    <t xml:space="preserve">KN22PXA</t>
  </si>
  <si>
    <t xml:space="preserve">TARRACO 2.0TDI 150HP 5S SE</t>
  </si>
  <si>
    <t xml:space="preserve">KN22PXB</t>
  </si>
  <si>
    <t xml:space="preserve">TARRACO 2.0TDI 150HP 7S SE</t>
  </si>
  <si>
    <t xml:space="preserve">KN22PSA</t>
  </si>
  <si>
    <t xml:space="preserve">TARRACO 2.0TDI 150HP DSG 4Drive 5S SE</t>
  </si>
  <si>
    <t xml:space="preserve">KN22PSB</t>
  </si>
  <si>
    <t xml:space="preserve">TARRACO 2.0TDI 150HP DSG 4Drive 7S SE</t>
  </si>
  <si>
    <t xml:space="preserve">KN24OXA</t>
  </si>
  <si>
    <t xml:space="preserve">TARRACO 1.5TSI 150HP 5S Xcellence</t>
  </si>
  <si>
    <t xml:space="preserve">KN24OXB</t>
  </si>
  <si>
    <t xml:space="preserve">TARRACO 1.5TSI 150HP 7S Xcellence</t>
  </si>
  <si>
    <t xml:space="preserve">KN24TSA</t>
  </si>
  <si>
    <t xml:space="preserve">TARRACO 2.0TSI 190HP DSG 4Drive 5S Xcellence</t>
  </si>
  <si>
    <t xml:space="preserve">KN24TSB</t>
  </si>
  <si>
    <t xml:space="preserve">TARRACO 2.0TSI 190HP DSG 4Drive 7S Xcellence</t>
  </si>
  <si>
    <t xml:space="preserve">KN24PXA</t>
  </si>
  <si>
    <t xml:space="preserve">TARRACO 2.0TDI 150HP 5S Xcellence</t>
  </si>
  <si>
    <t xml:space="preserve">KN24PXB</t>
  </si>
  <si>
    <t xml:space="preserve">TARRACO 2.0TDI 150HP 7S Xcellence</t>
  </si>
  <si>
    <t xml:space="preserve">KN24PSA</t>
  </si>
  <si>
    <t xml:space="preserve">TARRACO 2.0TDI 150HP DSG 4Drive 5S Xcellence</t>
  </si>
  <si>
    <t xml:space="preserve">KN24PSB</t>
  </si>
  <si>
    <t xml:space="preserve">TARRACO 2.0TDI 150HP DSG 4Drive 7S Xcellence</t>
  </si>
  <si>
    <t xml:space="preserve">KN24RVA</t>
  </si>
  <si>
    <t xml:space="preserve">TARRACO 2.0TDI 190HP DSG 4Drive 5S Xcellence</t>
  </si>
  <si>
    <t xml:space="preserve">KN24RVB</t>
  </si>
  <si>
    <t xml:space="preserve">TARRACO 2.0TDI 190HP DSG 4Drive 7S Xcellence</t>
  </si>
  <si>
    <t xml:space="preserve">Alhambra</t>
  </si>
  <si>
    <t xml:space="preserve">71114XY</t>
  </si>
  <si>
    <t xml:space="preserve">ALHAMBRA 2.0TDI 115HP S</t>
  </si>
  <si>
    <t xml:space="preserve">71124XY</t>
  </si>
  <si>
    <t xml:space="preserve">ALHAMBRA 2.0TDI 115HP SE</t>
  </si>
  <si>
    <t xml:space="preserve">71125XY</t>
  </si>
  <si>
    <t xml:space="preserve">ALHAMBRA 2.0TDI 150HP SE</t>
  </si>
  <si>
    <t xml:space="preserve">71125YY</t>
  </si>
  <si>
    <t xml:space="preserve">ALHAMBRA 2.0TDI 150HP DSG SE</t>
  </si>
  <si>
    <t xml:space="preserve">INSERT INTO make(id_mk, brand_mk, model_mk) VALUES(null,26,'Mii');</t>
  </si>
  <si>
    <t xml:space="preserve">INSERT INTO make(id_mk, brand_mk, model_mk) VALUES(null,26,'*SQ - Automatic');</t>
  </si>
  <si>
    <t xml:space="preserve">INSERT INTO make(id_mk, brand_mk, model_mk) VALUES(null,26,'Ibiza');</t>
  </si>
  <si>
    <t xml:space="preserve">INSERT INTO make(id_mk, brand_mk, model_mk) VALUES(null,26,'Arona');</t>
  </si>
  <si>
    <t xml:space="preserve">INSERT INTO make(id_mk, brand_mk, model_mk) VALUES(null,26,'Leon');</t>
  </si>
  <si>
    <t xml:space="preserve">INSERT INTO make(id_mk, brand_mk, model_mk) VALUES(null,26,'Leon ST');</t>
  </si>
  <si>
    <t xml:space="preserve">INSERT INTO make(id_mk, brand_mk, model_mk) VALUES(null,26,'Ateca');</t>
  </si>
  <si>
    <t xml:space="preserve">INSERT INTO make(id_mk, brand_mk, model_mk) VALUES(null,26,'Tarraco');</t>
  </si>
  <si>
    <t xml:space="preserve">INSERT INTO make(id_mk, brand_mk, model_mk) VALUES(null,26,'Alhambra');</t>
  </si>
  <si>
    <t xml:space="preserve">CITIGO 3D</t>
  </si>
  <si>
    <t xml:space="preserve">CITIGO ACT 3D 1.0MPI 60HP</t>
  </si>
  <si>
    <t xml:space="preserve">CITIGO AMB 3D 1.0MPI 60HP</t>
  </si>
  <si>
    <t xml:space="preserve">CITIGO AMB 3D 1.0MPI 75HP</t>
  </si>
  <si>
    <t xml:space="preserve">CITIGO MC 3D 1.0MPI 60HP</t>
  </si>
  <si>
    <t xml:space="preserve">CITIGO MC 3D 1.0MPI 75HP</t>
  </si>
  <si>
    <t xml:space="preserve">CITIGO 5D</t>
  </si>
  <si>
    <t xml:space="preserve">CITIGO ACT 5D 1.0MPI 60HP</t>
  </si>
  <si>
    <t xml:space="preserve">CITIGO AMB 5D 1.0MPI 60HP</t>
  </si>
  <si>
    <t xml:space="preserve">CITIGO AMB 5D 1.0MPI 75HP</t>
  </si>
  <si>
    <t xml:space="preserve">CITIGO MC 5D 1.0MPI 60HP</t>
  </si>
  <si>
    <t xml:space="preserve">CITIGO MC 5D 1.0MPI 75HP</t>
  </si>
  <si>
    <t xml:space="preserve">FABIA</t>
  </si>
  <si>
    <t xml:space="preserve">FABIA ACT 1.0MPI 60HP</t>
  </si>
  <si>
    <t xml:space="preserve">FABIA ACT 1.0MPI 75HP</t>
  </si>
  <si>
    <t xml:space="preserve">FABIA ACT 1.0TSI 95HP</t>
  </si>
  <si>
    <t xml:space="preserve">FABIA AMB 1.0MPI 60HP</t>
  </si>
  <si>
    <t xml:space="preserve">FABIA AMB 1.0MPI 75HP</t>
  </si>
  <si>
    <t xml:space="preserve">FABIA AMB 1.0TSI 95HP</t>
  </si>
  <si>
    <t xml:space="preserve">FABIA AMB 1.0TSI 110HP DSG</t>
  </si>
  <si>
    <t xml:space="preserve">FABIA AMB 1.0TSI 110HP</t>
  </si>
  <si>
    <t xml:space="preserve">FABIA STY 1.0MPI 75HP</t>
  </si>
  <si>
    <t xml:space="preserve">FABIA STY 1.0TSI 95HP</t>
  </si>
  <si>
    <t xml:space="preserve">FABIA STY 1.0TSI 110HP DSG</t>
  </si>
  <si>
    <t xml:space="preserve">FABIA STY 1.0TSI 110HP</t>
  </si>
  <si>
    <t xml:space="preserve">FABIA MC 1.0MPI 75HP</t>
  </si>
  <si>
    <t xml:space="preserve">FABIA MC 1.0TSI 95HP</t>
  </si>
  <si>
    <t xml:space="preserve">FABIA MC 1.0TSI 110HP DSG</t>
  </si>
  <si>
    <t xml:space="preserve">FABIA MC 1.0TSI 110HP</t>
  </si>
  <si>
    <t xml:space="preserve">FABIA COMBI</t>
  </si>
  <si>
    <t xml:space="preserve">FABIA C ACT 1.0MPI 75HP</t>
  </si>
  <si>
    <t xml:space="preserve">FABIA C ACT 1.0TSI 95HP</t>
  </si>
  <si>
    <t xml:space="preserve">FABIA C AMB 1.0MPI 75HP</t>
  </si>
  <si>
    <t xml:space="preserve">FABIA C AMB 1.0TSI 95HP</t>
  </si>
  <si>
    <t xml:space="preserve">FABIA C AMB 1.0TSI 110HP DSG</t>
  </si>
  <si>
    <t xml:space="preserve">FABIA C AMB 1.0TSI 110HP</t>
  </si>
  <si>
    <t xml:space="preserve">FABIA C STY 1.0MPI 75HP</t>
  </si>
  <si>
    <t xml:space="preserve">FABIA C STY 1.0TSI 95HP</t>
  </si>
  <si>
    <t xml:space="preserve">FABIA C STY 1.0TSI 110HP DSG</t>
  </si>
  <si>
    <t xml:space="preserve">FABIA C STY 1.0TSI 110HP</t>
  </si>
  <si>
    <t xml:space="preserve">FABIA C MC 1.0MPI 75HP</t>
  </si>
  <si>
    <t xml:space="preserve">FABIA C MC 1.0TSI 95HP</t>
  </si>
  <si>
    <t xml:space="preserve">FABIA C MC 1.0TSI 110HP DSG</t>
  </si>
  <si>
    <t xml:space="preserve">FABIA C MC 1.0TSI 110HP</t>
  </si>
  <si>
    <t xml:space="preserve">RAPID LIMO</t>
  </si>
  <si>
    <t xml:space="preserve">RAPID ACT 1.0TSI 95HP</t>
  </si>
  <si>
    <t xml:space="preserve">RAPID ACT 1.0TSI 110HP DSG</t>
  </si>
  <si>
    <t xml:space="preserve">RAPID AMB 1.0TSI 95HP</t>
  </si>
  <si>
    <t xml:space="preserve">RAPID AMB 1.0TSI 110HP DSG</t>
  </si>
  <si>
    <t xml:space="preserve">RAPID AMB 1.0TSI 110HP</t>
  </si>
  <si>
    <t xml:space="preserve">RAPID SPACEBACK</t>
  </si>
  <si>
    <t xml:space="preserve">RAPID SB ACT 1.0TSI 95HP</t>
  </si>
  <si>
    <t xml:space="preserve">RAPID SB ACT 1.0TSI 110HP DSG</t>
  </si>
  <si>
    <t xml:space="preserve">RAPID SB AMB 1.0TSI 95HP</t>
  </si>
  <si>
    <t xml:space="preserve">RAPID SB AMB 1.0TSI 110HP DSG</t>
  </si>
  <si>
    <t xml:space="preserve">RAPID SB AMB 1.0TSI 110HP</t>
  </si>
  <si>
    <t xml:space="preserve">RAPID SB SPT 1.0TSI 95HP</t>
  </si>
  <si>
    <t xml:space="preserve">RAPID SB SPT 1.0TSI 110HP DSG</t>
  </si>
  <si>
    <t xml:space="preserve">RAPID SB SPT 1.0TSI 110HP</t>
  </si>
  <si>
    <t xml:space="preserve">OCTAVIA</t>
  </si>
  <si>
    <t xml:space="preserve">OCTAVIA ACT 1.0TSI 115HP</t>
  </si>
  <si>
    <t xml:space="preserve">OCTAVIA ACT 1.0TSI 115HP DSG</t>
  </si>
  <si>
    <t xml:space="preserve">OCTAVIA ACT 1.6TDI 115HP</t>
  </si>
  <si>
    <t xml:space="preserve">OCTAVIA ACT 1.6TDI 115HP DSG</t>
  </si>
  <si>
    <t xml:space="preserve">OCTAVIA AMB 1.0TSI 115HP</t>
  </si>
  <si>
    <t xml:space="preserve">OCTAVIA AMB 1.0TSI 115HP DSG</t>
  </si>
  <si>
    <t xml:space="preserve">OCTAVIA AMB 1.5TSI 150HP</t>
  </si>
  <si>
    <t xml:space="preserve">OCTAVIA AMB 1.5TSI 150HP DSG</t>
  </si>
  <si>
    <t xml:space="preserve">OCTAVIA AMB 1.6TDI 115HP</t>
  </si>
  <si>
    <t xml:space="preserve">OCTAVIA AMB 1.6TDI 115HP DSG</t>
  </si>
  <si>
    <t xml:space="preserve">OCTAVIA AMB 2.0TDI 150HP DSG</t>
  </si>
  <si>
    <t xml:space="preserve">OCTAVIA STY 1.0TSI 115HP</t>
  </si>
  <si>
    <t xml:space="preserve">OCTAVIA STY 1.0TSI 115HP DSG</t>
  </si>
  <si>
    <t xml:space="preserve">OCTAVIA STY 1.5TSI 150HP</t>
  </si>
  <si>
    <t xml:space="preserve">OCTAVIA STY 1.5TSI 150HP DSG</t>
  </si>
  <si>
    <t xml:space="preserve">OCTAVIA STY 1.6TDI 115HP</t>
  </si>
  <si>
    <t xml:space="preserve">OCTAVIA STY 1.6TDI 115HP DSG</t>
  </si>
  <si>
    <t xml:space="preserve">OCTAVIA STY 2.0TDI 150HP DSG</t>
  </si>
  <si>
    <t xml:space="preserve">OCTAVIA RS 2.0TSI 245HP</t>
  </si>
  <si>
    <t xml:space="preserve">OCTAVIA RS 2.0TSI 245HP DSG</t>
  </si>
  <si>
    <t xml:space="preserve">OCTAVIA RS 2.0TDI 184HP DSG</t>
  </si>
  <si>
    <t xml:space="preserve">OCTAVIA RS 2.0TDI 184HP DSG 4X</t>
  </si>
  <si>
    <t xml:space="preserve">OCTAVIA COMBI</t>
  </si>
  <si>
    <t xml:space="preserve">OCTAVIA C ACT 1.0TSI 115HP</t>
  </si>
  <si>
    <t xml:space="preserve">OCTAVIA C ACT 1.0TSI 115HP DSG</t>
  </si>
  <si>
    <t xml:space="preserve">OCTAVIA C ACT 1.6TDI 115HP</t>
  </si>
  <si>
    <t xml:space="preserve">OCTAVIA C ACT 1.6TDI 115HP DSG</t>
  </si>
  <si>
    <t xml:space="preserve">OCTAVIA C AMB 1.0TSI 115HP</t>
  </si>
  <si>
    <t xml:space="preserve">OCTAVIA C AMB 1.0TSI 115HP DSG</t>
  </si>
  <si>
    <t xml:space="preserve">OCTAVIA C AMB 1.5TSI 150HP</t>
  </si>
  <si>
    <t xml:space="preserve">OCTAVIA C AMB 1.5TSI 150HP DSG</t>
  </si>
  <si>
    <t xml:space="preserve">OCTAVIA C AMB 1.6TDI 115HP</t>
  </si>
  <si>
    <t xml:space="preserve">OCTAVIA C AMB 1.6TDI 115HP DSG</t>
  </si>
  <si>
    <t xml:space="preserve">OCTAVIA C AMB 2.0TDI 150HP DSG</t>
  </si>
  <si>
    <t xml:space="preserve">OCTAVIA C STY 1.0TSI 115HP</t>
  </si>
  <si>
    <t xml:space="preserve">OCTAVIA C STY 1.0TSI 115HP DSG</t>
  </si>
  <si>
    <t xml:space="preserve">OCTAVIA C STY 1.5TSI 150HP</t>
  </si>
  <si>
    <t xml:space="preserve">OCTAVIA C STY 1.5TSI 150HP DSG</t>
  </si>
  <si>
    <t xml:space="preserve">OCTAVIA C STY 1.6TDI 115HP</t>
  </si>
  <si>
    <t xml:space="preserve">OCTAVIA C STY 1.6TDI 115HP DSG</t>
  </si>
  <si>
    <t xml:space="preserve">OCTAVIA C STY 2.0TDI 150HP DSG</t>
  </si>
  <si>
    <t xml:space="preserve">OCTAVIA C RS 2.0TSI 245HP</t>
  </si>
  <si>
    <t xml:space="preserve">OCTAVIA C RS 2.0TSI 245HP DSG</t>
  </si>
  <si>
    <t xml:space="preserve">OCTAVIA C RS 2.0TDI 184HP DSG</t>
  </si>
  <si>
    <t xml:space="preserve">OCTAVIA C RS 2.0TDI 184HP DSG 4X</t>
  </si>
  <si>
    <t xml:space="preserve">OCTAVIA SCT 2.0TDI 184HP DSG 4X</t>
  </si>
  <si>
    <t xml:space="preserve">SUPERB</t>
  </si>
  <si>
    <t xml:space="preserve">SUPERB ACT 1.5TSI 150HP</t>
  </si>
  <si>
    <t xml:space="preserve">SUPERB ACT 1.5TSI 150HP DSG</t>
  </si>
  <si>
    <t xml:space="preserve">SUPERB AMB 1.5TSI 150HP</t>
  </si>
  <si>
    <t xml:space="preserve">SUPERB AMB 1.5TSI 150HP DSG</t>
  </si>
  <si>
    <t xml:space="preserve">SUPERB AMB 2.0TDI 150HP</t>
  </si>
  <si>
    <t xml:space="preserve">SUPERB AMB 2.0TDI 150HP DSG</t>
  </si>
  <si>
    <t xml:space="preserve">SUPERB AMB 2.0TDI 190HP DSG</t>
  </si>
  <si>
    <t xml:space="preserve">SUPERB AMB 2.0TDI 190 DSG 4X</t>
  </si>
  <si>
    <t xml:space="preserve">SUPERB SPT 1.5TSI 150HP</t>
  </si>
  <si>
    <t xml:space="preserve">SUPERB SPT 1.5TSI 150HP DSG</t>
  </si>
  <si>
    <t xml:space="preserve">SUPERB SPT 2.0TSI 272HP DSG 4X</t>
  </si>
  <si>
    <t xml:space="preserve">SUPERB SPT 2.0TDI 150HP</t>
  </si>
  <si>
    <t xml:space="preserve">SUPERB SPT 2.0TDI 150HP DSG</t>
  </si>
  <si>
    <t xml:space="preserve">SUPERB SPT 2.0TDI 190HP DSG</t>
  </si>
  <si>
    <t xml:space="preserve">SUPERB SPT 2.0TDI 190HP DSG 4X</t>
  </si>
  <si>
    <t xml:space="preserve">SUPERB STY 1.5TSI 150HP</t>
  </si>
  <si>
    <t xml:space="preserve">SUPERB STY 1.5TSI 150HP DSG</t>
  </si>
  <si>
    <t xml:space="preserve">SUPERB STY 2.0TDI 150HP</t>
  </si>
  <si>
    <t xml:space="preserve">SUPERB STY 2.0TDI 150HP DSG</t>
  </si>
  <si>
    <t xml:space="preserve">SUPERB STY 2.0TDI 190HP DSG</t>
  </si>
  <si>
    <t xml:space="preserve">SUPERB STY 2.0TDI 190 DSG 4X</t>
  </si>
  <si>
    <t xml:space="preserve">SUPERB L&amp;K 1.5TSI 150HP</t>
  </si>
  <si>
    <t xml:space="preserve">SUPERB L&amp;K 1.5TSI 150HP DSG</t>
  </si>
  <si>
    <t xml:space="preserve">SUPERB L&amp;K 2.0TDI 150HP</t>
  </si>
  <si>
    <t xml:space="preserve">SUPERB L&amp;K 2.0TDI 150HP DSG</t>
  </si>
  <si>
    <t xml:space="preserve">SUPERB L&amp;K 2.0TDI 190HP DSG</t>
  </si>
  <si>
    <t xml:space="preserve">SUPERB L&amp;K 2.0TDI 190 DSG 4X</t>
  </si>
  <si>
    <t xml:space="preserve">SUPERB COMBI</t>
  </si>
  <si>
    <t xml:space="preserve">SUPERB C ACT 1.5TSI 150HP</t>
  </si>
  <si>
    <t xml:space="preserve">SUPERB C ACT 1.5TSI 150HP DSG</t>
  </si>
  <si>
    <t xml:space="preserve">SUPERB C AMB 1.5TSI 150HP</t>
  </si>
  <si>
    <t xml:space="preserve">SUPERB C AMB 1.5TSI 150HP DSG</t>
  </si>
  <si>
    <t xml:space="preserve">SUPERB C AMB 2.0TDI 150HP</t>
  </si>
  <si>
    <t xml:space="preserve">SUPERB C AMB 2.0TDI 150HP DSG</t>
  </si>
  <si>
    <t xml:space="preserve">SUPERB C AMB 2.0TDI 190HP DSG</t>
  </si>
  <si>
    <t xml:space="preserve">SUPERB C AMB 2.0TD 190 DSG 4X</t>
  </si>
  <si>
    <t xml:space="preserve">SUPERB C STY 1.5TSI 150HP</t>
  </si>
  <si>
    <t xml:space="preserve">SUPERB C STY 1.5TSI 150HP DSG</t>
  </si>
  <si>
    <t xml:space="preserve">SUPERB C STY 2.0TDI 150HP</t>
  </si>
  <si>
    <t xml:space="preserve">SUPERB C STY 2.0TDI 150HP DSG</t>
  </si>
  <si>
    <t xml:space="preserve">SUPERB C STY 2.0TDI 190HP DSG</t>
  </si>
  <si>
    <t xml:space="preserve">SUPERB C STY 2.0TD 190 DSG 4X</t>
  </si>
  <si>
    <t xml:space="preserve">SUPERB C SPT 1.5TSI 150HP</t>
  </si>
  <si>
    <t xml:space="preserve">SUPERB C SPT 1.5TSI 150HP DSG</t>
  </si>
  <si>
    <t xml:space="preserve">SUPERB C SPT 2.0TSI 272 DSG 4X</t>
  </si>
  <si>
    <t xml:space="preserve">SUPERB C SPT 2.0TDI 150HP</t>
  </si>
  <si>
    <t xml:space="preserve">SUPERB C SPT 2.0TDI 150HP DSG</t>
  </si>
  <si>
    <t xml:space="preserve">SUPERB C SPT 2.0TDI 190HP DSG</t>
  </si>
  <si>
    <t xml:space="preserve">SUPERB C SPT 2.0TDI 190 DSG 4X</t>
  </si>
  <si>
    <t xml:space="preserve">SUPERB C L&amp;K 1.5TSI 150HP</t>
  </si>
  <si>
    <t xml:space="preserve">SUPERB C L&amp;K 1.5TSI 150HP DSG</t>
  </si>
  <si>
    <t xml:space="preserve">SUPERB C L&amp;K 2.0TDI 150HP</t>
  </si>
  <si>
    <t xml:space="preserve">SUPERB C L&amp;K 2.0TDI 150HP DSG</t>
  </si>
  <si>
    <t xml:space="preserve">SUPERB C L&amp;K 2.0TDI 190HP DSG</t>
  </si>
  <si>
    <t xml:space="preserve">SUPERB C L&amp;K 2.0TD 190 DSG 4X</t>
  </si>
  <si>
    <t xml:space="preserve">KAROQ</t>
  </si>
  <si>
    <t xml:space="preserve">KAROQ AMB 1.0TSI 115HP</t>
  </si>
  <si>
    <t xml:space="preserve">KAROQ AMB 1.0TSI 115HP DSG</t>
  </si>
  <si>
    <t xml:space="preserve">KAROQ AMB 1.5TSI 150HP</t>
  </si>
  <si>
    <t xml:space="preserve">KAROQ AMB 1.5TSI 150HP DSG</t>
  </si>
  <si>
    <t xml:space="preserve">KAROQ AMB 1.6TDI 115HP</t>
  </si>
  <si>
    <t xml:space="preserve">KAROQ AMB 1.6TDI 115HP DSG</t>
  </si>
  <si>
    <t xml:space="preserve">KAROQ AMB 2.0TDI 150HP</t>
  </si>
  <si>
    <t xml:space="preserve">KAROQ AMB 2.0TDI 150HP 4X4</t>
  </si>
  <si>
    <t xml:space="preserve">KAROQ STY 1.0TSI 115HP</t>
  </si>
  <si>
    <t xml:space="preserve">KAROQ STY 1.0TSI 115HP DSG</t>
  </si>
  <si>
    <t xml:space="preserve">KAROQ STY 1.5TSI 150HP</t>
  </si>
  <si>
    <t xml:space="preserve">KAROQ STY 1.5TSI 150HP DSG</t>
  </si>
  <si>
    <t xml:space="preserve">KAROQ STY 1.6TDI 115HP</t>
  </si>
  <si>
    <t xml:space="preserve">KAROQ STY 1.6TDI 115HP DSG</t>
  </si>
  <si>
    <t xml:space="preserve">KAROQ STY 2.0TDI 150HP</t>
  </si>
  <si>
    <t xml:space="preserve">KAROQ STY 2.0TDI 150HP 4X4</t>
  </si>
  <si>
    <t xml:space="preserve">KAROQ SPT 1.5TSI 150HP</t>
  </si>
  <si>
    <t xml:space="preserve">KAROQ SPT 1.5TSI 150HP DSG</t>
  </si>
  <si>
    <t xml:space="preserve">KAROQ SPT 1.6TDI 115HP</t>
  </si>
  <si>
    <t xml:space="preserve">KAROQ SPT 1.6TDI 115HP DSG</t>
  </si>
  <si>
    <t xml:space="preserve">KAROQ SPT 2.0TDI 150HP</t>
  </si>
  <si>
    <t xml:space="preserve">KAROQ SPT 2.0TDI 150HP 4X4</t>
  </si>
  <si>
    <t xml:space="preserve">KODIAQ 5 SEAT</t>
  </si>
  <si>
    <t xml:space="preserve">KODIAQ 5S ACT 1.5TSI 150HP</t>
  </si>
  <si>
    <t xml:space="preserve">KODIAQ 5S ACT 1.5TSI 150HP DSG</t>
  </si>
  <si>
    <t xml:space="preserve">KODIAQ 5S AMB 1.5TSI 150HP</t>
  </si>
  <si>
    <t xml:space="preserve">KODIAQ 5S AMB 1.5TSI 150HP DSG</t>
  </si>
  <si>
    <t xml:space="preserve">KODIAQ 5S AMB 2.0TDI 150HP DSG</t>
  </si>
  <si>
    <t xml:space="preserve">KODIAQ 5S AMB 2.0TDI 150HP 4X</t>
  </si>
  <si>
    <t xml:space="preserve">KODIAQ 5S AMB 2.0TD 150 DSG 4X</t>
  </si>
  <si>
    <t xml:space="preserve">KODIAQ 5S AMB 2.0TD 190 DSG 4X</t>
  </si>
  <si>
    <t xml:space="preserve">KODIAQ 5S STY 1.5TSI 150HP DSG</t>
  </si>
  <si>
    <t xml:space="preserve">KODIAQ 5S STY 2.0TDI 150HP DSG</t>
  </si>
  <si>
    <t xml:space="preserve">KODIAQ 5S STY 2.0TDI 150HP 4X</t>
  </si>
  <si>
    <t xml:space="preserve">KODIAQ 5S STY 2.0TD 150 DSG 4X</t>
  </si>
  <si>
    <t xml:space="preserve">KODIAQ 5S STY 2.0TD 190 DSG 4X</t>
  </si>
  <si>
    <t xml:space="preserve">KODIAQ 5S SPT 1.5TSI 150HP</t>
  </si>
  <si>
    <t xml:space="preserve">KODIAQ 5S SPT 1.5TSI 150HP DSG</t>
  </si>
  <si>
    <t xml:space="preserve">KODIAQ 5S SPT 2.0TDI 150HP DSG</t>
  </si>
  <si>
    <t xml:space="preserve">KODIAQ 5S SPT 2.0TDI 150HP 4X</t>
  </si>
  <si>
    <t xml:space="preserve">KODIAQ 5S SPT 2.0TD 150 DSG 4X</t>
  </si>
  <si>
    <t xml:space="preserve">KODIAQ 5S SPT 2.0TD 190 DSG 4X</t>
  </si>
  <si>
    <t xml:space="preserve">KODIAQ 5S RS 2.0TDI 240HP DSG 4X</t>
  </si>
  <si>
    <t xml:space="preserve">KODIAQ 7 SEAT</t>
  </si>
  <si>
    <t xml:space="preserve">KODIAQ 7S ACT 1.5TSI 150HP</t>
  </si>
  <si>
    <t xml:space="preserve">KODIAQ 7S ACT 1.5TSI 150HP DSG</t>
  </si>
  <si>
    <t xml:space="preserve">KODIAQ 7S AMB 1.5TSI 150HP</t>
  </si>
  <si>
    <t xml:space="preserve">KODIAQ 7S AMB 1.5TSI 150HP DSG</t>
  </si>
  <si>
    <t xml:space="preserve">KODIAQ 7S AMB 2.0TDI 150HP DSG</t>
  </si>
  <si>
    <t xml:space="preserve">KODIAQ 7S AMB 2.0TDI 150HP 4X</t>
  </si>
  <si>
    <t xml:space="preserve">KODIAQ 7S AMB 2.0TD 150 DSG 4X</t>
  </si>
  <si>
    <t xml:space="preserve">KODIAQ 7S AMB 2.0TD 190 DSG 4X</t>
  </si>
  <si>
    <t xml:space="preserve">KODIAQ 7S STY 1.5TSI 150HP DSG</t>
  </si>
  <si>
    <t xml:space="preserve">KODIAQ 7S STY 2.0TDI 150HP DSG</t>
  </si>
  <si>
    <t xml:space="preserve">KODIAQ 7S STY 2.0TDI 150HP 4X</t>
  </si>
  <si>
    <t xml:space="preserve">KODIAQ 7S STY 2.0TD 150 DSG 4X</t>
  </si>
  <si>
    <t xml:space="preserve">KODIAQ 7S STY 2.0TD 190 DSG 4X</t>
  </si>
  <si>
    <t xml:space="preserve">KODIAQ 7S SPT 1.5TSI 150HP</t>
  </si>
  <si>
    <t xml:space="preserve">KODIAQ 7S SPT 1.5TSI 150HP DSG</t>
  </si>
  <si>
    <t xml:space="preserve">KODIAQ 7S SPT 2.0TDI 150HP DSG</t>
  </si>
  <si>
    <t xml:space="preserve">KODIAQ 7S SPT 2.0TDI 150HP 4X</t>
  </si>
  <si>
    <t xml:space="preserve">KODIAQ 7S SPT 2.0TD 150 DSG 4X</t>
  </si>
  <si>
    <t xml:space="preserve">KODIAQ 7S SPT 2.0TD 190 DSG 4X</t>
  </si>
  <si>
    <t xml:space="preserve">KODIAQ 7S RS 2.0TDI 240HP DSG 4X</t>
  </si>
  <si>
    <t xml:space="preserve">fortwo coupe</t>
  </si>
  <si>
    <t xml:space="preserve">pure 698cc 50bhp</t>
  </si>
  <si>
    <t xml:space="preserve">pure 698cc 61bhp</t>
  </si>
  <si>
    <t xml:space="preserve">pulse 698cc 61bhp</t>
  </si>
  <si>
    <t xml:space="preserve">passion 698cc 61bhp</t>
  </si>
  <si>
    <t xml:space="preserve">BRABUS 698cc 74bhp</t>
  </si>
  <si>
    <t xml:space="preserve">fortwo cabrio</t>
  </si>
  <si>
    <t xml:space="preserve">roadster</t>
  </si>
  <si>
    <t xml:space="preserve">roadster 80bhp</t>
  </si>
  <si>
    <t xml:space="preserve">roadster BRABUS 101bhp</t>
  </si>
  <si>
    <t xml:space="preserve">roadster-coupe</t>
  </si>
  <si>
    <t xml:space="preserve">roadster-coupe 80bhp</t>
  </si>
  <si>
    <t xml:space="preserve">roadster-coupe BRABUS 101bhp</t>
  </si>
  <si>
    <t xml:space="preserve">forfour</t>
  </si>
  <si>
    <t xml:space="preserve">purestyle 1.0 64bhp</t>
  </si>
  <si>
    <t xml:space="preserve">coolstyle 1.0 64bhp</t>
  </si>
  <si>
    <t xml:space="preserve">black edition</t>
  </si>
  <si>
    <t xml:space="preserve">pulse 1.1 75bhp</t>
  </si>
  <si>
    <t xml:space="preserve">passion 1.1 75bhp</t>
  </si>
  <si>
    <t xml:space="preserve">pulse 1.3 95bhp</t>
  </si>
  <si>
    <t xml:space="preserve">passion 1.3 95bhp</t>
  </si>
  <si>
    <t xml:space="preserve">pulse 1.5 109bhp</t>
  </si>
  <si>
    <t xml:space="preserve">passion 1.5 109bhp</t>
  </si>
  <si>
    <t xml:space="preserve">pulse 1.5 cdi 68bhp</t>
  </si>
  <si>
    <t xml:space="preserve">passion 1.5 cdi 68bhp</t>
  </si>
  <si>
    <t xml:space="preserve">pulse 1.5 cdi 95bhp</t>
  </si>
  <si>
    <t xml:space="preserve">passion 1.5 cdi 95bhp</t>
  </si>
  <si>
    <t xml:space="preserve">forfour BRABUS</t>
  </si>
  <si>
    <t xml:space="preserve">Retail Price List</t>
  </si>
  <si>
    <t xml:space="preserve">DESCRIPTION</t>
  </si>
  <si>
    <t xml:space="preserve">PASSENGER RETAIL PRICE</t>
  </si>
  <si>
    <t xml:space="preserve">COMMERCIAL EX VAT</t>
  </si>
  <si>
    <t xml:space="preserve">FUEL</t>
  </si>
  <si>
    <t xml:space="preserve">CO2 </t>
  </si>
  <si>
    <t xml:space="preserve">(Incl. VAT&amp;VRT, </t>
  </si>
  <si>
    <t xml:space="preserve">(Incl. VRT, </t>
  </si>
  <si>
    <t xml:space="preserve">g/km</t>
  </si>
  <si>
    <t xml:space="preserve">excluding</t>
  </si>
  <si>
    <t xml:space="preserve"> dealer charges)</t>
  </si>
  <si>
    <t xml:space="preserve">XV</t>
  </si>
  <si>
    <r>
      <rPr>
        <b val="true"/>
        <sz val="16"/>
        <color rgb="FF000000"/>
        <rFont val="Arial"/>
        <family val="2"/>
        <charset val="1"/>
      </rPr>
      <t xml:space="preserve">2.0 TD S Premium </t>
    </r>
    <r>
      <rPr>
        <sz val="16"/>
        <color rgb="FF000000"/>
        <rFont val="Arial"/>
        <family val="2"/>
        <charset val="1"/>
      </rPr>
      <t xml:space="preserve">(incl. 17" alloys, All Wheel Drive, VDC, reversing</t>
    </r>
  </si>
  <si>
    <t xml:space="preserve">camera,curtain,side &amp; knee airbags, *Bluetooth, USB, rain sensing wipers)</t>
  </si>
  <si>
    <t xml:space="preserve">FORESTER: </t>
  </si>
  <si>
    <r>
      <rPr>
        <b val="true"/>
        <sz val="16"/>
        <color rgb="FF000000"/>
        <rFont val="Arial"/>
        <family val="2"/>
        <charset val="1"/>
      </rPr>
      <t xml:space="preserve">2.0 TD E</t>
    </r>
    <r>
      <rPr>
        <sz val="16"/>
        <color rgb="FF000000"/>
        <rFont val="Arial"/>
        <family val="2"/>
        <charset val="1"/>
      </rPr>
      <t xml:space="preserve">  (incl. 16"alloys, All Wheel Drive, VDC, curtain airbags,</t>
    </r>
  </si>
  <si>
    <t xml:space="preserve">heated seats &amp; front fogs)</t>
  </si>
  <si>
    <r>
      <rPr>
        <b val="true"/>
        <sz val="16"/>
        <color rgb="FF000000"/>
        <rFont val="Arial"/>
        <family val="2"/>
        <charset val="1"/>
      </rPr>
      <t xml:space="preserve">2.0 TD X</t>
    </r>
    <r>
      <rPr>
        <sz val="16"/>
        <color rgb="FF000000"/>
        <rFont val="Arial"/>
        <family val="2"/>
        <charset val="1"/>
      </rPr>
      <t xml:space="preserve">  (incl. 17" alloys, All Wheel Drive, VDC, *Bluetooth, </t>
    </r>
  </si>
  <si>
    <t xml:space="preserve">reversing camera, curtain airbags, heated seats, premium audio system </t>
  </si>
  <si>
    <t xml:space="preserve">&amp; front fogs)</t>
  </si>
  <si>
    <t xml:space="preserve">Factory Panoramic sun roof (X model only)</t>
  </si>
  <si>
    <t xml:space="preserve">LEGACY:</t>
  </si>
  <si>
    <r>
      <rPr>
        <b val="true"/>
        <sz val="16"/>
        <color rgb="FF000000"/>
        <rFont val="Arial"/>
        <family val="2"/>
        <charset val="1"/>
      </rPr>
      <t xml:space="preserve">2.0 TD Saloon</t>
    </r>
    <r>
      <rPr>
        <sz val="16"/>
        <color rgb="FF000000"/>
        <rFont val="Arial"/>
        <family val="2"/>
        <charset val="1"/>
      </rPr>
      <t xml:space="preserve"> (incl. alloy wheels, All Wheel Drive, heated front seats, </t>
    </r>
  </si>
  <si>
    <t xml:space="preserve">VDC, electric push pull handbrake, *Bluetooth, front foglights)</t>
  </si>
  <si>
    <r>
      <rPr>
        <b val="true"/>
        <sz val="16"/>
        <color rgb="FF000000"/>
        <rFont val="Arial"/>
        <family val="2"/>
        <charset val="1"/>
      </rPr>
      <t xml:space="preserve">2.0 TD Tourer</t>
    </r>
    <r>
      <rPr>
        <sz val="16"/>
        <color rgb="FF000000"/>
        <rFont val="Arial"/>
        <family val="2"/>
        <charset val="1"/>
      </rPr>
      <t xml:space="preserve"> (incl. alloy wheels, All Wheel Drive, heated front seats, </t>
    </r>
  </si>
  <si>
    <r>
      <rPr>
        <b val="true"/>
        <sz val="16"/>
        <color rgb="FF000000"/>
        <rFont val="Arial"/>
        <family val="2"/>
        <charset val="1"/>
      </rPr>
      <t xml:space="preserve">2.0 TD S Tourer</t>
    </r>
    <r>
      <rPr>
        <sz val="16"/>
        <color rgb="FF000000"/>
        <rFont val="Arial"/>
        <family val="2"/>
        <charset val="1"/>
      </rPr>
      <t xml:space="preserve"> (incl. 18" alloy wheels, Bilstein Suspension with </t>
    </r>
  </si>
  <si>
    <t xml:space="preserve">All Wheel Drive, VDC, leather seating, heated front seats, </t>
  </si>
  <si>
    <t xml:space="preserve">electric push pull parking brake, *Bluetooth, front foglights)</t>
  </si>
  <si>
    <t xml:space="preserve">OUTBACK:</t>
  </si>
  <si>
    <r>
      <rPr>
        <b val="true"/>
        <sz val="16"/>
        <color rgb="FF000000"/>
        <rFont val="Arial"/>
        <family val="2"/>
        <charset val="1"/>
      </rPr>
      <t xml:space="preserve">2.0 TD</t>
    </r>
    <r>
      <rPr>
        <sz val="16"/>
        <color rgb="FF000000"/>
        <rFont val="Arial"/>
        <family val="2"/>
        <charset val="1"/>
      </rPr>
      <t xml:space="preserve"> </t>
    </r>
    <r>
      <rPr>
        <b val="true"/>
        <sz val="16"/>
        <color rgb="FF000000"/>
        <rFont val="Arial"/>
        <family val="2"/>
        <charset val="1"/>
      </rPr>
      <t xml:space="preserve">SE</t>
    </r>
    <r>
      <rPr>
        <sz val="16"/>
        <color rgb="FF000000"/>
        <rFont val="Arial"/>
        <family val="2"/>
        <charset val="1"/>
      </rPr>
      <t xml:space="preserve"> (incl. 17" alloy wheels, All Wheel Drive, sunroof, curtain airbags </t>
    </r>
  </si>
  <si>
    <t xml:space="preserve">VDC, *Bluetooth, heated leather seats &amp; memory) </t>
  </si>
  <si>
    <t xml:space="preserve">Optional Extra:</t>
  </si>
  <si>
    <t xml:space="preserve">Metallic Paint on all the above models</t>
  </si>
  <si>
    <t xml:space="preserve">E&amp;OE.</t>
  </si>
  <si>
    <t xml:space="preserve">Warranty</t>
  </si>
  <si>
    <t xml:space="preserve">NOTE: PRICES AND SPECIFICATIONS ARE SUBJECT TO ALTERATION AT ANY TIME WITHOUT </t>
  </si>
  <si>
    <t xml:space="preserve">All Subaru models come with a three year or </t>
  </si>
  <si>
    <t xml:space="preserve">NOTICE OR OBLIGATION.  THIS LIST CANCELS ALL PRIOR LISTS.  EVERY EFFORT IS MADE TO</t>
  </si>
  <si>
    <t xml:space="preserve">160,000km warranty and are covered by Subaru Assist.</t>
  </si>
  <si>
    <t xml:space="preserve">ENSURE ACCURACY AND NO RESPONSIBILITY IS ACCEPTED BY IM AUTOMOTIVE LTD AND/OR</t>
  </si>
  <si>
    <t xml:space="preserve">There is also a twelve year anti-corrosion and a three </t>
  </si>
  <si>
    <t xml:space="preserve">ITS AUTHORISED AGENTS FOR ERRORS, OMISSIONS OR CHANGES.  NEITHER THIS NOR ANY</t>
  </si>
  <si>
    <t xml:space="preserve">year paint warranty.</t>
  </si>
  <si>
    <t xml:space="preserve">BROCHURE CONSTITUTES AN OFFER AND THE CONTENTS OF ANY OF THESE CANNOT BE HELD </t>
  </si>
  <si>
    <r>
      <rPr>
        <sz val="9"/>
        <color rgb="FF000000"/>
        <rFont val="Arial"/>
        <family val="2"/>
        <charset val="1"/>
      </rPr>
      <t xml:space="preserve">LEGALLY BINDING. </t>
    </r>
    <r>
      <rPr>
        <i val="true"/>
        <sz val="9"/>
        <rFont val="Arial"/>
        <family val="2"/>
        <charset val="1"/>
      </rPr>
      <t xml:space="preserve"> PLEASE CONSULT YOUR DEALER FOR SPECIFICATION DETAILS.</t>
    </r>
  </si>
  <si>
    <t xml:space="preserve">* Bluetooth is a registered trademark of Bluetooth</t>
  </si>
  <si>
    <t xml:space="preserve">SSANGYONG NEW KYRON</t>
  </si>
  <si>
    <t xml:space="preserve">2.0 Xdi 2WD (Cloth)</t>
  </si>
  <si>
    <t xml:space="preserve">2.0 Xdi 4WD (Cloth)</t>
  </si>
  <si>
    <t xml:space="preserve">2.0 Xdi 4WD (Leather) Auto </t>
  </si>
  <si>
    <t xml:space="preserve">SSANGYONG REXTON</t>
  </si>
  <si>
    <t xml:space="preserve">Rexton II 165 BHP 2.7 Manual X7</t>
  </si>
  <si>
    <t xml:space="preserve">Rexton II 185 BHP 2.7 Auto X7</t>
  </si>
  <si>
    <t xml:space="preserve">SSANGYONG RODIUS </t>
  </si>
  <si>
    <t xml:space="preserve">2.7 Xdi (Cloth) Manual </t>
  </si>
  <si>
    <t xml:space="preserve">2.7 Xdi (Cloth) Auto </t>
  </si>
  <si>
    <t xml:space="preserve">2.7 Xdi (Leather) Auto </t>
  </si>
  <si>
    <t xml:space="preserve">NEW ACTYON</t>
  </si>
  <si>
    <t xml:space="preserve">2.0Xdi 2WD (Cloth) </t>
  </si>
  <si>
    <t xml:space="preserve">2.0Xdi 4WD (Cloth) </t>
  </si>
  <si>
    <t xml:space="preserve">2.0Xdi 4WD (Cloth) Auto </t>
  </si>
  <si>
    <t xml:space="preserve">2.0Xdi 4WD (Leather) Auto </t>
  </si>
  <si>
    <r>
      <rPr>
        <sz val="10"/>
        <color rgb="FF000000"/>
        <rFont val="Arial"/>
        <family val="2"/>
        <charset val="1"/>
      </rPr>
      <t xml:space="preserve">July 2019 </t>
    </r>
    <r>
      <rPr>
        <b val="true"/>
        <sz val="10"/>
        <color rgb="FF000000"/>
        <rFont val="Arial"/>
        <family val="2"/>
        <charset val="1"/>
      </rPr>
      <t xml:space="preserve">Recommended Price Guide</t>
    </r>
  </si>
  <si>
    <t xml:space="preserve">Tata Safari 4 X 4</t>
  </si>
  <si>
    <t xml:space="preserve">PASSENGER MODELS</t>
  </si>
  <si>
    <t xml:space="preserve">CO2 / Road Tax</t>
  </si>
  <si>
    <t xml:space="preserve">CELERIO</t>
  </si>
  <si>
    <t xml:space="preserve">Celerio 1.0 SZ 2</t>
  </si>
  <si>
    <t xml:space="preserve">5 Door Hatchback</t>
  </si>
  <si>
    <t xml:space="preserve">99 / €180</t>
  </si>
  <si>
    <t xml:space="preserve">Celerio 1.0 SZ 3</t>
  </si>
  <si>
    <t xml:space="preserve">Celerio 1.0 Dualjet SZ2</t>
  </si>
  <si>
    <t xml:space="preserve">89 / €180</t>
  </si>
  <si>
    <t xml:space="preserve">IGNIS</t>
  </si>
  <si>
    <t xml:space="preserve">1.2 Dueljet SZ 3</t>
  </si>
  <si>
    <t xml:space="preserve">104 / €190</t>
  </si>
  <si>
    <t xml:space="preserve">1.2 Dueljet SZ T</t>
  </si>
  <si>
    <t xml:space="preserve">1.2 Dueljet SZ T AGS</t>
  </si>
  <si>
    <t xml:space="preserve">1.2 Dueljet SZ 5  SHVS 4x4</t>
  </si>
  <si>
    <t xml:space="preserve">106 / €190</t>
  </si>
  <si>
    <t xml:space="preserve">SWIFT</t>
  </si>
  <si>
    <t xml:space="preserve">Swift 1.2 Dualjet SZ 3 </t>
  </si>
  <si>
    <t xml:space="preserve">5 Door Hatchback </t>
  </si>
  <si>
    <t xml:space="preserve">Swift 1.2 Dualjet Attitude</t>
  </si>
  <si>
    <t xml:space="preserve">108 / €190</t>
  </si>
  <si>
    <t xml:space="preserve">Swift 1.0 Boosterjet SZ T </t>
  </si>
  <si>
    <t xml:space="preserve">110 / €190</t>
  </si>
  <si>
    <t xml:space="preserve">Swift 1.0 Boosterjet SHVS SZ 5</t>
  </si>
  <si>
    <t xml:space="preserve">98 / €180</t>
  </si>
  <si>
    <t xml:space="preserve">Swift 1.0 Boosterjet SZ 5 Automatic</t>
  </si>
  <si>
    <t xml:space="preserve">121 / €270</t>
  </si>
  <si>
    <t xml:space="preserve">Swift 1.4 Boosterjet Sport</t>
  </si>
  <si>
    <t xml:space="preserve">125 / €270</t>
  </si>
  <si>
    <t xml:space="preserve">BALENO</t>
  </si>
  <si>
    <t xml:space="preserve">107 / €190</t>
  </si>
  <si>
    <t xml:space="preserve">1.0 Boosterjet SZ-T</t>
  </si>
  <si>
    <t xml:space="preserve">114 / €200</t>
  </si>
  <si>
    <t xml:space="preserve">1.0 Boosterjet SZ 5</t>
  </si>
  <si>
    <t xml:space="preserve">1.0 Boosterjet SZ 5 Automatic</t>
  </si>
  <si>
    <t xml:space="preserve">124 / €270</t>
  </si>
  <si>
    <t xml:space="preserve">VITARA</t>
  </si>
  <si>
    <t xml:space="preserve">1.6 SZ T </t>
  </si>
  <si>
    <t xml:space="preserve">123 / €270</t>
  </si>
  <si>
    <t xml:space="preserve">1.6 DDiS SZ T   </t>
  </si>
  <si>
    <t xml:space="preserve">1.6 DDiS SZ 5</t>
  </si>
  <si>
    <t xml:space="preserve">1.6 DDiS SZ 5 ALLGRIP</t>
  </si>
  <si>
    <t xml:space="preserve">111 / €200</t>
  </si>
  <si>
    <t xml:space="preserve">1.0 Boosterjet SZ4</t>
  </si>
  <si>
    <t xml:space="preserve">1.0 Boosterjet SZ-T Automatic</t>
  </si>
  <si>
    <t xml:space="preserve">1.4 Boosterjet SZ-T</t>
  </si>
  <si>
    <t xml:space="preserve">131 / €280</t>
  </si>
  <si>
    <t xml:space="preserve">1.4 Boosterjet SZ5</t>
  </si>
  <si>
    <t xml:space="preserve">1.4 Boosterjet SZ5 Automatic</t>
  </si>
  <si>
    <t xml:space="preserve">1.4 Boosterjet SZ5 ALLGRIP</t>
  </si>
  <si>
    <t xml:space="preserve">1.4 Boosterjet SZ5 ALLGRIP Automatic</t>
  </si>
  <si>
    <t xml:space="preserve">143 / €390</t>
  </si>
  <si>
    <t xml:space="preserve">S-CROSS</t>
  </si>
  <si>
    <t xml:space="preserve">120 / €200</t>
  </si>
  <si>
    <t xml:space="preserve">1.0 Boosterjet SZ T </t>
  </si>
  <si>
    <t xml:space="preserve">1.6 DDiS SZ T </t>
  </si>
  <si>
    <t xml:space="preserve">METALLIC PAINT</t>
  </si>
  <si>
    <t xml:space="preserve">WE RESERVE THE RIGHT TO ALTER SPECIFICATIONS OR PRICES WITHOUT PRIOR NOTICE OR OBLIGATION.  THE ABOVE PRICES WHICH ARE QUOTED IN EUROS, WHICH EXCLUDE DELIVERY AND NUMBER PLATES ARE GIVEN AS A GUIDE ONLY AND MUST NOT BE CONSIDERED AS BINDING.</t>
  </si>
  <si>
    <t xml:space="preserve">THIS PRICE LIST CANCELS ANY PREVIOUS PRICES.</t>
  </si>
  <si>
    <t xml:space="preserve">AYGO</t>
  </si>
  <si>
    <t xml:space="preserve">1.0 VVT-i 3Dr x-play</t>
  </si>
  <si>
    <t xml:space="preserve">1.0 VVT-i 3Dr x-play +</t>
  </si>
  <si>
    <t xml:space="preserve">1.0 VVT-i 3Dr x-cite</t>
  </si>
  <si>
    <t xml:space="preserve">1.0 VVT-i 3Dr x-wave</t>
  </si>
  <si>
    <t xml:space="preserve">1.0 VVT-i 5Dr x-play</t>
  </si>
  <si>
    <t xml:space="preserve">1.0 VVT-i 5Dr x-play (x-shift)</t>
  </si>
  <si>
    <t xml:space="preserve">1.0 VVT-i 5Dr x-play +</t>
  </si>
  <si>
    <t xml:space="preserve">1.0 VVT-i 5Dr x-play + (x-shift)</t>
  </si>
  <si>
    <t xml:space="preserve">1.0 VVT-i 5Dr x-cite</t>
  </si>
  <si>
    <t xml:space="preserve">1.0 VVT-i 5Dr x-wave</t>
  </si>
  <si>
    <t xml:space="preserve">Yaris</t>
  </si>
  <si>
    <t xml:space="preserve">1.0 VVT-i 3Dr Terra</t>
  </si>
  <si>
    <t xml:space="preserve">1.0 VVT-i 3Dr Aura</t>
  </si>
  <si>
    <t xml:space="preserve">1.0 VVT-i 3Dr Luna</t>
  </si>
  <si>
    <t xml:space="preserve">1.0 VVT-i 3Dr Sol</t>
  </si>
  <si>
    <t xml:space="preserve">1.0 VVT-i 5Dr Terra</t>
  </si>
  <si>
    <t xml:space="preserve">1.0 VVT-i 5Dr Aura</t>
  </si>
  <si>
    <t xml:space="preserve">1.0 VVT-i 5Dr Luna</t>
  </si>
  <si>
    <t xml:space="preserve">1.0 VVT-i 5Dr Sol</t>
  </si>
  <si>
    <t xml:space="preserve">1.33 Dual VVT-i 3Dr Luna</t>
  </si>
  <si>
    <t xml:space="preserve">1.33 Dual VVT-i 3Dr Luna MultiDrive</t>
  </si>
  <si>
    <t xml:space="preserve">1.33 Dual VVT-i 5Dr Luna</t>
  </si>
  <si>
    <t xml:space="preserve">1.33 Dual VVT-i 5Dr Luna MultiDrive</t>
  </si>
  <si>
    <t xml:space="preserve">1.33 Dual VVT-i 5Dr Sol</t>
  </si>
  <si>
    <t xml:space="preserve">1.4 D-4D (90) 5Dr Luna</t>
  </si>
  <si>
    <t xml:space="preserve">Yaris Hybrid</t>
  </si>
  <si>
    <t xml:space="preserve">Yaris Hybrid* Luxury</t>
  </si>
  <si>
    <t xml:space="preserve">Auris</t>
  </si>
  <si>
    <t xml:space="preserve"> 1.33 Dual VVT-i 5Dr Terra</t>
  </si>
  <si>
    <t xml:space="preserve"> 1.33 Dual VVT-i 5Dr Aura</t>
  </si>
  <si>
    <t xml:space="preserve"> 1.33 Dual VVT-i 5Dr Luna</t>
  </si>
  <si>
    <t xml:space="preserve"> 1.2 D4-T 5Dr Luna</t>
  </si>
  <si>
    <t xml:space="preserve"> 1.2 D4-T 5Dr Luna MultiDrive</t>
  </si>
  <si>
    <t xml:space="preserve"> 1.2 D4-T 5Dr Sol</t>
  </si>
  <si>
    <t xml:space="preserve"> 1.2 D4-T Luna Touring Sports</t>
  </si>
  <si>
    <t xml:space="preserve"> 1.4 D-4D (90) 5Dr Terra</t>
  </si>
  <si>
    <t xml:space="preserve"> 1.4 D-4D (90) 5Dr Aura </t>
  </si>
  <si>
    <t xml:space="preserve">1.4 D-4D (90) 5Dr Sol</t>
  </si>
  <si>
    <t xml:space="preserve">1.4 D-4D (90) Aura Touring Sports</t>
  </si>
  <si>
    <t xml:space="preserve">1.6 D-4D (112) Luna</t>
  </si>
  <si>
    <t xml:space="preserve">1.6 D-4D (112) Sol</t>
  </si>
  <si>
    <t xml:space="preserve">1.6 D-4D (112) Luna Touring Sports</t>
  </si>
  <si>
    <t xml:space="preserve">Auris Hybrid</t>
  </si>
  <si>
    <t xml:space="preserve">Hybrid Aura</t>
  </si>
  <si>
    <t xml:space="preserve">Hybrid Luna</t>
  </si>
  <si>
    <t xml:space="preserve">Hybrid Sol*</t>
  </si>
  <si>
    <t xml:space="preserve">Hybrid Aura Touring Sports</t>
  </si>
  <si>
    <t xml:space="preserve">Hybrid Luna Touring Sports</t>
  </si>
  <si>
    <t xml:space="preserve">Hybrid Sol Touring Sports</t>
  </si>
  <si>
    <t xml:space="preserve">Corolla</t>
  </si>
  <si>
    <t xml:space="preserve"> 1.33 Dual VVT-i Terra</t>
  </si>
  <si>
    <t xml:space="preserve"> 1.33 Dual VVT-i Aura</t>
  </si>
  <si>
    <t xml:space="preserve"> 1.33 Dual VVT-i Luna</t>
  </si>
  <si>
    <t xml:space="preserve">1.6 Valvematic  Aura MultiDrive</t>
  </si>
  <si>
    <t xml:space="preserve">1.6 Valvematic  Luna MultiDrive</t>
  </si>
  <si>
    <t xml:space="preserve"> 1.4 D-4D (90) Terra</t>
  </si>
  <si>
    <t xml:space="preserve"> 1.4 D-4D (90) Aura</t>
  </si>
  <si>
    <t xml:space="preserve"> 1.4 D-4D (90) Luna</t>
  </si>
  <si>
    <t xml:space="preserve">Avensis</t>
  </si>
  <si>
    <t xml:space="preserve"> 1.6 Valvematic Aura</t>
  </si>
  <si>
    <t xml:space="preserve"> 1.6 Valvematic Luna</t>
  </si>
  <si>
    <t xml:space="preserve"> 1.8 Valvematic Luna MultiDrive</t>
  </si>
  <si>
    <t xml:space="preserve"> 1.6 D-4D (112) Aura</t>
  </si>
  <si>
    <t xml:space="preserve"> 1.6 D-4D (112) Luna</t>
  </si>
  <si>
    <t xml:space="preserve"> 1.6 D-4D (112) Sol</t>
  </si>
  <si>
    <t xml:space="preserve"> 1.6 D-4D (112) Aura Touring Sports</t>
  </si>
  <si>
    <t xml:space="preserve"> 1.6 D-4D (112) Luna Touring Sports</t>
  </si>
  <si>
    <t xml:space="preserve"> 1.6 D-4D (112) Sol Touring Sports</t>
  </si>
  <si>
    <t xml:space="preserve"> 2.0 D-4D (143) Luna</t>
  </si>
  <si>
    <t xml:space="preserve"> 2.0 D-4D (143) Sol</t>
  </si>
  <si>
    <t xml:space="preserve"> 2.0 D-4D (143) Luna Touring Sports</t>
  </si>
  <si>
    <t xml:space="preserve"> 2.0 D-4D (143) Sol Touring Sports</t>
  </si>
  <si>
    <t xml:space="preserve">Verso</t>
  </si>
  <si>
    <t xml:space="preserve"> 1.6 D-4D Terra 5s</t>
  </si>
  <si>
    <t xml:space="preserve"> 1.6 D-4D Aura 7s</t>
  </si>
  <si>
    <t xml:space="preserve"> 1.6 D-4D  Luna (7-seater)</t>
  </si>
  <si>
    <t xml:space="preserve"> 1.6 D-4D  Sol SkyView (7-seater)</t>
  </si>
  <si>
    <t xml:space="preserve">RAV4</t>
  </si>
  <si>
    <t xml:space="preserve"> 2.0 D-4D (143) 2WD Aura</t>
  </si>
  <si>
    <t xml:space="preserve"> 2.0 D-4D (143) 2WD Luna</t>
  </si>
  <si>
    <t xml:space="preserve"> 2.0 D-4D (143) 2WD Luna Sport</t>
  </si>
  <si>
    <t xml:space="preserve"> 2.0 D-4D (143) 2WD Sol</t>
  </si>
  <si>
    <t xml:space="preserve"> 2.5 Hybrid 2WD Luna</t>
  </si>
  <si>
    <t xml:space="preserve"> 2.5 Hybrid 2WD Luna Sport</t>
  </si>
  <si>
    <t xml:space="preserve"> 2.5 Hybrid 2WD Sol</t>
  </si>
  <si>
    <t xml:space="preserve"> 2.5 Hyrid AWD Luna</t>
  </si>
  <si>
    <t xml:space="preserve"> 2.5 Hybrid AWD Luna Sport</t>
  </si>
  <si>
    <t xml:space="preserve"> 2.5 Hybrid AWD Sol</t>
  </si>
  <si>
    <t xml:space="preserve">Prius</t>
  </si>
  <si>
    <t xml:space="preserve">Prius Hybrid</t>
  </si>
  <si>
    <t xml:space="preserve">Prius Hybrid Luxury</t>
  </si>
  <si>
    <t xml:space="preserve">Prius+</t>
  </si>
  <si>
    <t xml:space="preserve">Prius+ Hybrid</t>
  </si>
  <si>
    <t xml:space="preserve">Prius+ Hybrid with 17" Alloys</t>
  </si>
  <si>
    <t xml:space="preserve">Auris Van</t>
  </si>
  <si>
    <t xml:space="preserve">1.4 D-4D (90) 5Dr Terra Van</t>
  </si>
  <si>
    <t xml:space="preserve">Land Cruiser</t>
  </si>
  <si>
    <t xml:space="preserve">2.8 D-4D (177)  Business TTG LWB Auto 2016</t>
  </si>
  <si>
    <t xml:space="preserve">2.8 D-4D (177)  Comm SWB GX 2016</t>
  </si>
  <si>
    <t xml:space="preserve">2.8 D-4D (177)  Comm SWB GX Auto 2016</t>
  </si>
  <si>
    <t xml:space="preserve">2.8 D-4D (177)  Comm LWB GX 2016</t>
  </si>
  <si>
    <t xml:space="preserve">2.8 D-4D (177)  Comm LWB GX Auto 2016</t>
  </si>
  <si>
    <t xml:space="preserve">Proace</t>
  </si>
  <si>
    <t xml:space="preserve">1.6 D-4D (90) SWB GL</t>
  </si>
  <si>
    <t xml:space="preserve">2.0 D-4D (128)  SWB GX</t>
  </si>
  <si>
    <t xml:space="preserve">2.0 D-4D (128)  LWB GX</t>
  </si>
  <si>
    <t xml:space="preserve">2.0 D-4D (128)  LWB GX Hi-Roof</t>
  </si>
  <si>
    <t xml:space="preserve">2.0 D-4D (128)  LWB GX Crew-Cab</t>
  </si>
  <si>
    <t xml:space="preserve">2.0 D-4D (163) LWB GX</t>
  </si>
  <si>
    <t xml:space="preserve">Hilux</t>
  </si>
  <si>
    <t xml:space="preserve">2.5 D-4D (145) Single Cab DLX</t>
  </si>
  <si>
    <t xml:space="preserve">2.5 D-4D (145) Double Cab DLX</t>
  </si>
  <si>
    <t xml:space="preserve">2.5 D-4D (145) Double Cab SR5</t>
  </si>
  <si>
    <t xml:space="preserve">3.0 D-4D (170) Double Cab SR5</t>
  </si>
  <si>
    <t xml:space="preserve">3.0 D-4D (170) Double Cab SR5 Auto</t>
  </si>
  <si>
    <t xml:space="preserve">3.0 D-4D (170) Double Cab SR Premium</t>
  </si>
  <si>
    <t xml:space="preserve">3.0 D-4D (170) Double Cab SR Premium Auto</t>
  </si>
  <si>
    <t xml:space="preserve">Volkswagen Ireland</t>
  </si>
  <si>
    <t xml:space="preserve">Model Code</t>
  </si>
  <si>
    <t xml:space="preserve">VRT Band</t>
  </si>
  <si>
    <t xml:space="preserve">Engine CC</t>
  </si>
  <si>
    <t xml:space="preserve">HP</t>
  </si>
  <si>
    <t xml:space="preserve">RRP*</t>
  </si>
  <si>
    <t xml:space="preserve">Delivery Charge*</t>
  </si>
  <si>
    <t xml:space="preserve">OTR Price*</t>
  </si>
  <si>
    <t xml:space="preserve">The up!</t>
  </si>
  <si>
    <t xml:space="preserve">1212D1</t>
  </si>
  <si>
    <t xml:space="preserve">TAKE UP! 1.0 M5F 3DR 75HP</t>
  </si>
  <si>
    <t xml:space="preserve">Take-up!</t>
  </si>
  <si>
    <t xml:space="preserve">TAKE UP! 1.0 M5F 5DR 75HP</t>
  </si>
  <si>
    <t xml:space="preserve">1213D1</t>
  </si>
  <si>
    <t xml:space="preserve">MOVE UP! 1.0 M5F 3DR 75HP</t>
  </si>
  <si>
    <t xml:space="preserve">Move-up!</t>
  </si>
  <si>
    <t xml:space="preserve">MOVE UP! 1.0 M5F 5DR 75HP</t>
  </si>
  <si>
    <t xml:space="preserve">1213D3</t>
  </si>
  <si>
    <t xml:space="preserve">MOVE UP! 1.0 A5F 5DR 75HP ASG</t>
  </si>
  <si>
    <t xml:space="preserve">1214D1</t>
  </si>
  <si>
    <t xml:space="preserve">HIGH UP! 1.0 M5F 3DR 75HP</t>
  </si>
  <si>
    <t xml:space="preserve">High-up!</t>
  </si>
  <si>
    <t xml:space="preserve">HIGH UP! 1.0 M5F 5DR 75HP</t>
  </si>
  <si>
    <t xml:space="preserve">1214D3</t>
  </si>
  <si>
    <t xml:space="preserve">HIGH UP! 1.0 A5F 5DR 75HP ASG</t>
  </si>
  <si>
    <t xml:space="preserve">The Polo</t>
  </si>
  <si>
    <t xml:space="preserve">6R12B4</t>
  </si>
  <si>
    <t xml:space="preserve">POLO 1.2 3DR 60HP</t>
  </si>
  <si>
    <t xml:space="preserve">Polo</t>
  </si>
  <si>
    <t xml:space="preserve">POLO 1.2 5DR 60HP</t>
  </si>
  <si>
    <t xml:space="preserve">POLO TL 1.2 5DR 60HP</t>
  </si>
  <si>
    <t xml:space="preserve">Trendline</t>
  </si>
  <si>
    <t xml:space="preserve">6R12C4</t>
  </si>
  <si>
    <t xml:space="preserve">POLO TL 1.2 5DR 70HP</t>
  </si>
  <si>
    <t xml:space="preserve">6R1234</t>
  </si>
  <si>
    <t xml:space="preserve">POLO TL 1.2TDI 5DR 75HP</t>
  </si>
  <si>
    <t xml:space="preserve">6R123N</t>
  </si>
  <si>
    <t xml:space="preserve">POLO BM 1.2TDI 5DR 75HP</t>
  </si>
  <si>
    <t xml:space="preserve">BlueMotion</t>
  </si>
  <si>
    <t xml:space="preserve">6R13C4</t>
  </si>
  <si>
    <t xml:space="preserve">POLO CL 1.2 5DR 70HP</t>
  </si>
  <si>
    <t xml:space="preserve">Comfortline</t>
  </si>
  <si>
    <t xml:space="preserve">6R13E7</t>
  </si>
  <si>
    <t xml:space="preserve">POLO CL 1.4 5DR 85HP DSG</t>
  </si>
  <si>
    <t xml:space="preserve">6R1334</t>
  </si>
  <si>
    <t xml:space="preserve">POLO CL 1.2TDI 5DR 75HP</t>
  </si>
  <si>
    <t xml:space="preserve">6R1CC4</t>
  </si>
  <si>
    <t xml:space="preserve">CROSS POLO 1.2 5DR 70HP</t>
  </si>
  <si>
    <t xml:space="preserve">Cross</t>
  </si>
  <si>
    <t xml:space="preserve">6R1C34</t>
  </si>
  <si>
    <t xml:space="preserve">CROSS POLO 1.2TDI 5DR 75HP</t>
  </si>
  <si>
    <t xml:space="preserve">The Golf 250 Final Edition</t>
  </si>
  <si>
    <t xml:space="preserve">5K120K</t>
  </si>
  <si>
    <t xml:space="preserve">GOLF 250 1.6TDI 5DR 90HP</t>
  </si>
  <si>
    <t xml:space="preserve">The Golf Van</t>
  </si>
  <si>
    <t xml:space="preserve">GOLF VAN TL 1.6TDI 90HP</t>
  </si>
  <si>
    <t xml:space="preserve">Van</t>
  </si>
  <si>
    <t xml:space="preserve">N1</t>
  </si>
  <si>
    <t xml:space="preserve">Commercial Vehicle 
tax rate</t>
  </si>
  <si>
    <t xml:space="preserve">The new Golf</t>
  </si>
  <si>
    <t xml:space="preserve">5G12CV</t>
  </si>
  <si>
    <t xml:space="preserve">GOLF TL BMT 1.2TSI 3DR 85HP</t>
  </si>
  <si>
    <t xml:space="preserve">GOLF TL BMT 1.2TSI 5DR 85HP</t>
  </si>
  <si>
    <t xml:space="preserve">5G12DX</t>
  </si>
  <si>
    <t xml:space="preserve">GOLF TL BMT 1.2TSI 3DR 105HP</t>
  </si>
  <si>
    <t xml:space="preserve">GOLF TL BMT 1.2TSI 5DR 105HP</t>
  </si>
  <si>
    <t xml:space="preserve">5G12DZ</t>
  </si>
  <si>
    <t xml:space="preserve">GOLF TL BMT 1.2TSI DSG 5DR 105HP</t>
  </si>
  <si>
    <t xml:space="preserve">5G122V</t>
  </si>
  <si>
    <t xml:space="preserve">GOLF TL BMT 1.6TDI 3DR 90HP</t>
  </si>
  <si>
    <t xml:space="preserve">€160</t>
  </si>
  <si>
    <t xml:space="preserve">GOLF TL BMT 1.6TDI 5DR 90HP</t>
  </si>
  <si>
    <t xml:space="preserve">5G124V</t>
  </si>
  <si>
    <t xml:space="preserve">GOLF TL BMT 1.6TDI 3DR 105HP</t>
  </si>
  <si>
    <t xml:space="preserve">GOLF TL BMT 1.6TDI 5DR 105HP</t>
  </si>
  <si>
    <t xml:space="preserve">5G124Z</t>
  </si>
  <si>
    <t xml:space="preserve">GOLF TL BMT 1.6TDI DSG 5DR 105HP</t>
  </si>
  <si>
    <t xml:space="preserve">5G13DX</t>
  </si>
  <si>
    <t xml:space="preserve">GOLF CL BMT 1.2TSI 3DR 105HP</t>
  </si>
  <si>
    <t xml:space="preserve">GOLF CL BMT 1.2TSI 5DR 105HP</t>
  </si>
  <si>
    <t xml:space="preserve">5G13DZ</t>
  </si>
  <si>
    <t xml:space="preserve">GOLF CL BMT 1.2TSI DSG 5DR 105HP</t>
  </si>
  <si>
    <t xml:space="preserve">5G134V</t>
  </si>
  <si>
    <t xml:space="preserve">GOLF CL BMT 1.6TDI 3DR 105HP</t>
  </si>
  <si>
    <t xml:space="preserve">GOLF CL BMT 1.6TDI 5DR 105HP</t>
  </si>
  <si>
    <t xml:space="preserve">5G134Z</t>
  </si>
  <si>
    <t xml:space="preserve">GOLF CL BMT 1.6TDI DSG 5DR 105HP</t>
  </si>
  <si>
    <t xml:space="preserve">5G14DX</t>
  </si>
  <si>
    <t xml:space="preserve">GOLF HL BMT 1.2TSI 3DR 105HP</t>
  </si>
  <si>
    <t xml:space="preserve">Highline</t>
  </si>
  <si>
    <t xml:space="preserve">GOLF HL BMT 1.2TSI 5DR 105HP</t>
  </si>
  <si>
    <t xml:space="preserve">5G14DZ</t>
  </si>
  <si>
    <t xml:space="preserve">GOLF HL BMT 1.2TSI DSG 5DR 105HP</t>
  </si>
  <si>
    <t xml:space="preserve">5G14KX</t>
  </si>
  <si>
    <t xml:space="preserve">GOLF HL BMT ACT 1.4TSI 3DR 140HP</t>
  </si>
  <si>
    <t xml:space="preserve">GOLF HL BMT ACT 1.4TSI 5DR 140HP</t>
  </si>
  <si>
    <t xml:space="preserve">5G14KZ</t>
  </si>
  <si>
    <t xml:space="preserve">GOLF HL BMT ACT 1.4TSI DSG 5DR 140HP</t>
  </si>
  <si>
    <t xml:space="preserve">5G144V</t>
  </si>
  <si>
    <t xml:space="preserve">GOLF HL BMT 1.6TDI 3DR 105HP</t>
  </si>
  <si>
    <t xml:space="preserve">GOLF HL BMT 1.6TDI 5DR 105HP</t>
  </si>
  <si>
    <t xml:space="preserve">5G144Z</t>
  </si>
  <si>
    <t xml:space="preserve">GOLF HL BMT 1.6TDI DSG 5DR 105HP</t>
  </si>
  <si>
    <t xml:space="preserve">5G141X</t>
  </si>
  <si>
    <t xml:space="preserve">GOLF HL BMT 2.0TDI 5DR 150HP</t>
  </si>
  <si>
    <t xml:space="preserve">5G141Y</t>
  </si>
  <si>
    <t xml:space="preserve">GOLF HL BMT 2.0TDI DSG 5DR 150HP</t>
  </si>
  <si>
    <t xml:space="preserve">The Golf Plus</t>
  </si>
  <si>
    <t xml:space="preserve">5212C1</t>
  </si>
  <si>
    <t xml:space="preserve">GOLF PLUS TL 1.2TSI 85HP</t>
  </si>
  <si>
    <t xml:space="preserve">52120K</t>
  </si>
  <si>
    <t xml:space="preserve">GOLF PLUS TL 1.6TDI 90HP</t>
  </si>
  <si>
    <t xml:space="preserve">GOLF PLUS LIFE 1.2TSI 85HP</t>
  </si>
  <si>
    <t xml:space="preserve">Life</t>
  </si>
  <si>
    <t xml:space="preserve">GOLF PLUS LIFE 1.6TDI 90HP</t>
  </si>
  <si>
    <t xml:space="preserve">5212D2</t>
  </si>
  <si>
    <t xml:space="preserve">GOLF PLUS LIFE 1.2TSI 105HP</t>
  </si>
  <si>
    <t xml:space="preserve">5212D5</t>
  </si>
  <si>
    <t xml:space="preserve">GOLF PLUS LIFE 1.2TSI DSG 105HP</t>
  </si>
  <si>
    <t xml:space="preserve">52122V</t>
  </si>
  <si>
    <t xml:space="preserve">GOLF PLUS LIFE 1.6TDI 105HP BMT</t>
  </si>
  <si>
    <t xml:space="preserve">52122Z</t>
  </si>
  <si>
    <t xml:space="preserve">GOLF PLUS LIFE 1.6TDI DSG 105HP BMT</t>
  </si>
  <si>
    <r>
      <rPr>
        <b val="true"/>
        <sz val="11"/>
        <color rgb="FF000000"/>
        <rFont val="VW Headline OT-Book"/>
        <family val="2"/>
        <charset val="1"/>
      </rPr>
      <t xml:space="preserve">BM</t>
    </r>
    <r>
      <rPr>
        <sz val="11"/>
        <color rgb="FF000000"/>
        <rFont val="VW Headline OT-Book"/>
        <family val="2"/>
        <charset val="1"/>
      </rPr>
      <t xml:space="preserve"> = BlueMotion</t>
    </r>
  </si>
  <si>
    <r>
      <rPr>
        <b val="true"/>
        <sz val="11"/>
        <color rgb="FF000000"/>
        <rFont val="VW Headline OT-Book"/>
        <family val="2"/>
        <charset val="1"/>
      </rPr>
      <t xml:space="preserve">BMT</t>
    </r>
    <r>
      <rPr>
        <sz val="11"/>
        <color rgb="FF000000"/>
        <rFont val="VW Headline OT-Book"/>
        <family val="2"/>
        <charset val="1"/>
      </rPr>
      <t xml:space="preserve"> = BlueMotion Technology</t>
    </r>
  </si>
  <si>
    <t xml:space="preserve">* All prices (Retail, Delivery and OTR) are recommended by Volkswagen Ireland</t>
  </si>
  <si>
    <t xml:space="preserve">The Beetle</t>
  </si>
  <si>
    <t xml:space="preserve">5C12DX</t>
  </si>
  <si>
    <t xml:space="preserve">BEETLE 1.2TSI 105HP BMT</t>
  </si>
  <si>
    <t xml:space="preserve">Beetle</t>
  </si>
  <si>
    <t xml:space="preserve">5C122V</t>
  </si>
  <si>
    <t xml:space="preserve">BEETLE 1.6TDI 105HP BMT</t>
  </si>
  <si>
    <t xml:space="preserve">5C13DX</t>
  </si>
  <si>
    <t xml:space="preserve">BEETLE DESIGN 1.2TSI 105HP BMT</t>
  </si>
  <si>
    <t xml:space="preserve">Design</t>
  </si>
  <si>
    <t xml:space="preserve">5C13D5</t>
  </si>
  <si>
    <t xml:space="preserve">BEETLE DESIGN 1.2TSI DSG 105HP</t>
  </si>
  <si>
    <t xml:space="preserve">5C132V</t>
  </si>
  <si>
    <t xml:space="preserve">BEETLE DESIGN 1.6TDI 105HP BMT</t>
  </si>
  <si>
    <t xml:space="preserve">5C132Z</t>
  </si>
  <si>
    <t xml:space="preserve">BEETLE DESIGN 1.6TDI DSG 105HP BMT</t>
  </si>
  <si>
    <t xml:space="preserve">5C14Q2</t>
  </si>
  <si>
    <t xml:space="preserve">BEETLE SPORT 1.4TSI 160HP </t>
  </si>
  <si>
    <t xml:space="preserve">5C14Q5</t>
  </si>
  <si>
    <t xml:space="preserve">BEETLE SPORT 1.4TSI DSG 160HP </t>
  </si>
  <si>
    <t xml:space="preserve">5C1472</t>
  </si>
  <si>
    <t xml:space="preserve">BEETLE SPORT 2.0TDI 140HP</t>
  </si>
  <si>
    <t xml:space="preserve">5C1473</t>
  </si>
  <si>
    <t xml:space="preserve">BEETLE SPORT 2.0TDI DSG 140HP</t>
  </si>
  <si>
    <t xml:space="preserve">The Scirocco</t>
  </si>
  <si>
    <t xml:space="preserve">1372GX</t>
  </si>
  <si>
    <t xml:space="preserve">SCIROCCO 1.4TSI 122HP BMT</t>
  </si>
  <si>
    <t xml:space="preserve">13726X</t>
  </si>
  <si>
    <t xml:space="preserve">SCIROCCO 2.0TDI 140HP BMT</t>
  </si>
  <si>
    <t xml:space="preserve">13726Y</t>
  </si>
  <si>
    <t xml:space="preserve">SCIROCCO 2.0TDI DSG 140HP BMT</t>
  </si>
  <si>
    <t xml:space="preserve">The Scirocco GTS</t>
  </si>
  <si>
    <t xml:space="preserve">SCIROCCO GTS 2.0TDI 140HP BMT</t>
  </si>
  <si>
    <t xml:space="preserve">GTS</t>
  </si>
  <si>
    <t xml:space="preserve">SCIROCCO GTS 2.0TDI DSG 140HP BMT</t>
  </si>
  <si>
    <t xml:space="preserve">SCIROCCO GTS 2.0TDI 177HP</t>
  </si>
  <si>
    <t xml:space="preserve">SCIROCCO GTS 2.0TDI DSG 177HP</t>
  </si>
  <si>
    <t xml:space="preserve">1379V2</t>
  </si>
  <si>
    <t xml:space="preserve">SCIROCCO GTS 2.0TSI 210HP</t>
  </si>
  <si>
    <t xml:space="preserve">1379V3</t>
  </si>
  <si>
    <t xml:space="preserve">SCIROCCO GTS 2.0TSI DSG 210HP</t>
  </si>
  <si>
    <t xml:space="preserve">The Jetta</t>
  </si>
  <si>
    <t xml:space="preserve">1622D2</t>
  </si>
  <si>
    <t xml:space="preserve">JETTA 1.2TSI 105HP</t>
  </si>
  <si>
    <t xml:space="preserve">Jetta</t>
  </si>
  <si>
    <t xml:space="preserve">JETTA 1.6TDI 105HP</t>
  </si>
  <si>
    <t xml:space="preserve">1623D2</t>
  </si>
  <si>
    <t xml:space="preserve">JETTA CL 1.2TSI 105HP</t>
  </si>
  <si>
    <t xml:space="preserve">JETTA CL 1.6TDI 105HP</t>
  </si>
  <si>
    <t xml:space="preserve">JETTA CL 1.6TDI DSG 105HP</t>
  </si>
  <si>
    <t xml:space="preserve">1624G2</t>
  </si>
  <si>
    <t xml:space="preserve">JETTA HL 1.4TSI 122HP</t>
  </si>
  <si>
    <t xml:space="preserve">1624G5</t>
  </si>
  <si>
    <t xml:space="preserve">JETTA HL 1.4TSI DSG 122HP</t>
  </si>
  <si>
    <t xml:space="preserve">JETTA HL 1.6TDI 105HP</t>
  </si>
  <si>
    <t xml:space="preserve">JETTA HL 1.6TDI DSG 105HP</t>
  </si>
  <si>
    <t xml:space="preserve">JETTA HL 2.0TDI 140HP</t>
  </si>
  <si>
    <t xml:space="preserve">JETTA HL 2.0TDI DSG 140HP</t>
  </si>
  <si>
    <t xml:space="preserve">The Tiguan</t>
  </si>
  <si>
    <t xml:space="preserve">5N201X</t>
  </si>
  <si>
    <t xml:space="preserve">TIGUAN TFN 2.0TDI 110HP BMT</t>
  </si>
  <si>
    <t xml:space="preserve">2WD</t>
  </si>
  <si>
    <t xml:space="preserve">Trend &amp; Fun</t>
  </si>
  <si>
    <t xml:space="preserve">5N203X</t>
  </si>
  <si>
    <t xml:space="preserve">TIGUAN TFN 2.0TDI 140HP BMT</t>
  </si>
  <si>
    <t xml:space="preserve">5N213U</t>
  </si>
  <si>
    <t xml:space="preserve">TIGUAN TFD 2.0TDI 140HP BMT</t>
  </si>
  <si>
    <t xml:space="preserve">4WD</t>
  </si>
  <si>
    <t xml:space="preserve">Track &amp; Field</t>
  </si>
  <si>
    <t xml:space="preserve">5N213R</t>
  </si>
  <si>
    <t xml:space="preserve">TIGUAN TFD 2.0TDI DSG 140HP BMT</t>
  </si>
  <si>
    <t xml:space="preserve">5N221X</t>
  </si>
  <si>
    <t xml:space="preserve">TIGUAN SPT 2.0TDI 110HP BMT</t>
  </si>
  <si>
    <t xml:space="preserve">Sport &amp; Style</t>
  </si>
  <si>
    <t xml:space="preserve">5N223X</t>
  </si>
  <si>
    <t xml:space="preserve">TIGUAN SPT 2.0TDI 140HP BMT</t>
  </si>
  <si>
    <t xml:space="preserve">5N223U</t>
  </si>
  <si>
    <t xml:space="preserve">5N223R</t>
  </si>
  <si>
    <t xml:space="preserve">TIGUAN SPT 2.0TDI DSG 140HP BMT</t>
  </si>
  <si>
    <t xml:space="preserve">The Touran</t>
  </si>
  <si>
    <t xml:space="preserve">1T32015</t>
  </si>
  <si>
    <t xml:space="preserve">TOURAN TL 1.6TDI 90HP</t>
  </si>
  <si>
    <t xml:space="preserve">5 seat</t>
  </si>
  <si>
    <t xml:space="preserve">1T322X5</t>
  </si>
  <si>
    <t xml:space="preserve">TOURAN TL 1.6TDI 105HP BMT</t>
  </si>
  <si>
    <t xml:space="preserve">1T32245</t>
  </si>
  <si>
    <t xml:space="preserve">TOURAN TL 1.6TDI DSG 105HP BMT</t>
  </si>
  <si>
    <t xml:space="preserve">1T32017</t>
  </si>
  <si>
    <t xml:space="preserve">7 seat</t>
  </si>
  <si>
    <t xml:space="preserve">1T322X7</t>
  </si>
  <si>
    <t xml:space="preserve">1T32247</t>
  </si>
  <si>
    <t xml:space="preserve">1T332X5</t>
  </si>
  <si>
    <t xml:space="preserve">TOURAN CL 1.6TDI 105HP BMT</t>
  </si>
  <si>
    <t xml:space="preserve">1T33245</t>
  </si>
  <si>
    <t xml:space="preserve">TOURAN CL 1.6TDI DSG 105HP BMT</t>
  </si>
  <si>
    <t xml:space="preserve">1T33A15</t>
  </si>
  <si>
    <t xml:space="preserve">TOURAN CL 2.0TDI 140HP</t>
  </si>
  <si>
    <t xml:space="preserve">1T33AY5</t>
  </si>
  <si>
    <t xml:space="preserve">TOURAN CL 2.0TDI DSG 140HP BMT</t>
  </si>
  <si>
    <t xml:space="preserve">1T332X7</t>
  </si>
  <si>
    <t xml:space="preserve">1T33247</t>
  </si>
  <si>
    <t xml:space="preserve">1T33A17</t>
  </si>
  <si>
    <t xml:space="preserve">1T33AY7</t>
  </si>
  <si>
    <t xml:space="preserve">The Passat Saloon</t>
  </si>
  <si>
    <t xml:space="preserve">36221N</t>
  </si>
  <si>
    <t xml:space="preserve">PASSAT BM 1.6TDI 105HP</t>
  </si>
  <si>
    <t xml:space="preserve">36231X</t>
  </si>
  <si>
    <t xml:space="preserve">PASSAT CL 1.6TDI 105HP BMT</t>
  </si>
  <si>
    <t xml:space="preserve">36235X</t>
  </si>
  <si>
    <t xml:space="preserve">PASSAT CL 2.0TDI 140HP BMT</t>
  </si>
  <si>
    <t xml:space="preserve">36235Y</t>
  </si>
  <si>
    <t xml:space="preserve">PASSAT CL 2.0TDI DSG 140HP BMT</t>
  </si>
  <si>
    <t xml:space="preserve">36251X</t>
  </si>
  <si>
    <t xml:space="preserve">PASSAT E-R 1.6TDI 105HP BMT</t>
  </si>
  <si>
    <t xml:space="preserve">Edition-R</t>
  </si>
  <si>
    <t xml:space="preserve">36255X</t>
  </si>
  <si>
    <t xml:space="preserve">PASSAT E-R 2.0TDI 140HP BMT</t>
  </si>
  <si>
    <t xml:space="preserve">36255Y</t>
  </si>
  <si>
    <t xml:space="preserve">PASSAT E-R 2.0TDI DSG 140HP BMT</t>
  </si>
  <si>
    <t xml:space="preserve">36241X</t>
  </si>
  <si>
    <t xml:space="preserve">PASSAT HL 1.6TDI 105HP BMT</t>
  </si>
  <si>
    <t xml:space="preserve">36245X</t>
  </si>
  <si>
    <t xml:space="preserve">PASSAT HL 2.0TDI 140HP BMT</t>
  </si>
  <si>
    <t xml:space="preserve">36245Y</t>
  </si>
  <si>
    <t xml:space="preserve">PASSAT HL 2.0TDI DSG 140HP BMT</t>
  </si>
  <si>
    <t xml:space="preserve">36245U</t>
  </si>
  <si>
    <t xml:space="preserve">PASSAT HL 2.0TDI 140HP 4Motion BMT</t>
  </si>
  <si>
    <t xml:space="preserve">36248X</t>
  </si>
  <si>
    <t xml:space="preserve">PASSAT HL 2.0TDI 177HP BMT</t>
  </si>
  <si>
    <t xml:space="preserve">36248Y</t>
  </si>
  <si>
    <t xml:space="preserve">PASSAT HL 2.0TDI DSG 177HP BMT</t>
  </si>
  <si>
    <t xml:space="preserve">The Passat Estate</t>
  </si>
  <si>
    <t xml:space="preserve">€225</t>
  </si>
  <si>
    <t xml:space="preserve">PASSAT Ed-R 1.6TDI 105HP BMT</t>
  </si>
  <si>
    <t xml:space="preserve">PASSAT Ed-R 2.0TDI 140HP BMT</t>
  </si>
  <si>
    <t xml:space="preserve">PASSAT Ed-R 2.0TDI DSG 140HP BMT</t>
  </si>
  <si>
    <t xml:space="preserve">PASSAT HL 2.0TDI 170HP BMT</t>
  </si>
  <si>
    <t xml:space="preserve">PASSAT HL 2.0TDI DSG 170HP BMT</t>
  </si>
  <si>
    <t xml:space="preserve">3652AX</t>
  </si>
  <si>
    <t xml:space="preserve">36531X</t>
  </si>
  <si>
    <t xml:space="preserve">PASSAT CL BMT 1.6TDI 105HP</t>
  </si>
  <si>
    <t xml:space="preserve">36535X</t>
  </si>
  <si>
    <t xml:space="preserve">PASSAT CL BMT 2.0TDI 140HP</t>
  </si>
  <si>
    <t xml:space="preserve">36535Y</t>
  </si>
  <si>
    <t xml:space="preserve">PASSAT CL BMT 2.0TDI DSG 140HP</t>
  </si>
  <si>
    <t xml:space="preserve">PASSAT E-R BMT 1.6TDI 105HP</t>
  </si>
  <si>
    <t xml:space="preserve">PASSAT E-R BMT 2.0TDI 140HP</t>
  </si>
  <si>
    <t xml:space="preserve">PASSAT E-R BMT 2.0TDI DSG 140HP</t>
  </si>
  <si>
    <t xml:space="preserve">36541X</t>
  </si>
  <si>
    <t xml:space="preserve">PASSAT HL BMT 1.6TDI 105HP</t>
  </si>
  <si>
    <t xml:space="preserve">36545X</t>
  </si>
  <si>
    <t xml:space="preserve">PASSAT HL BMT 2.0TDI 140HP</t>
  </si>
  <si>
    <t xml:space="preserve">36545Y</t>
  </si>
  <si>
    <t xml:space="preserve">PASSAT HL BMT 2.0TDI DSG 140HP</t>
  </si>
  <si>
    <t xml:space="preserve">36545U</t>
  </si>
  <si>
    <t xml:space="preserve">PASSAT HL BMT 2.0TDI 140HP 4Motion</t>
  </si>
  <si>
    <t xml:space="preserve">36548X</t>
  </si>
  <si>
    <t xml:space="preserve">PASSAT HL BMT 2.0TDI 177HP</t>
  </si>
  <si>
    <t xml:space="preserve">36548Y</t>
  </si>
  <si>
    <t xml:space="preserve">PASSAT HL BMT 2.0TDI DSG 177HP</t>
  </si>
  <si>
    <t xml:space="preserve">The CC</t>
  </si>
  <si>
    <t xml:space="preserve">35845X</t>
  </si>
  <si>
    <t xml:space="preserve">CC 2.0TDI 140HP BMT</t>
  </si>
  <si>
    <t xml:space="preserve">CC SPORT 2.0TDI 140HP BMT</t>
  </si>
  <si>
    <t xml:space="preserve">35845Y</t>
  </si>
  <si>
    <t xml:space="preserve">CC SPORT 2.0TDI DSG 140HP BMT</t>
  </si>
  <si>
    <t xml:space="preserve">35845U</t>
  </si>
  <si>
    <t xml:space="preserve">CC SPORT 2.0TDI 140HP BMT 4Motion</t>
  </si>
  <si>
    <t xml:space="preserve">35846X</t>
  </si>
  <si>
    <t xml:space="preserve">CC SPORT 2.0TDI 177HP BMT</t>
  </si>
  <si>
    <t xml:space="preserve">35846Y</t>
  </si>
  <si>
    <t xml:space="preserve">CC SPORT 2.0TDI DSG 177HP BMT</t>
  </si>
  <si>
    <t xml:space="preserve">The Sharan</t>
  </si>
  <si>
    <t xml:space="preserve">7N124X</t>
  </si>
  <si>
    <t xml:space="preserve">SHARAN TL 2.0TDI 115HP BMT </t>
  </si>
  <si>
    <t xml:space="preserve">7N126X</t>
  </si>
  <si>
    <t xml:space="preserve">SHARAN TL 2.0TDI 140HP BMT</t>
  </si>
  <si>
    <t xml:space="preserve">7N136X</t>
  </si>
  <si>
    <t xml:space="preserve">SHARAN CL 2.0TDI 140HP BMT</t>
  </si>
  <si>
    <t xml:space="preserve">7N136Y</t>
  </si>
  <si>
    <t xml:space="preserve">SHARAN CL 2.0TDI DSG 140HP BMT</t>
  </si>
  <si>
    <t xml:space="preserve">7N137X</t>
  </si>
  <si>
    <t xml:space="preserve">SHARAN CL 2.0TDI 177HP BMT</t>
  </si>
  <si>
    <t xml:space="preserve">7N137Y</t>
  </si>
  <si>
    <t xml:space="preserve">SHARAN CL 2.0TDI DSG 177HP BMT</t>
  </si>
  <si>
    <t xml:space="preserve">7N146X</t>
  </si>
  <si>
    <t xml:space="preserve">SHARAN HL 2.0TDI 140HP BMT</t>
  </si>
  <si>
    <t xml:space="preserve">7N146Y</t>
  </si>
  <si>
    <t xml:space="preserve">SHARAN HL 2.0TDI DSG 140HP BMT</t>
  </si>
  <si>
    <t xml:space="preserve">7N147X</t>
  </si>
  <si>
    <t xml:space="preserve">SHARAN HL 2.0TDI 177HP BMT</t>
  </si>
  <si>
    <t xml:space="preserve">7N147Y</t>
  </si>
  <si>
    <t xml:space="preserve">SHARAN HL 2.0TDI DSG 177HP BMT</t>
  </si>
  <si>
    <t xml:space="preserve">The Touareg</t>
  </si>
  <si>
    <t xml:space="preserve">7P52GJ</t>
  </si>
  <si>
    <t xml:space="preserve">TOUAREG V6 3.0TDI 204HP BMT</t>
  </si>
  <si>
    <t xml:space="preserve">The above is for information purposes only as our products are continually updated and changes December be made to the specifications at any time. If you require any specific feature, </t>
  </si>
  <si>
    <t xml:space="preserve">you must consult your authorised Volkswagen  retailer who is regularly updated with any change in specification. Prices and specifications are subject to change without notice.</t>
  </si>
  <si>
    <t xml:space="preserve">Pricing MY19</t>
  </si>
  <si>
    <t xml:space="preserve">C02  MY19 </t>
  </si>
  <si>
    <t xml:space="preserve">VRT</t>
  </si>
  <si>
    <t xml:space="preserve">V40 T2 (122hp) Momentum Edition Automatic</t>
  </si>
  <si>
    <t xml:space="preserve">V40 T2 (122hp) Inscription Automatic</t>
  </si>
  <si>
    <t xml:space="preserve">V40 T2 (122hp) R-Design Automatic</t>
  </si>
  <si>
    <t xml:space="preserve">V40 T3 (152hp) Momentum Edition Automatic</t>
  </si>
  <si>
    <t xml:space="preserve">132-138</t>
  </si>
  <si>
    <t xml:space="preserve">V40 T3 (152hp) Inscription Automatic</t>
  </si>
  <si>
    <t xml:space="preserve">V40 T3 (152hp) R-Design Automatic</t>
  </si>
  <si>
    <t xml:space="preserve">V40 D3 (150hp) Momentum Edition</t>
  </si>
  <si>
    <t xml:space="preserve">121-127</t>
  </si>
  <si>
    <t xml:space="preserve">V40 D3 (150hp) Momentum Edition Automatic</t>
  </si>
  <si>
    <t xml:space="preserve">V40 D3 (150hp) Inscription</t>
  </si>
  <si>
    <t xml:space="preserve">V40 D3 (150hp) Inscription Automatic</t>
  </si>
  <si>
    <t xml:space="preserve">V40 D3 (150hp) R-Design </t>
  </si>
  <si>
    <t xml:space="preserve">V40 D3 (150hp) R-Design Automatic</t>
  </si>
  <si>
    <t xml:space="preserve">XC40 T3 (156hp) </t>
  </si>
  <si>
    <t xml:space="preserve">XC40 T3 (156hp) Momentum</t>
  </si>
  <si>
    <t xml:space="preserve">144-146</t>
  </si>
  <si>
    <t xml:space="preserve">XC40 T3 (156hp) Inscription</t>
  </si>
  <si>
    <t xml:space="preserve">XC40 T3 (156hp) R-Design</t>
  </si>
  <si>
    <t xml:space="preserve">XC40 T4 (190hp) Momentum Automatic </t>
  </si>
  <si>
    <t xml:space="preserve">XC40 T4 (190hp) Inscription Automatic</t>
  </si>
  <si>
    <t xml:space="preserve">XC40 T4 (190hp) R-Design Automatic</t>
  </si>
  <si>
    <t xml:space="preserve">XC40 D3 (150hp)</t>
  </si>
  <si>
    <t xml:space="preserve">XC40 D3 (150hp) Momentum</t>
  </si>
  <si>
    <t xml:space="preserve">127-130</t>
  </si>
  <si>
    <t xml:space="preserve">XC40 D3 (150hp) Momentum Automatic</t>
  </si>
  <si>
    <t xml:space="preserve">131-134</t>
  </si>
  <si>
    <t xml:space="preserve">XC40 D3 (150hp) Inscription</t>
  </si>
  <si>
    <t xml:space="preserve">XC40 D3 (150hp) Inscription Automatic</t>
  </si>
  <si>
    <t xml:space="preserve">XC40 D3 (150hp) R-Design </t>
  </si>
  <si>
    <t xml:space="preserve">XC40 D3 (150hp) R-Design Automatic</t>
  </si>
  <si>
    <t xml:space="preserve">131-133</t>
  </si>
  <si>
    <t xml:space="preserve">XC40 D4 (190hp) AWD Momentum Automatic</t>
  </si>
  <si>
    <t xml:space="preserve">131-135</t>
  </si>
  <si>
    <t xml:space="preserve">XC40 D4 (190hp) AWD Inscription Automatic</t>
  </si>
  <si>
    <t xml:space="preserve">XC40 D4 (190hp) AWD R-Design Automatic</t>
  </si>
  <si>
    <t xml:space="preserve">Pricing MY18.5</t>
  </si>
  <si>
    <t xml:space="preserve">C02  MY18.5</t>
  </si>
  <si>
    <t xml:space="preserve">S90 D3 (150hp) Momentum</t>
  </si>
  <si>
    <t xml:space="preserve">S90 D3 (150hp) Momentum  Automatic  </t>
  </si>
  <si>
    <t xml:space="preserve">S90 D3 (150hp) Momentum Pro</t>
  </si>
  <si>
    <t xml:space="preserve">S90 D3 (150hp) Momentum  Pro Automatic  </t>
  </si>
  <si>
    <t xml:space="preserve">S90 D3 (150hp) R-Design</t>
  </si>
  <si>
    <t xml:space="preserve">S90 D3 (150hp) R-Design Automatic</t>
  </si>
  <si>
    <t xml:space="preserve">S90 D3 (150hp) R-Design Pro</t>
  </si>
  <si>
    <t xml:space="preserve">S90 D3 (150hp) R-Design Pro Automatic</t>
  </si>
  <si>
    <t xml:space="preserve">S90 D3 (150hp) Inscription</t>
  </si>
  <si>
    <t xml:space="preserve">S90 D3 (150hp) Inscription Automatic</t>
  </si>
  <si>
    <t xml:space="preserve">S90 D4 (190hp) Momentum  </t>
  </si>
  <si>
    <t xml:space="preserve">S90 D4 (190hp) Momentum  Automatic</t>
  </si>
  <si>
    <t xml:space="preserve">S90 D4 (190hp) Momentum  Pro</t>
  </si>
  <si>
    <t xml:space="preserve">S90 D4 (190hp) Momentum  Pro Automatic</t>
  </si>
  <si>
    <t xml:space="preserve">S90 D4 (190hp) R-Design </t>
  </si>
  <si>
    <t xml:space="preserve">S90 D4 (190hp) R-Design Automatic</t>
  </si>
  <si>
    <t xml:space="preserve">S90 D4 (190hp) R-Design Pro </t>
  </si>
  <si>
    <t xml:space="preserve">S90 D4 (190hp) R-Design Pro Automatic</t>
  </si>
  <si>
    <t xml:space="preserve">S90 D4 (190hp) Inscription </t>
  </si>
  <si>
    <t xml:space="preserve">S90 D4 (190hp) Inscription Automatic</t>
  </si>
  <si>
    <t xml:space="preserve">S90 D5 (235hp) Momentum Automatic AWD </t>
  </si>
  <si>
    <t xml:space="preserve">S90 D5 (235hp) Momentum Pro Automatic AWD </t>
  </si>
  <si>
    <t xml:space="preserve">S90 D5 (235hp) Inscription Automatic AWD </t>
  </si>
  <si>
    <t xml:space="preserve">S90 D5 (235hp) R-Design Automatic AWD </t>
  </si>
  <si>
    <t xml:space="preserve">S90 D5 (235hp) R-Design Pro Automatic AWD </t>
  </si>
  <si>
    <t xml:space="preserve">S90 T8 (407hp) TWIN ENGINE Momentum Automatic AWD</t>
  </si>
  <si>
    <t xml:space="preserve">Price does not include SEAI Grant or VRT Relief</t>
  </si>
  <si>
    <t xml:space="preserve">S90 T8 (407hp) TWIN ENGINE Momentum Pro  Automatic AWD</t>
  </si>
  <si>
    <t xml:space="preserve">S90 T8 (407hp) TWIN ENGINE Inscription Automatic AWD</t>
  </si>
  <si>
    <t xml:space="preserve">S90 T8 (407hp) TWIN ENGINE R-Design Automatic AWD</t>
  </si>
  <si>
    <t xml:space="preserve">S90 T8 (407hp) TWIN ENGINE R-Design Pro Automatic AWD</t>
  </si>
  <si>
    <t xml:space="preserve">V90 D3 (150hp) Momentum</t>
  </si>
  <si>
    <t xml:space="preserve">126-(129)</t>
  </si>
  <si>
    <t xml:space="preserve">V90 D3 (150hp) Momentum  Automatic  </t>
  </si>
  <si>
    <t xml:space="preserve">131- (134)</t>
  </si>
  <si>
    <t xml:space="preserve">V90 D3 (150hp) R-Design </t>
  </si>
  <si>
    <t xml:space="preserve">126-129</t>
  </si>
  <si>
    <t xml:space="preserve">V90 D3 (150hp) R-Design Automatic</t>
  </si>
  <si>
    <t xml:space="preserve">V90 D3 (150hp) Inscription </t>
  </si>
  <si>
    <t xml:space="preserve">V90 D3 (150hp) Inscription Automatic</t>
  </si>
  <si>
    <t xml:space="preserve">V90 D4 (190hp) Momentum  Automatic</t>
  </si>
  <si>
    <t xml:space="preserve">129-(127)</t>
  </si>
  <si>
    <t xml:space="preserve">V90 D4 (190hp) R-Design Automatic</t>
  </si>
  <si>
    <t xml:space="preserve">127-129</t>
  </si>
  <si>
    <t xml:space="preserve">V90 D4 (190hp) Inscription Automatic</t>
  </si>
  <si>
    <t xml:space="preserve">V90 T4 (190hp) Momentum  Automatic</t>
  </si>
  <si>
    <t xml:space="preserve">158-(160)</t>
  </si>
  <si>
    <t xml:space="preserve">V90 T4 (190hp) R-Design Automatic</t>
  </si>
  <si>
    <t xml:space="preserve">158-160</t>
  </si>
  <si>
    <t xml:space="preserve">V90 T4 (190hp) Inscription Automatic</t>
  </si>
  <si>
    <t xml:space="preserve">V90 T8 (390hp) TWIN ENGINE Momentum Automatic AWD</t>
  </si>
  <si>
    <t xml:space="preserve">V90 T8 (390hp) TWIN ENGINE Inscription Automatic AWD</t>
  </si>
  <si>
    <t xml:space="preserve">46-49 </t>
  </si>
  <si>
    <t xml:space="preserve">V90 T8 (390hp) TWIN ENGINE R-Design Automatic AWD</t>
  </si>
  <si>
    <t xml:space="preserve">46-49</t>
  </si>
  <si>
    <t xml:space="preserve">V90 Cross Country D4 (190hp) Automatic AWD </t>
  </si>
  <si>
    <t xml:space="preserve">V90 Cross Country D5 (235hp) Automatic AWD </t>
  </si>
  <si>
    <t xml:space="preserve">148-151 </t>
  </si>
  <si>
    <t xml:space="preserve">V90 Cross Country VOR D5 (235hp) Automatic AWD </t>
  </si>
  <si>
    <t xml:space="preserve">148-151</t>
  </si>
  <si>
    <t xml:space="preserve">XC60 D3(150hp) FWD Momentum Manual</t>
  </si>
  <si>
    <t xml:space="preserve">XC60 D3 (150hp) FWD Inscription Manual</t>
  </si>
  <si>
    <t xml:space="preserve">131-136</t>
  </si>
  <si>
    <t xml:space="preserve">XC60 D3 (150hp) FWD R-Design Manual</t>
  </si>
  <si>
    <t xml:space="preserve">XC60 D4(190hp) FWD Momentum Manual</t>
  </si>
  <si>
    <t xml:space="preserve">XC60 D4 (190hp) FWD Momentum Automatic</t>
  </si>
  <si>
    <t xml:space="preserve">XC60 D4 (190hp) FWD Inscription Manual</t>
  </si>
  <si>
    <t xml:space="preserve">132-135</t>
  </si>
  <si>
    <t xml:space="preserve">XC60 D4 (190hp) FWD Inscription Automaic</t>
  </si>
  <si>
    <t xml:space="preserve">135-137</t>
  </si>
  <si>
    <t xml:space="preserve">XC60 D4 (190hp) FWD R-Design Manual</t>
  </si>
  <si>
    <t xml:space="preserve">XC60 D4 (190hp) FWD R-Design Automatic</t>
  </si>
  <si>
    <t xml:space="preserve">XC60 D4 (190hp) AWD Momentum Manual</t>
  </si>
  <si>
    <t xml:space="preserve">XC60 D4 (190hp) AWD Inscription Manual</t>
  </si>
  <si>
    <t xml:space="preserve">142-145</t>
  </si>
  <si>
    <t xml:space="preserve">XC60 D4 (190hp) AWD R-Design Manual</t>
  </si>
  <si>
    <t xml:space="preserve">XC60 D4 (190hp) AWD Momentum Automatic</t>
  </si>
  <si>
    <t xml:space="preserve">XC60 D4 (190hp) AWD Inscription Automatic</t>
  </si>
  <si>
    <t xml:space="preserve">148-153</t>
  </si>
  <si>
    <t xml:space="preserve">XC60 D4 (190hp) AWD R-Design Automatic</t>
  </si>
  <si>
    <t xml:space="preserve">XC60 D5 (235hp) AWD Momentum Automatic</t>
  </si>
  <si>
    <t xml:space="preserve">XC60 D5 (235hp) AWD Inscription Automatic</t>
  </si>
  <si>
    <t xml:space="preserve">XC60 D5 (235hp) AWD R-Design Automatic</t>
  </si>
  <si>
    <t xml:space="preserve">XC60 T5 (250hp) FWD Momentum Automatic</t>
  </si>
  <si>
    <t xml:space="preserve">XC60 T5 (250hp) FWD Inscription Automatic</t>
  </si>
  <si>
    <t xml:space="preserve">XC60 T5 (250hp) FWD R-Design Automatic</t>
  </si>
  <si>
    <t xml:space="preserve">XC60 T8 (390hp) PHEV Momentum Automatic AWD</t>
  </si>
  <si>
    <t xml:space="preserve">XC60 T8 (390hp) PHEV Inscription Automatic AWD</t>
  </si>
  <si>
    <t xml:space="preserve">52-55</t>
  </si>
  <si>
    <t xml:space="preserve">XC60 T8 (390hp) PHEV R-Design Automatic AWD</t>
  </si>
  <si>
    <t xml:space="preserve">XC90 T5 (250hp) AWD Momentum Automatic</t>
  </si>
  <si>
    <t xml:space="preserve">184-189</t>
  </si>
  <si>
    <t xml:space="preserve">XC90 T5 (250hp) AWD Inscription Automatic</t>
  </si>
  <si>
    <t xml:space="preserve">XC90 T5 (250hp) AWD R-Design Automatic</t>
  </si>
  <si>
    <t xml:space="preserve">XC90 D5 (235hp) AWD Momentum Automatic</t>
  </si>
  <si>
    <t xml:space="preserve">158-162</t>
  </si>
  <si>
    <t xml:space="preserve">XC90 D5 (235hp) AWD Inscription Automatic</t>
  </si>
  <si>
    <t xml:space="preserve">XC90 D5 (235hp) AWD R-Design Automatic</t>
  </si>
  <si>
    <t xml:space="preserve">XC90 T8 (390hp) PHEV Momentum Automatic AWD</t>
  </si>
  <si>
    <t xml:space="preserve">59-63</t>
  </si>
  <si>
    <t xml:space="preserve">XC90 T8 (390hp) PHEV Inscription Automatic AWD</t>
  </si>
  <si>
    <t xml:space="preserve">XC90 T8 (390hp) PHEV R-Design Automatic AWD</t>
  </si>
  <si>
    <t xml:space="preserve">XC90 T8 (390hp) PHEV Excellence Automatic AWD</t>
  </si>
  <si>
    <t xml:space="preserve">V60 D3 (150hp) Momentum</t>
  </si>
  <si>
    <t xml:space="preserve">117-119</t>
  </si>
  <si>
    <t xml:space="preserve">V60 D3 (150hp) Momentum  Automatic  </t>
  </si>
  <si>
    <t xml:space="preserve">V60 D3 (150hp) Inscription </t>
  </si>
  <si>
    <t xml:space="preserve">V60 D3 (150hp) Inscription Automatic</t>
  </si>
  <si>
    <t xml:space="preserve">123-126</t>
  </si>
  <si>
    <t xml:space="preserve">V60 D3 (150hp) R-Design </t>
  </si>
  <si>
    <t xml:space="preserve">V60 D3 (150hp) R-Design Automatic</t>
  </si>
  <si>
    <t xml:space="preserve">V60 D4 (190hp) Momentum  </t>
  </si>
  <si>
    <t xml:space="preserve">V60 D4 (190hp) Momentum  Automatic</t>
  </si>
  <si>
    <t xml:space="preserve">V60 D4 (190hp) Inscription </t>
  </si>
  <si>
    <t xml:space="preserve">V60 D4 (190hp) Inscription Automatic</t>
  </si>
  <si>
    <t xml:space="preserve">122-125</t>
  </si>
  <si>
    <t xml:space="preserve">V60 D4 (190hp) R-Design </t>
  </si>
  <si>
    <t xml:space="preserve">V60 D4 (190hp) R-Design Automatic</t>
  </si>
  <si>
    <t xml:space="preserve">Band A1: cars that produce 1-80g/km CO2  (Motor tax €170 per annum)</t>
  </si>
  <si>
    <t xml:space="preserve">Band A2: cars that produce 81-100g/km CO2 (Motor tax €180 per annum)</t>
  </si>
  <si>
    <t xml:space="preserve">Band A3: cars that produce 101-110g/km CO2 (Motor tax €190 per annum)</t>
  </si>
  <si>
    <t xml:space="preserve">Band A4: cars that produce 111-120g/km C02 (Motor tax €200 per annum)</t>
  </si>
  <si>
    <t xml:space="preserve">Band B1:cars that produce 121g -130g/km CO2  (Motor tax €270 per annum)</t>
  </si>
  <si>
    <t xml:space="preserve">Band B2:cars that produce 131g -140g/km CO2 (Motor tax €280 per annum)</t>
  </si>
  <si>
    <t xml:space="preserve">Band C: cars that produce 141g-155g/km CO2 (Motor tax €390 per annum)</t>
  </si>
  <si>
    <t xml:space="preserve">Band D: cars that produce 156g-170g/km CO2 (Motor tax €570 per annum)</t>
  </si>
  <si>
    <t xml:space="preserve">Band E: cars that produce 171g-190g/km CO2 (Motor tax €750 per annum)</t>
  </si>
  <si>
    <t xml:space="preserve">Band F: cars that produce 191g-225g/km CO2 (Motor tax €1200 per annum)</t>
  </si>
  <si>
    <t xml:space="preserve">Band G: cars that produce 226g/km CO2 and over (Motor tax €2350 per annum)</t>
  </si>
  <si>
    <t xml:space="preserve">Alfa</t>
  </si>
  <si>
    <t xml:space="preserve">INSERT INTO brand(id_br, brand_br) VALUES(null,'Alfa');</t>
  </si>
  <si>
    <t xml:space="preserve">Audi</t>
  </si>
  <si>
    <t xml:space="preserve">INSERT INTO brand(id_br, brand_br) VALUES(null,'Audi');</t>
  </si>
  <si>
    <t xml:space="preserve">BMW</t>
  </si>
  <si>
    <t xml:space="preserve">INSERT INTO brand(id_br, brand_br) VALUES(null,'BMW');</t>
  </si>
  <si>
    <t xml:space="preserve">Citroen</t>
  </si>
  <si>
    <t xml:space="preserve">INSERT INTO brand(id_br, brand_br) VALUES(null,'Citroen');</t>
  </si>
  <si>
    <t xml:space="preserve">Dacia</t>
  </si>
  <si>
    <t xml:space="preserve">INSERT INTO brand(id_br, brand_br) VALUES(null,'Dacia');</t>
  </si>
  <si>
    <t xml:space="preserve">Daihatsu</t>
  </si>
  <si>
    <t xml:space="preserve">INSERT INTO brand(id_br, brand_br) VALUES(null,'Daihatsu');</t>
  </si>
  <si>
    <t xml:space="preserve">Dodge</t>
  </si>
  <si>
    <t xml:space="preserve">INSERT INTO brand(id_br, brand_br) VALUES(null,'Dodge');</t>
  </si>
  <si>
    <t xml:space="preserve">Fiat</t>
  </si>
  <si>
    <t xml:space="preserve">INSERT INTO brand(id_br, brand_br) VALUES(null,'Fiat');</t>
  </si>
  <si>
    <t xml:space="preserve">Ford</t>
  </si>
  <si>
    <t xml:space="preserve">INSERT INTO brand(id_br, brand_br) VALUES(null,'Ford');</t>
  </si>
  <si>
    <t xml:space="preserve">Honda</t>
  </si>
  <si>
    <t xml:space="preserve">INSERT INTO brand(id_br, brand_br) VALUES(null,'Honda');</t>
  </si>
  <si>
    <t xml:space="preserve">Hyundai</t>
  </si>
  <si>
    <t xml:space="preserve">INSERT INTO brand(id_br, brand_br) VALUES(null,'Hyundai');</t>
  </si>
  <si>
    <t xml:space="preserve">Jaguar</t>
  </si>
  <si>
    <t xml:space="preserve">INSERT INTO brand(id_br, brand_br) VALUES(null,'Jaguar');</t>
  </si>
  <si>
    <t xml:space="preserve">Jeep</t>
  </si>
  <si>
    <t xml:space="preserve">INSERT INTO brand(id_br, brand_br) VALUES(null,'Jeep');</t>
  </si>
  <si>
    <t xml:space="preserve">Kia</t>
  </si>
  <si>
    <t xml:space="preserve">INSERT INTO brand(id_br, brand_br) VALUES(null,'Kia');</t>
  </si>
  <si>
    <t xml:space="preserve">Land Rover</t>
  </si>
  <si>
    <t xml:space="preserve">INSERT INTO brand(id_br, brand_br) VALUES(null,'Land Rover');</t>
  </si>
  <si>
    <t xml:space="preserve">Lexus</t>
  </si>
  <si>
    <t xml:space="preserve">INSERT INTO brand(id_br, brand_br) VALUES(null,'Lexus');</t>
  </si>
  <si>
    <t xml:space="preserve">Mitsubishi</t>
  </si>
  <si>
    <t xml:space="preserve">INSERT INTO brand(id_br, brand_br) VALUES(null,'Mitsubishi');</t>
  </si>
  <si>
    <t xml:space="preserve">Mercedes Benz</t>
  </si>
  <si>
    <t xml:space="preserve">INSERT INTO brand(id_br, brand_br) VALUES(null,'Mercedes Benz');</t>
  </si>
  <si>
    <t xml:space="preserve">Mazda</t>
  </si>
  <si>
    <t xml:space="preserve">INSERT INTO brand(id_br, brand_br) VALUES(null,'Mazda');</t>
  </si>
  <si>
    <t xml:space="preserve">Mini</t>
  </si>
  <si>
    <t xml:space="preserve">INSERT INTO brand(id_br, brand_br) VALUES(null,'Mini');</t>
  </si>
  <si>
    <t xml:space="preserve">Nissan</t>
  </si>
  <si>
    <t xml:space="preserve">INSERT INTO brand(id_br, brand_br) VALUES(null,'Nissan');</t>
  </si>
  <si>
    <t xml:space="preserve">Opel</t>
  </si>
  <si>
    <t xml:space="preserve">INSERT INTO brand(id_br, brand_br) VALUES(null,'Opel');</t>
  </si>
  <si>
    <t xml:space="preserve">Peugeot</t>
  </si>
  <si>
    <t xml:space="preserve">INSERT INTO brand(id_br, brand_br) VALUES(null,'Peugeot');</t>
  </si>
  <si>
    <t xml:space="preserve">Renault</t>
  </si>
  <si>
    <t xml:space="preserve">INSERT INTO brand(id_br, brand_br) VALUES(null,'Renault');</t>
  </si>
  <si>
    <t xml:space="preserve">Saab</t>
  </si>
  <si>
    <t xml:space="preserve">INSERT INTO brand(id_br, brand_br) VALUES(null,'Saab');</t>
  </si>
  <si>
    <t xml:space="preserve">Seat</t>
  </si>
  <si>
    <t xml:space="preserve">INSERT INTO brand(id_br, brand_br) VALUES(null,'Seat');</t>
  </si>
  <si>
    <t xml:space="preserve">Skoda</t>
  </si>
  <si>
    <t xml:space="preserve">INSERT INTO brand(id_br, brand_br) VALUES(null,'Skoda');</t>
  </si>
  <si>
    <t xml:space="preserve">Smart</t>
  </si>
  <si>
    <t xml:space="preserve">INSERT INTO brand(id_br, brand_br) VALUES(null,'Smart');</t>
  </si>
  <si>
    <t xml:space="preserve">Subaru</t>
  </si>
  <si>
    <t xml:space="preserve">INSERT INTO brand(id_br, brand_br) VALUES(null,'Subaru');</t>
  </si>
  <si>
    <t xml:space="preserve">Ssangyong</t>
  </si>
  <si>
    <t xml:space="preserve">INSERT INTO brand(id_br, brand_br) VALUES(null,'Ssangyong');</t>
  </si>
  <si>
    <t xml:space="preserve">Tata</t>
  </si>
  <si>
    <t xml:space="preserve">INSERT INTO brand(id_br, brand_br) VALUES(null,'Tata');</t>
  </si>
  <si>
    <t xml:space="preserve">Suzuki</t>
  </si>
  <si>
    <t xml:space="preserve">INSERT INTO brand(id_br, brand_br) VALUES(null,'Suzuki');</t>
  </si>
  <si>
    <t xml:space="preserve">Toyota</t>
  </si>
  <si>
    <t xml:space="preserve">INSERT INTO brand(id_br, brand_br) VALUES(null,'Toyota');</t>
  </si>
  <si>
    <t xml:space="preserve">VW</t>
  </si>
  <si>
    <t xml:space="preserve">INSERT INTO brand(id_br, brand_br) VALUES(null,'VW');</t>
  </si>
  <si>
    <t xml:space="preserve">Volvo</t>
  </si>
  <si>
    <t xml:space="preserve">INSERT INTO brand(id_br, brand_br) VALUES(null,'Volvo');</t>
  </si>
  <si>
    <t xml:space="preserve">INSERT INTO brand(id_br, brand_br) VALUES(null,'Porsche');</t>
  </si>
</sst>
</file>

<file path=xl/styles.xml><?xml version="1.0" encoding="utf-8"?>
<styleSheet xmlns="http://schemas.openxmlformats.org/spreadsheetml/2006/main">
  <numFmts count="114">
    <numFmt numFmtId="164" formatCode="General"/>
    <numFmt numFmtId="165" formatCode="\$* #,##0\ ;\$* \(#,##0\)"/>
    <numFmt numFmtId="166" formatCode="#,##0.0_);\(#,##0.0\);0.0_);@_)"/>
    <numFmt numFmtId="167" formatCode="\$* #,##0_);[RED]\$* \(#,##0\)"/>
    <numFmt numFmtId="168" formatCode="_-\£* #,##0.000_-;&quot;-£&quot;* #,##0.000_-;_-\£* \-??_-;_-@_-"/>
    <numFmt numFmtId="169" formatCode="\$* #,##0.0\ ;\$* \(#,##0.0\)"/>
    <numFmt numFmtId="170" formatCode="\$* #,##0.00\ ;\$* \(#,##0.00\)"/>
    <numFmt numFmtId="171" formatCode="0%"/>
    <numFmt numFmtId="172" formatCode="0_)%;\(0\)%"/>
    <numFmt numFmtId="173" formatCode="0.0%"/>
    <numFmt numFmtId="174" formatCode="0.00%"/>
    <numFmt numFmtId="175" formatCode="HH:MM\ AM/PM_)"/>
    <numFmt numFmtId="176" formatCode="#,##0;\-#,##0"/>
    <numFmt numFmtId="177" formatCode="#,##0.00;[RED]\-#,##0.00"/>
    <numFmt numFmtId="178" formatCode="#,##0.0_);[RED]\(#,##0.0\)"/>
    <numFmt numFmtId="179" formatCode="\$* ##0.0\ ;\$* \(##0.0\);\$* &quot;N/A &quot;"/>
    <numFmt numFmtId="180" formatCode="_(\$* #,##0_);_(\$* \(#,##0\);_(\$* \-??_);_(@_)"/>
    <numFmt numFmtId="181" formatCode="0.0000000000"/>
    <numFmt numFmtId="182" formatCode="#,##0_);[RED]\(#,##0\)"/>
    <numFmt numFmtId="183" formatCode=";;;"/>
    <numFmt numFmtId="184" formatCode="MMMM\ D&quot;, &quot;YYYY"/>
    <numFmt numFmtId="185" formatCode="&quot;US$&quot;#,##0.00_);&quot;(US$&quot;#,##0.00\)"/>
    <numFmt numFmtId="186" formatCode="\."/>
    <numFmt numFmtId="187" formatCode="\(0000\)"/>
    <numFmt numFmtId="188" formatCode="0.000%"/>
    <numFmt numFmtId="189" formatCode="_(* #,##0.0_);_(* \(#,##0.0\);_(* \-??_);_(@_)"/>
    <numFmt numFmtId="190" formatCode="_(\$* #,##0.0;_(\$* \(#,##0.0\);_(\$* &quot;0.0&quot;;_(@\)"/>
    <numFmt numFmtId="191" formatCode="0.0000"/>
    <numFmt numFmtId="192" formatCode="#,##0;[RED]\-#,##0"/>
    <numFmt numFmtId="193" formatCode="\\#,##0.00;[RED]&quot;-\&quot;#,##0.00"/>
    <numFmt numFmtId="194" formatCode="#,##0.00;\-#,##0.00"/>
    <numFmt numFmtId="195" formatCode="#,##0.0_);\(#,##0.0\)"/>
    <numFmt numFmtId="196" formatCode="_-* #,##0.00_-;\-* #,##0.00_-;_-* \-??_-;_-@_-"/>
    <numFmt numFmtId="197" formatCode="_-* #,##0.00\ _k_r_-;\-* #,##0.00\ _k_r_-;_-* \-??\ _k_r_-;_-@_-"/>
    <numFmt numFmtId="198" formatCode="_(* #,##0.00_);_(* \(#,##0.00\);_(* \-??_);_(@_)"/>
    <numFmt numFmtId="199" formatCode="00000"/>
    <numFmt numFmtId="200" formatCode="_-* #,##0\ _k_r_-;\-* #,##0\ _k_r_-;_-* &quot;- &quot;_k_r_-;_-@_-"/>
    <numFmt numFmtId="201" formatCode="_(* #,##0_);_(* \(#,##0\);_(* &quot;incl.&quot;_);_(@_)"/>
    <numFmt numFmtId="202" formatCode="_(* #,##0_);_(* \(#,##0\);_(* &quot;N/A&quot;_);_(@_)"/>
    <numFmt numFmtId="203" formatCode="_(* #,##0_);_(* \(#,##0\);_(* &quot;TBD&quot;_);_(@_)"/>
    <numFmt numFmtId="204" formatCode="_(* #,##0_);_(* \(#,##0\);_(* &quot;(TBD)&quot;;_(@_)"/>
    <numFmt numFmtId="205" formatCode="#,##0;\(#,##0\)"/>
    <numFmt numFmtId="206" formatCode="0%;\(0%\)"/>
    <numFmt numFmtId="207" formatCode="\$#,##0;&quot;-$&quot;#,##0"/>
    <numFmt numFmtId="208" formatCode="_(\$* #,##0_);_(\$* \(#,##0\);_(@_)"/>
    <numFmt numFmtId="209" formatCode="_(\$* #,##0_);_(\$* \(#,##0\);_(\$* \-_);_(@_)"/>
    <numFmt numFmtId="210" formatCode="_(\$* #,##0_);_(\$* \(#,##0\);_(\$* &quot;incl.&quot;_);_(@_)"/>
    <numFmt numFmtId="211" formatCode="_(\$* #,##0_);_(\$* \(#,##0\);_(\$* &quot;N/A&quot;_);_(@_)"/>
    <numFmt numFmtId="212" formatCode="_(\$* #,##0_);_(\$* \(#,##0\);_(\$* &quot;TBD&quot;_);_(@_)"/>
    <numFmt numFmtId="213" formatCode="_(\$* #,##0_);_(\$* \(#,##0\);_(\$* &quot;(TBD)&quot;;_(@_)"/>
    <numFmt numFmtId="214" formatCode="_-* #,##0\ _P_t_s_-;\-* #,##0\ _P_t_s_-;_-* &quot;- &quot;_P_t_s_-;_-@_-"/>
    <numFmt numFmtId="215" formatCode="_-* #,##0.00&quot; Pts&quot;_-;\-* #,##0.00&quot; Pts&quot;_-;_-* \-??&quot; Pts&quot;_-;_-@_-"/>
    <numFmt numFmtId="216" formatCode="0.00&quot;     &quot;;\(0.00&quot;)    &quot;"/>
    <numFmt numFmtId="217" formatCode="0.000&quot;     &quot;;\(0.000&quot;)    &quot;"/>
    <numFmt numFmtId="218" formatCode="_-\€* #,##0.00_-;&quot;-€&quot;* #,##0.00_-;_-\€* \-??_-;_-@_-"/>
    <numFmt numFmtId="219" formatCode="_-* #,##0.00&quot; kr&quot;_-;\-* #,##0.00&quot; kr&quot;_-;_-* \-??&quot; kr&quot;_-;_-@_-"/>
    <numFmt numFmtId="220" formatCode="0#\-##\-##"/>
    <numFmt numFmtId="221" formatCode="DD/MM/YYYY"/>
    <numFmt numFmtId="222" formatCode="#,##0.0;\(#,##0.0\)"/>
    <numFmt numFmtId="223" formatCode="0.00000&quot;  &quot;"/>
    <numFmt numFmtId="224" formatCode="#,##0.00"/>
    <numFmt numFmtId="225" formatCode="\$* #,##0_);\$* \(#,##0\)"/>
    <numFmt numFmtId="226" formatCode="#,##0;\(#,##0\)"/>
    <numFmt numFmtId="227" formatCode="_(* #,##0.0_);_(* \(#,##0.0\);_(* \-?_);_(@_)"/>
    <numFmt numFmtId="228" formatCode="_-[$€]* #,##0.00_-;\-[$€]* #,##0.00_-;_-[$€]* \-??_-;_-@_-"/>
    <numFmt numFmtId="229" formatCode="_-* #,##0.00\ [$€-1]_-;\-* #,##0.00\ [$€-1]_-;_-* \-??\ [$€-1]_-"/>
    <numFmt numFmtId="230" formatCode="_(\$* #,##0;_(\$* \(#,##0\);_(\$* \0;_(@\)"/>
    <numFmt numFmtId="231" formatCode="General_)"/>
    <numFmt numFmtId="232" formatCode="#,##0.00%;[RED]\(#,##0.00%\)"/>
    <numFmt numFmtId="233" formatCode="\$#,##0_);[RED]&quot;($&quot;#,##0\)"/>
    <numFmt numFmtId="234" formatCode="\$#,##0.00_);[RED]&quot;($&quot;#,##0.00\)"/>
    <numFmt numFmtId="235" formatCode="_-* #,##0&quot; Pts&quot;_-;\-* #,##0&quot; Pts&quot;_-;_-* &quot;- Pts&quot;_-;_-@_-"/>
    <numFmt numFmtId="236" formatCode="_(* #,##0.0;_(* \(#,##0.0\);_(* &quot;0.0&quot;;_(@_)"/>
    <numFmt numFmtId="237" formatCode="#,##0.0\ ;\(#,##0.0\)"/>
    <numFmt numFmtId="238" formatCode="0\ %;\(0\)%"/>
    <numFmt numFmtId="239" formatCode="0.0\ %;\(0.0\)%"/>
    <numFmt numFmtId="240" formatCode="0.00_)"/>
    <numFmt numFmtId="241" formatCode="0_);[RED]\(0\)"/>
    <numFmt numFmtId="242" formatCode="#,##0_);\(#,##0\);&quot;- &quot;"/>
    <numFmt numFmtId="243" formatCode="DD\-MMM\-YY"/>
    <numFmt numFmtId="244" formatCode="#,##0"/>
    <numFmt numFmtId="245" formatCode="@"/>
    <numFmt numFmtId="246" formatCode="#,##0;[RED]\-#,##0"/>
    <numFmt numFmtId="247" formatCode="#,##0.00;[RED]\-#,##0.00"/>
    <numFmt numFmtId="248" formatCode="#,##0.00\ ;\(#,##0.00\)"/>
    <numFmt numFmtId="249" formatCode="#,##0&quot; kr&quot;;[RED]\-#,##0&quot; kr&quot;"/>
    <numFmt numFmtId="250" formatCode="#,##0.00&quot; kr&quot;;[RED]\-#,##0.00&quot; kr&quot;"/>
    <numFmt numFmtId="251" formatCode="_-\£* #,##0_-;&quot;-£&quot;* #,##0_-;_-\£* \-_-;_-@_-"/>
    <numFmt numFmtId="252" formatCode="#,##0;[RED]\(#,##0\)"/>
    <numFmt numFmtId="253" formatCode="\¥* #,##0\ ;\¥* \(#,##0\)"/>
    <numFmt numFmtId="254" formatCode="&quot;r/&quot;M\/D"/>
    <numFmt numFmtId="255" formatCode="\$#,##0.00_);&quot;($&quot;#,##0.00\)"/>
    <numFmt numFmtId="256" formatCode="MMM\.YY"/>
    <numFmt numFmtId="257" formatCode="_-[$€-2]\ * #,##0_-;\-[$€-2]\ * #,##0_-;_-[$€-2]\ * \-??_-;_-@_-"/>
    <numFmt numFmtId="258" formatCode="0"/>
    <numFmt numFmtId="259" formatCode="\€#,##0"/>
    <numFmt numFmtId="260" formatCode="0.00"/>
    <numFmt numFmtId="261" formatCode="[$€-1809]#,##0"/>
    <numFmt numFmtId="262" formatCode="[$€-83C]#,##0.00"/>
    <numFmt numFmtId="263" formatCode="[$€-2]\ #,##0;[RED]\-[$€-2]\ #,##0"/>
    <numFmt numFmtId="264" formatCode="[$€-2]\ #,##0"/>
    <numFmt numFmtId="265" formatCode="MMM\-YY"/>
    <numFmt numFmtId="266" formatCode="0_)"/>
    <numFmt numFmtId="267" formatCode="[$€-2]\ #,##0;\-[$€-2]\ #,##0"/>
    <numFmt numFmtId="268" formatCode="\€#,##0;[RED]&quot;-€&quot;#,##0"/>
    <numFmt numFmtId="269" formatCode="#,##0;\-#,##0;\-"/>
    <numFmt numFmtId="270" formatCode="_-* #,##0_-;\-* #,##0_-;_-* \-??_-;_-@_-"/>
    <numFmt numFmtId="271" formatCode="0.0"/>
    <numFmt numFmtId="272" formatCode="_-* #,##0_-;\-* #,##0_-;_-* \-_-;_-@_-"/>
    <numFmt numFmtId="273" formatCode="\€#,##0.00"/>
    <numFmt numFmtId="274" formatCode="###.0"/>
    <numFmt numFmtId="275" formatCode="&quot;IR£&quot;#,##0"/>
    <numFmt numFmtId="276" formatCode="_-[$€-1809]* #,##0_-;\-[$€-1809]* #,##0_-;_-[$€-1809]* \-_-;_-@_-"/>
    <numFmt numFmtId="277" formatCode="#,##0_ ;\-#,##0\ "/>
  </numFmts>
  <fonts count="224">
    <font>
      <sz val="10"/>
      <name val="Arial"/>
      <family val="0"/>
      <charset val="1"/>
    </font>
    <font>
      <sz val="10"/>
      <name val="Arial"/>
      <family val="0"/>
    </font>
    <font>
      <sz val="10"/>
      <name val="Arial"/>
      <family val="0"/>
    </font>
    <font>
      <sz val="10"/>
      <name val="Arial"/>
      <family val="0"/>
    </font>
    <font>
      <sz val="10"/>
      <name val="Arial"/>
      <family val="2"/>
      <charset val="1"/>
    </font>
    <font>
      <sz val="10"/>
      <name val="JaguarJC"/>
      <family val="0"/>
      <charset val="1"/>
    </font>
    <font>
      <sz val="10"/>
      <name val="Palatino"/>
      <family val="0"/>
      <charset val="1"/>
    </font>
    <font>
      <sz val="10"/>
      <name val="Palatino"/>
      <family val="1"/>
      <charset val="1"/>
    </font>
    <font>
      <sz val="11"/>
      <color rgb="FF000000"/>
      <name val="Calibri"/>
      <family val="2"/>
      <charset val="1"/>
    </font>
    <font>
      <sz val="11"/>
      <color rgb="FF000000"/>
      <name val="Calibri"/>
      <family val="2"/>
      <charset val="204"/>
    </font>
    <font>
      <sz val="11"/>
      <color rgb="FFFFFFFF"/>
      <name val="Calibri"/>
      <family val="2"/>
      <charset val="1"/>
    </font>
    <font>
      <sz val="11"/>
      <color rgb="FFFFFFFF"/>
      <name val="Calibri"/>
      <family val="2"/>
      <charset val="204"/>
    </font>
    <font>
      <b val="true"/>
      <sz val="12"/>
      <name val="Times New Roman"/>
      <family val="1"/>
      <charset val="1"/>
    </font>
    <font>
      <sz val="12"/>
      <name val="Arial"/>
      <family val="0"/>
      <charset val="1"/>
    </font>
    <font>
      <sz val="8"/>
      <name val="Times New Roman"/>
      <family val="1"/>
      <charset val="1"/>
    </font>
    <font>
      <sz val="11"/>
      <color rgb="FF800080"/>
      <name val="Calibri"/>
      <family val="2"/>
      <charset val="1"/>
    </font>
    <font>
      <sz val="11"/>
      <color rgb="FF800080"/>
      <name val="Calibri"/>
      <family val="2"/>
      <charset val="204"/>
    </font>
    <font>
      <sz val="10"/>
      <color rgb="FF0000FF"/>
      <name val="Arial"/>
      <family val="2"/>
      <charset val="1"/>
    </font>
    <font>
      <sz val="10"/>
      <color rgb="FF800080"/>
      <name val="Arial"/>
      <family val="2"/>
      <charset val="1"/>
    </font>
    <font>
      <b val="true"/>
      <sz val="11"/>
      <color rgb="FFFF9900"/>
      <name val="Calibri"/>
      <family val="2"/>
      <charset val="1"/>
    </font>
    <font>
      <b val="true"/>
      <sz val="11"/>
      <color rgb="FFFF9900"/>
      <name val="Calibri"/>
      <family val="2"/>
      <charset val="204"/>
    </font>
    <font>
      <b val="true"/>
      <sz val="10"/>
      <name val="Arial"/>
      <family val="0"/>
      <charset val="1"/>
    </font>
    <font>
      <b val="true"/>
      <sz val="11"/>
      <color rgb="FFFFFFFF"/>
      <name val="Calibri"/>
      <family val="2"/>
      <charset val="1"/>
    </font>
    <font>
      <b val="true"/>
      <sz val="11"/>
      <color rgb="FFFFFFFF"/>
      <name val="Calibri"/>
      <family val="2"/>
      <charset val="204"/>
    </font>
    <font>
      <i val="true"/>
      <sz val="8"/>
      <color rgb="FFFF0000"/>
      <name val="Tahoma"/>
      <family val="2"/>
      <charset val="1"/>
    </font>
    <font>
      <sz val="10"/>
      <color rgb="FF000000"/>
      <name val="Arial"/>
      <family val="2"/>
      <charset val="1"/>
    </font>
    <font>
      <sz val="10"/>
      <name val="MS Sans Serif"/>
      <family val="2"/>
      <charset val="1"/>
    </font>
    <font>
      <sz val="10"/>
      <color rgb="FF808000"/>
      <name val="Arial"/>
      <family val="2"/>
      <charset val="1"/>
    </font>
    <font>
      <b val="true"/>
      <sz val="10"/>
      <name val="Times New Roman"/>
      <family val="1"/>
      <charset val="1"/>
    </font>
    <font>
      <sz val="10"/>
      <name val="Times New Roman"/>
      <family val="1"/>
      <charset val="1"/>
    </font>
    <font>
      <i val="true"/>
      <sz val="10"/>
      <color rgb="FF00FF00"/>
      <name val="Arial"/>
      <family val="2"/>
      <charset val="1"/>
    </font>
    <font>
      <i val="true"/>
      <sz val="11"/>
      <color rgb="FF808080"/>
      <name val="Calibri"/>
      <family val="2"/>
      <charset val="1"/>
    </font>
    <font>
      <i val="true"/>
      <sz val="11"/>
      <color rgb="FF808080"/>
      <name val="Calibri"/>
      <family val="2"/>
      <charset val="204"/>
    </font>
    <font>
      <i val="true"/>
      <sz val="10"/>
      <color rgb="FF0000FF"/>
      <name val="Arial"/>
      <family val="2"/>
      <charset val="1"/>
    </font>
    <font>
      <sz val="11"/>
      <color rgb="FF008000"/>
      <name val="Calibri"/>
      <family val="2"/>
      <charset val="1"/>
    </font>
    <font>
      <sz val="11"/>
      <color rgb="FF008000"/>
      <name val="Calibri"/>
      <family val="2"/>
      <charset val="204"/>
    </font>
    <font>
      <sz val="8"/>
      <name val="Arial"/>
      <family val="2"/>
      <charset val="1"/>
    </font>
    <font>
      <b val="true"/>
      <u val="single"/>
      <sz val="14"/>
      <name val="Arial"/>
      <family val="2"/>
      <charset val="1"/>
    </font>
    <font>
      <b val="true"/>
      <sz val="12"/>
      <name val="Arial"/>
      <family val="0"/>
      <charset val="1"/>
    </font>
    <font>
      <b val="true"/>
      <sz val="12"/>
      <name val="Arial"/>
      <family val="2"/>
      <charset val="1"/>
    </font>
    <font>
      <b val="true"/>
      <sz val="15"/>
      <color rgb="FF003366"/>
      <name val="Calibri"/>
      <family val="2"/>
      <charset val="1"/>
    </font>
    <font>
      <b val="true"/>
      <sz val="15"/>
      <color rgb="FF003366"/>
      <name val="Calibri"/>
      <family val="2"/>
      <charset val="204"/>
    </font>
    <font>
      <b val="true"/>
      <sz val="13"/>
      <color rgb="FF003366"/>
      <name val="Calibri"/>
      <family val="2"/>
      <charset val="1"/>
    </font>
    <font>
      <b val="true"/>
      <sz val="13"/>
      <color rgb="FF003366"/>
      <name val="Calibri"/>
      <family val="2"/>
      <charset val="204"/>
    </font>
    <font>
      <b val="true"/>
      <sz val="11"/>
      <color rgb="FF003366"/>
      <name val="Calibri"/>
      <family val="2"/>
      <charset val="1"/>
    </font>
    <font>
      <b val="true"/>
      <sz val="11"/>
      <color rgb="FF003366"/>
      <name val="Calibri"/>
      <family val="2"/>
      <charset val="204"/>
    </font>
    <font>
      <sz val="8"/>
      <name val="Arial"/>
      <family val="2"/>
      <charset val="204"/>
    </font>
    <font>
      <u val="single"/>
      <sz val="9"/>
      <color rgb="FF0000FF"/>
      <name val="Arial"/>
      <family val="2"/>
      <charset val="1"/>
    </font>
    <font>
      <u val="single"/>
      <sz val="10"/>
      <color rgb="FF0000FF"/>
      <name val="Arial"/>
      <family val="2"/>
      <charset val="1"/>
    </font>
    <font>
      <u val="single"/>
      <sz val="9"/>
      <color rgb="FF0000FF"/>
      <name val="Arial"/>
      <family val="2"/>
      <charset val="204"/>
    </font>
    <font>
      <sz val="11"/>
      <color rgb="FF333399"/>
      <name val="Calibri"/>
      <family val="2"/>
      <charset val="1"/>
    </font>
    <font>
      <sz val="11"/>
      <color rgb="FF333399"/>
      <name val="Calibri"/>
      <family val="2"/>
      <charset val="204"/>
    </font>
    <font>
      <sz val="8"/>
      <color rgb="FF000000"/>
      <name val="Tahoma"/>
      <family val="2"/>
      <charset val="1"/>
    </font>
    <font>
      <sz val="7"/>
      <name val="Times New Roman"/>
      <family val="1"/>
      <charset val="1"/>
    </font>
    <font>
      <sz val="11"/>
      <color rgb="FFFF9900"/>
      <name val="Calibri"/>
      <family val="2"/>
      <charset val="1"/>
    </font>
    <font>
      <sz val="11"/>
      <color rgb="FFFF9900"/>
      <name val="Calibri"/>
      <family val="2"/>
      <charset val="204"/>
    </font>
    <font>
      <sz val="8"/>
      <name val="Arial"/>
      <family val="0"/>
      <charset val="1"/>
    </font>
    <font>
      <b val="true"/>
      <sz val="11"/>
      <name val="Arial"/>
      <family val="0"/>
      <charset val="1"/>
    </font>
    <font>
      <sz val="11"/>
      <color rgb="FF993300"/>
      <name val="Calibri"/>
      <family val="2"/>
      <charset val="1"/>
    </font>
    <font>
      <sz val="11"/>
      <color rgb="FF993300"/>
      <name val="Calibri"/>
      <family val="2"/>
      <charset val="204"/>
    </font>
    <font>
      <sz val="7"/>
      <name val="Small Fonts"/>
      <family val="2"/>
      <charset val="204"/>
    </font>
    <font>
      <sz val="11"/>
      <name val="BMWTypeLight"/>
      <family val="2"/>
      <charset val="1"/>
    </font>
    <font>
      <sz val="11"/>
      <name val="Arno Pro Caption"/>
      <family val="0"/>
      <charset val="1"/>
    </font>
    <font>
      <sz val="10"/>
      <name val="Courier New"/>
      <family val="3"/>
      <charset val="1"/>
    </font>
    <font>
      <sz val="8"/>
      <name val="Tahoma"/>
      <family val="2"/>
      <charset val="1"/>
    </font>
    <font>
      <sz val="12"/>
      <name val="Arial MT"/>
      <family val="0"/>
      <charset val="1"/>
    </font>
    <font>
      <b val="true"/>
      <sz val="11"/>
      <color rgb="FF333333"/>
      <name val="Calibri"/>
      <family val="2"/>
      <charset val="1"/>
    </font>
    <font>
      <b val="true"/>
      <sz val="11"/>
      <color rgb="FF333333"/>
      <name val="Calibri"/>
      <family val="2"/>
      <charset val="204"/>
    </font>
    <font>
      <i val="true"/>
      <sz val="10"/>
      <color rgb="FF808080"/>
      <name val="Arial"/>
      <family val="2"/>
      <charset val="1"/>
    </font>
    <font>
      <b val="true"/>
      <sz val="10"/>
      <name val="MS Sans Serif"/>
      <family val="2"/>
      <charset val="204"/>
    </font>
    <font>
      <b val="true"/>
      <sz val="10"/>
      <color rgb="FF000000"/>
      <name val="Arial"/>
      <family val="2"/>
      <charset val="1"/>
    </font>
    <font>
      <b val="true"/>
      <sz val="10"/>
      <color rgb="FF0000FF"/>
      <name val="Arial"/>
      <family val="2"/>
      <charset val="1"/>
    </font>
    <font>
      <b val="true"/>
      <sz val="12"/>
      <color rgb="FF000000"/>
      <name val="Arial"/>
      <family val="2"/>
      <charset val="1"/>
    </font>
    <font>
      <sz val="19"/>
      <color rgb="FF3366FF"/>
      <name val="Arial"/>
      <family val="2"/>
      <charset val="1"/>
    </font>
    <font>
      <sz val="10"/>
      <color rgb="FFFF0000"/>
      <name val="Arial"/>
      <family val="2"/>
      <charset val="1"/>
    </font>
    <font>
      <sz val="9"/>
      <color rgb="FF800080"/>
      <name val="Arial"/>
      <family val="2"/>
      <charset val="1"/>
    </font>
    <font>
      <sz val="9"/>
      <name val="Arial"/>
      <family val="2"/>
      <charset val="1"/>
    </font>
    <font>
      <b val="true"/>
      <sz val="9"/>
      <color rgb="FF800080"/>
      <name val="Arial"/>
      <family val="2"/>
      <charset val="1"/>
    </font>
    <font>
      <b val="true"/>
      <sz val="9"/>
      <color rgb="FFFFFFFF"/>
      <name val="Arial"/>
      <family val="2"/>
      <charset val="1"/>
    </font>
    <font>
      <b val="true"/>
      <sz val="8.25"/>
      <name val="Arial"/>
      <family val="0"/>
      <charset val="1"/>
    </font>
    <font>
      <u val="single"/>
      <sz val="9"/>
      <color rgb="FF800080"/>
      <name val="Arial"/>
      <family val="2"/>
      <charset val="204"/>
    </font>
    <font>
      <sz val="6"/>
      <color rgb="FF808080"/>
      <name val="Arial"/>
      <family val="2"/>
      <charset val="1"/>
    </font>
    <font>
      <sz val="6"/>
      <color rgb="FF969696"/>
      <name val="Arial"/>
      <family val="2"/>
      <charset val="1"/>
    </font>
    <font>
      <b val="true"/>
      <sz val="18"/>
      <color rgb="FF003366"/>
      <name val="Cambria"/>
      <family val="2"/>
      <charset val="1"/>
    </font>
    <font>
      <b val="true"/>
      <sz val="11"/>
      <color rgb="FF000000"/>
      <name val="Calibri"/>
      <family val="2"/>
      <charset val="1"/>
    </font>
    <font>
      <b val="true"/>
      <sz val="11"/>
      <color rgb="FF000000"/>
      <name val="Calibri"/>
      <family val="2"/>
      <charset val="204"/>
    </font>
    <font>
      <sz val="10"/>
      <color rgb="FF000080"/>
      <name val="Arial"/>
      <family val="2"/>
      <charset val="1"/>
    </font>
    <font>
      <sz val="8"/>
      <color rgb="FF800080"/>
      <name val="Tahoma"/>
      <family val="2"/>
      <charset val="1"/>
    </font>
    <font>
      <i val="true"/>
      <sz val="10"/>
      <color rgb="FF000000"/>
      <name val="Arial"/>
      <family val="2"/>
      <charset val="1"/>
    </font>
    <font>
      <sz val="11"/>
      <color rgb="FFFF0000"/>
      <name val="Calibri"/>
      <family val="2"/>
      <charset val="1"/>
    </font>
    <font>
      <sz val="11"/>
      <color rgb="FFFF0000"/>
      <name val="Calibri"/>
      <family val="2"/>
      <charset val="204"/>
    </font>
    <font>
      <b val="true"/>
      <sz val="10"/>
      <name val="Arial"/>
      <family val="2"/>
      <charset val="1"/>
    </font>
    <font>
      <sz val="10"/>
      <name val="Wingdings"/>
      <family val="0"/>
      <charset val="2"/>
    </font>
    <font>
      <sz val="12"/>
      <name val="Arial"/>
      <family val="2"/>
      <charset val="1"/>
    </font>
    <font>
      <b val="true"/>
      <sz val="18"/>
      <color rgb="FF003366"/>
      <name val="Cambria"/>
      <family val="2"/>
      <charset val="204"/>
    </font>
    <font>
      <sz val="11"/>
      <name val="‚l‚r ‚oƒSƒVƒbƒN"/>
      <family val="3"/>
      <charset val="1"/>
    </font>
    <font>
      <sz val="11"/>
      <name val="ＭＳ Ｐゴシック"/>
      <family val="3"/>
      <charset val="128"/>
    </font>
    <font>
      <b val="true"/>
      <sz val="8"/>
      <name val="Arial"/>
      <family val="2"/>
      <charset val="1"/>
    </font>
    <font>
      <b val="true"/>
      <sz val="10"/>
      <name val="Calibri"/>
      <family val="2"/>
      <charset val="1"/>
    </font>
    <font>
      <sz val="10"/>
      <name val="Calibri"/>
      <family val="2"/>
      <charset val="1"/>
    </font>
    <font>
      <b val="true"/>
      <i val="true"/>
      <sz val="10"/>
      <name val="Calibri"/>
      <family val="2"/>
      <charset val="1"/>
    </font>
    <font>
      <i val="true"/>
      <sz val="10"/>
      <name val="Arial"/>
      <family val="2"/>
      <charset val="1"/>
    </font>
    <font>
      <b val="true"/>
      <sz val="9"/>
      <name val="Arial"/>
      <family val="2"/>
      <charset val="1"/>
    </font>
    <font>
      <b val="true"/>
      <sz val="11"/>
      <name val="BMW Group Light"/>
      <family val="0"/>
      <charset val="1"/>
    </font>
    <font>
      <sz val="11"/>
      <name val="BMW Group Light"/>
      <family val="0"/>
      <charset val="1"/>
    </font>
    <font>
      <sz val="11"/>
      <color rgb="FF000000"/>
      <name val="BMW Group Light"/>
      <family val="0"/>
      <charset val="1"/>
    </font>
    <font>
      <sz val="11"/>
      <color rgb="FF000000"/>
      <name val="Citroen Light"/>
      <family val="0"/>
      <charset val="1"/>
    </font>
    <font>
      <sz val="16"/>
      <color rgb="FF000000"/>
      <name val="Citroen"/>
      <family val="3"/>
      <charset val="1"/>
    </font>
    <font>
      <sz val="14"/>
      <color rgb="FF000000"/>
      <name val="Citroen"/>
      <family val="3"/>
      <charset val="1"/>
    </font>
    <font>
      <sz val="11"/>
      <color rgb="FF000000"/>
      <name val="Citroen"/>
      <family val="0"/>
      <charset val="1"/>
    </font>
    <font>
      <b val="true"/>
      <sz val="11"/>
      <color rgb="FF000000"/>
      <name val="Citroen"/>
      <family val="3"/>
      <charset val="1"/>
    </font>
    <font>
      <b val="true"/>
      <sz val="11"/>
      <color rgb="FF000000"/>
      <name val="Citroen Light"/>
      <family val="0"/>
      <charset val="1"/>
    </font>
    <font>
      <b val="true"/>
      <sz val="20"/>
      <name val="Arial"/>
      <family val="2"/>
      <charset val="1"/>
    </font>
    <font>
      <b val="true"/>
      <sz val="16"/>
      <name val="Arial"/>
      <family val="2"/>
      <charset val="1"/>
    </font>
    <font>
      <b val="true"/>
      <sz val="14"/>
      <name val="Arial"/>
      <family val="2"/>
      <charset val="1"/>
    </font>
    <font>
      <sz val="18"/>
      <color rgb="FFFFFFFF"/>
      <name val="Arial"/>
      <family val="2"/>
      <charset val="1"/>
    </font>
    <font>
      <sz val="10"/>
      <color rgb="FF000000"/>
      <name val="Arial MT"/>
      <family val="0"/>
    </font>
    <font>
      <b val="true"/>
      <sz val="12"/>
      <name val="Calibri"/>
      <family val="2"/>
      <charset val="1"/>
    </font>
    <font>
      <sz val="12"/>
      <name val="Calibri"/>
      <family val="2"/>
      <charset val="1"/>
    </font>
    <font>
      <b val="true"/>
      <sz val="12"/>
      <color rgb="FFFFFFFF"/>
      <name val="Calibri"/>
      <family val="2"/>
      <charset val="1"/>
    </font>
    <font>
      <b val="true"/>
      <sz val="16"/>
      <color rgb="FFFFFFFF"/>
      <name val="Calibri"/>
      <family val="2"/>
      <charset val="1"/>
    </font>
    <font>
      <sz val="11"/>
      <name val="Calibri"/>
      <family val="2"/>
      <charset val="1"/>
    </font>
    <font>
      <i val="true"/>
      <u val="single"/>
      <sz val="10"/>
      <name val="Arial"/>
      <family val="2"/>
      <charset val="1"/>
    </font>
    <font>
      <sz val="10"/>
      <name val="Tahoma"/>
      <family val="2"/>
      <charset val="1"/>
    </font>
    <font>
      <b val="true"/>
      <u val="single"/>
      <sz val="10"/>
      <name val="Arial"/>
      <family val="2"/>
      <charset val="1"/>
    </font>
    <font>
      <b val="true"/>
      <u val="single"/>
      <sz val="10"/>
      <color rgb="FF000000"/>
      <name val="Arial"/>
      <family val="2"/>
      <charset val="1"/>
    </font>
    <font>
      <b val="true"/>
      <u val="single"/>
      <sz val="11"/>
      <name val="Arial"/>
      <family val="2"/>
      <charset val="1"/>
    </font>
    <font>
      <sz val="14"/>
      <name val="Arial"/>
      <family val="2"/>
      <charset val="1"/>
    </font>
    <font>
      <sz val="13"/>
      <name val="Arial"/>
      <family val="2"/>
      <charset val="1"/>
    </font>
    <font>
      <b val="true"/>
      <u val="single"/>
      <sz val="13"/>
      <name val="Arial"/>
      <family val="2"/>
      <charset val="1"/>
    </font>
    <font>
      <sz val="11"/>
      <name val="Arial"/>
      <family val="2"/>
      <charset val="1"/>
    </font>
    <font>
      <b val="true"/>
      <sz val="13"/>
      <name val="Arial"/>
      <family val="2"/>
      <charset val="1"/>
    </font>
    <font>
      <b val="true"/>
      <sz val="11"/>
      <name val="Arial"/>
      <family val="2"/>
      <charset val="1"/>
    </font>
    <font>
      <sz val="12"/>
      <color rgb="FFFF0000"/>
      <name val="Arial"/>
      <family val="2"/>
      <charset val="1"/>
    </font>
    <font>
      <u val="single"/>
      <sz val="12"/>
      <name val="Arial"/>
      <family val="2"/>
      <charset val="1"/>
    </font>
    <font>
      <sz val="9"/>
      <color rgb="FF333333"/>
      <name val="Arial"/>
      <family val="2"/>
      <charset val="1"/>
    </font>
    <font>
      <b val="true"/>
      <sz val="11"/>
      <name val="Calibri"/>
      <family val="2"/>
      <charset val="1"/>
    </font>
    <font>
      <b val="true"/>
      <sz val="18"/>
      <color rgb="FFFFFFFF"/>
      <name val="Arial"/>
      <family val="2"/>
      <charset val="1"/>
    </font>
    <font>
      <b val="true"/>
      <sz val="11"/>
      <color rgb="FFFF0000"/>
      <name val="Calibri"/>
      <family val="2"/>
      <charset val="1"/>
    </font>
    <font>
      <b val="true"/>
      <sz val="14"/>
      <color rgb="FFFFFFFF"/>
      <name val="Arial"/>
      <family val="2"/>
      <charset val="1"/>
    </font>
    <font>
      <sz val="14"/>
      <color rgb="FF000000"/>
      <name val="Calibri"/>
      <family val="2"/>
      <charset val="1"/>
    </font>
    <font>
      <sz val="14"/>
      <color rgb="FF000000"/>
      <name val="Candara"/>
      <family val="2"/>
      <charset val="1"/>
    </font>
    <font>
      <sz val="14"/>
      <name val="Calibri"/>
      <family val="2"/>
      <charset val="1"/>
    </font>
    <font>
      <sz val="14"/>
      <color rgb="FF000000"/>
      <name val="Arial"/>
      <family val="2"/>
      <charset val="1"/>
    </font>
    <font>
      <sz val="14"/>
      <name val="Candara"/>
      <family val="2"/>
      <charset val="1"/>
    </font>
    <font>
      <b val="true"/>
      <sz val="14"/>
      <color rgb="FFFFFFFF"/>
      <name val="Calibri"/>
      <family val="2"/>
      <charset val="1"/>
    </font>
    <font>
      <b val="true"/>
      <sz val="14"/>
      <name val="Calibri"/>
      <family val="2"/>
      <charset val="1"/>
    </font>
    <font>
      <sz val="8"/>
      <name val="Calibri"/>
      <family val="2"/>
      <charset val="1"/>
    </font>
    <font>
      <b val="true"/>
      <i val="true"/>
      <sz val="12"/>
      <name val="Arial"/>
      <family val="2"/>
      <charset val="1"/>
    </font>
    <font>
      <b val="true"/>
      <i val="true"/>
      <sz val="10"/>
      <color rgb="FFFF0000"/>
      <name val="Arial"/>
      <family val="2"/>
      <charset val="1"/>
    </font>
    <font>
      <b val="true"/>
      <i val="true"/>
      <sz val="10"/>
      <color rgb="FF800000"/>
      <name val="Arial"/>
      <family val="2"/>
      <charset val="1"/>
    </font>
    <font>
      <b val="true"/>
      <sz val="10"/>
      <color rgb="FF800000"/>
      <name val="Arial"/>
      <family val="2"/>
      <charset val="1"/>
    </font>
    <font>
      <b val="true"/>
      <i val="true"/>
      <u val="single"/>
      <sz val="10"/>
      <name val="Arial"/>
      <family val="2"/>
      <charset val="1"/>
    </font>
    <font>
      <b val="true"/>
      <i val="true"/>
      <sz val="10"/>
      <name val="Arial"/>
      <family val="2"/>
      <charset val="1"/>
    </font>
    <font>
      <i val="true"/>
      <sz val="12"/>
      <color rgb="FF0000FF"/>
      <name val="Arial"/>
      <family val="2"/>
      <charset val="1"/>
    </font>
    <font>
      <b val="true"/>
      <sz val="20"/>
      <name val="Calibri"/>
      <family val="2"/>
      <charset val="1"/>
    </font>
    <font>
      <sz val="11"/>
      <name val="Candara"/>
      <family val="2"/>
      <charset val="1"/>
    </font>
    <font>
      <sz val="11"/>
      <color rgb="FF000000"/>
      <name val="Candara"/>
      <family val="2"/>
      <charset val="1"/>
    </font>
    <font>
      <sz val="12"/>
      <color rgb="FF000000"/>
      <name val="Arial"/>
      <family val="2"/>
      <charset val="1"/>
    </font>
    <font>
      <b val="true"/>
      <sz val="12"/>
      <color rgb="FFFFFFFF"/>
      <name val="Arial"/>
      <family val="2"/>
      <charset val="1"/>
    </font>
    <font>
      <b val="true"/>
      <sz val="12"/>
      <color rgb="FFEEECE1"/>
      <name val="Arial"/>
      <family val="2"/>
      <charset val="1"/>
    </font>
    <font>
      <b val="true"/>
      <sz val="12"/>
      <name val="MMC OFFICE"/>
      <family val="0"/>
      <charset val="1"/>
    </font>
    <font>
      <b val="true"/>
      <sz val="14"/>
      <name val="MMC OFFICE"/>
      <family val="0"/>
      <charset val="1"/>
    </font>
    <font>
      <sz val="12"/>
      <name val="MMC OFFICE"/>
      <family val="0"/>
      <charset val="1"/>
    </font>
    <font>
      <b val="true"/>
      <sz val="18"/>
      <name val="MMC OFFICE"/>
      <family val="0"/>
      <charset val="1"/>
    </font>
    <font>
      <b val="true"/>
      <i val="true"/>
      <u val="single"/>
      <sz val="14"/>
      <name val="MMC OFFICE"/>
      <family val="0"/>
      <charset val="1"/>
    </font>
    <font>
      <b val="true"/>
      <sz val="9"/>
      <name val="Book Antiqua"/>
      <family val="1"/>
      <charset val="1"/>
    </font>
    <font>
      <b val="true"/>
      <sz val="9"/>
      <color rgb="FFFF0000"/>
      <name val="Book Antiqua"/>
      <family val="1"/>
      <charset val="1"/>
    </font>
    <font>
      <sz val="11"/>
      <color rgb="FF0000FF"/>
      <name val="Calibri"/>
      <family val="2"/>
      <charset val="1"/>
    </font>
    <font>
      <b val="true"/>
      <u val="single"/>
      <sz val="16"/>
      <color rgb="FF000000"/>
      <name val="Calibri"/>
      <family val="2"/>
      <charset val="1"/>
    </font>
    <font>
      <b val="true"/>
      <u val="single"/>
      <sz val="11"/>
      <color rgb="FF000000"/>
      <name val="Calibri"/>
      <family val="2"/>
      <charset val="1"/>
    </font>
    <font>
      <b val="true"/>
      <sz val="11"/>
      <name val="BMWType V2 Light"/>
      <family val="0"/>
      <charset val="1"/>
    </font>
    <font>
      <b val="true"/>
      <sz val="11"/>
      <color rgb="FF000000"/>
      <name val="BMWType V2 Light"/>
      <family val="0"/>
      <charset val="1"/>
    </font>
    <font>
      <sz val="11"/>
      <name val="BMWType V2 Light"/>
      <family val="0"/>
      <charset val="1"/>
    </font>
    <font>
      <sz val="11"/>
      <color rgb="FF000000"/>
      <name val="Nissan AG ExtdLight"/>
      <family val="0"/>
      <charset val="1"/>
    </font>
    <font>
      <b val="true"/>
      <sz val="8"/>
      <color rgb="FF000000"/>
      <name val="Nissan AG ExtdLight"/>
      <family val="0"/>
      <charset val="1"/>
    </font>
    <font>
      <sz val="9"/>
      <color rgb="FF000000"/>
      <name val="Nissan AG ExtdLight"/>
      <family val="0"/>
      <charset val="1"/>
    </font>
    <font>
      <sz val="10"/>
      <color rgb="FF000000"/>
      <name val="Nissan AG ExtdLight"/>
      <family val="0"/>
      <charset val="1"/>
    </font>
    <font>
      <b val="true"/>
      <sz val="9"/>
      <color rgb="FF000000"/>
      <name val="Nissan Brand Light"/>
      <family val="2"/>
      <charset val="1"/>
    </font>
    <font>
      <sz val="9"/>
      <color rgb="FF000000"/>
      <name val="Nissan Brand Light"/>
      <family val="2"/>
      <charset val="1"/>
    </font>
    <font>
      <sz val="10"/>
      <color rgb="FF000000"/>
      <name val="Nissan AG ExtdMedium"/>
      <family val="0"/>
      <charset val="1"/>
    </font>
    <font>
      <sz val="11"/>
      <color rgb="FF000000"/>
      <name val="Nissan AG ExtdMedium"/>
      <family val="0"/>
      <charset val="1"/>
    </font>
    <font>
      <sz val="8"/>
      <color rgb="FF000000"/>
      <name val="Nissan AG ExtdLight"/>
      <family val="0"/>
      <charset val="1"/>
    </font>
    <font>
      <sz val="11"/>
      <color rgb="FF000000"/>
      <name val="Peugeot"/>
      <family val="0"/>
      <charset val="1"/>
    </font>
    <font>
      <b val="true"/>
      <sz val="24"/>
      <color rgb="FFFFFFFF"/>
      <name val="Peugeot"/>
      <family val="0"/>
      <charset val="1"/>
    </font>
    <font>
      <b val="true"/>
      <sz val="14"/>
      <color rgb="FF000000"/>
      <name val="Peugeot"/>
      <family val="0"/>
      <charset val="1"/>
    </font>
    <font>
      <b val="true"/>
      <u val="single"/>
      <sz val="11"/>
      <color rgb="FF000000"/>
      <name val="Peugeot"/>
      <family val="0"/>
      <charset val="1"/>
    </font>
    <font>
      <b val="true"/>
      <sz val="11"/>
      <color rgb="FF000000"/>
      <name val="Peugeot"/>
      <family val="0"/>
      <charset val="1"/>
    </font>
    <font>
      <b val="true"/>
      <i val="true"/>
      <sz val="10"/>
      <color rgb="FF000000"/>
      <name val="Peugeot"/>
      <family val="0"/>
      <charset val="1"/>
    </font>
    <font>
      <i val="true"/>
      <sz val="11"/>
      <color rgb="FF000000"/>
      <name val="Peugeot"/>
      <family val="0"/>
      <charset val="1"/>
    </font>
    <font>
      <sz val="11"/>
      <color rgb="FF000000"/>
      <name val="Arial"/>
      <family val="2"/>
      <charset val="1"/>
    </font>
    <font>
      <b val="true"/>
      <sz val="11"/>
      <color rgb="FF000000"/>
      <name val="Arial"/>
      <family val="2"/>
      <charset val="1"/>
    </font>
    <font>
      <b val="true"/>
      <sz val="12"/>
      <color rgb="FF0070C0"/>
      <name val="Arial"/>
      <family val="2"/>
      <charset val="1"/>
    </font>
    <font>
      <b val="true"/>
      <i val="true"/>
      <sz val="10"/>
      <color rgb="FF000000"/>
      <name val="Arial"/>
      <family val="2"/>
      <charset val="1"/>
    </font>
    <font>
      <b val="true"/>
      <sz val="26"/>
      <name val="Arial"/>
      <family val="2"/>
      <charset val="1"/>
    </font>
    <font>
      <b val="true"/>
      <sz val="18"/>
      <color rgb="FF3366FF"/>
      <name val="Arial"/>
      <family val="2"/>
      <charset val="1"/>
    </font>
    <font>
      <b val="true"/>
      <sz val="14"/>
      <color rgb="FF3366FF"/>
      <name val="Arial"/>
      <family val="2"/>
      <charset val="1"/>
    </font>
    <font>
      <sz val="11"/>
      <color rgb="FF3366FF"/>
      <name val="Arial"/>
      <family val="2"/>
      <charset val="1"/>
    </font>
    <font>
      <sz val="18"/>
      <name val="Arial"/>
      <family val="2"/>
      <charset val="1"/>
    </font>
    <font>
      <sz val="18"/>
      <color rgb="FF3366FF"/>
      <name val="Arial"/>
      <family val="2"/>
      <charset val="1"/>
    </font>
    <font>
      <b val="true"/>
      <sz val="16"/>
      <color rgb="FF000000"/>
      <name val="Arial"/>
      <family val="2"/>
      <charset val="1"/>
    </font>
    <font>
      <sz val="16"/>
      <color rgb="FF000000"/>
      <name val="Arial"/>
      <family val="2"/>
      <charset val="1"/>
    </font>
    <font>
      <sz val="16"/>
      <name val="Arial"/>
      <family val="2"/>
      <charset val="1"/>
    </font>
    <font>
      <sz val="9"/>
      <color rgb="FF000000"/>
      <name val="Arial"/>
      <family val="2"/>
      <charset val="1"/>
    </font>
    <font>
      <i val="true"/>
      <sz val="9"/>
      <name val="Arial"/>
      <family val="2"/>
      <charset val="1"/>
    </font>
    <font>
      <b val="true"/>
      <i val="true"/>
      <sz val="11"/>
      <name val="Franklin Gothic Book"/>
      <family val="2"/>
      <charset val="1"/>
    </font>
    <font>
      <i val="true"/>
      <sz val="11"/>
      <name val="Franklin Gothic Book"/>
      <family val="2"/>
      <charset val="1"/>
    </font>
    <font>
      <b val="true"/>
      <sz val="10"/>
      <name val="Franklin Gothic Book"/>
      <family val="2"/>
      <charset val="1"/>
    </font>
    <font>
      <sz val="10"/>
      <name val="Franklin Gothic Book"/>
      <family val="2"/>
      <charset val="1"/>
    </font>
    <font>
      <b val="true"/>
      <i val="true"/>
      <sz val="9"/>
      <name val="Franklin Gothic Book"/>
      <family val="2"/>
      <charset val="1"/>
    </font>
    <font>
      <sz val="11"/>
      <color rgb="FF000000"/>
      <name val="VW Headline OT-Book"/>
      <family val="2"/>
      <charset val="1"/>
    </font>
    <font>
      <b val="true"/>
      <sz val="20"/>
      <color rgb="FF000000"/>
      <name val="VW Headline OT-Book"/>
      <family val="0"/>
      <charset val="1"/>
    </font>
    <font>
      <b val="true"/>
      <sz val="22"/>
      <color rgb="FF000000"/>
      <name val="VW Headline OT-Book"/>
      <family val="2"/>
      <charset val="1"/>
    </font>
    <font>
      <sz val="12"/>
      <color rgb="FF000000"/>
      <name val="VW Headline OT-Book"/>
      <family val="2"/>
      <charset val="1"/>
    </font>
    <font>
      <b val="true"/>
      <sz val="12"/>
      <color rgb="FFFFFFFF"/>
      <name val="VW Headline OT-Book"/>
      <family val="2"/>
      <charset val="1"/>
    </font>
    <font>
      <sz val="11"/>
      <name val="VW Headline OT-Book"/>
      <family val="2"/>
      <charset val="1"/>
    </font>
    <font>
      <b val="true"/>
      <sz val="11"/>
      <name val="VW Headline OT-Book"/>
      <family val="2"/>
      <charset val="1"/>
    </font>
    <font>
      <sz val="11"/>
      <color rgb="FFFF0000"/>
      <name val="VW Headline OT-Book"/>
      <family val="2"/>
      <charset val="1"/>
    </font>
    <font>
      <sz val="6"/>
      <color rgb="FFFF0000"/>
      <name val="VW Headline OT-Book"/>
      <family val="2"/>
      <charset val="1"/>
    </font>
    <font>
      <b val="true"/>
      <sz val="11"/>
      <color rgb="FF000000"/>
      <name val="VW Headline OT-Book"/>
      <family val="2"/>
      <charset val="1"/>
    </font>
    <font>
      <sz val="10"/>
      <name val="VW Headline OT-Book"/>
      <family val="2"/>
      <charset val="1"/>
    </font>
    <font>
      <b val="true"/>
      <i val="true"/>
      <sz val="11"/>
      <color rgb="FF000000"/>
      <name val="Calibri"/>
      <family val="2"/>
      <charset val="1"/>
    </font>
    <font>
      <b val="true"/>
      <sz val="11"/>
      <color rgb="FFFF0000"/>
      <name val="VW Headline OT-Book"/>
      <family val="2"/>
      <charset val="1"/>
    </font>
    <font>
      <i val="true"/>
      <sz val="10"/>
      <name val="VW Headline OT-Book"/>
      <family val="2"/>
      <charset val="1"/>
    </font>
  </fonts>
  <fills count="48">
    <fill>
      <patternFill patternType="none"/>
    </fill>
    <fill>
      <patternFill patternType="gray125"/>
    </fill>
    <fill>
      <patternFill patternType="solid">
        <fgColor rgb="FFCCCCFF"/>
        <bgColor rgb="FFB9CDE5"/>
      </patternFill>
    </fill>
    <fill>
      <patternFill patternType="solid">
        <fgColor rgb="FFFF99CC"/>
        <bgColor rgb="FFD99694"/>
      </patternFill>
    </fill>
    <fill>
      <patternFill patternType="solid">
        <fgColor rgb="FFCCFFCC"/>
        <bgColor rgb="FFCCFFFF"/>
      </patternFill>
    </fill>
    <fill>
      <patternFill patternType="solid">
        <fgColor rgb="FFCC99FF"/>
        <bgColor rgb="FFFF99CC"/>
      </patternFill>
    </fill>
    <fill>
      <patternFill patternType="solid">
        <fgColor rgb="FFCCFFFF"/>
        <bgColor rgb="FFCCFFCC"/>
      </patternFill>
    </fill>
    <fill>
      <patternFill patternType="solid">
        <fgColor rgb="FFFFCC99"/>
        <bgColor rgb="FFD9D9D9"/>
      </patternFill>
    </fill>
    <fill>
      <patternFill patternType="solid">
        <fgColor rgb="FF99CCFF"/>
        <bgColor rgb="FFA6D9FF"/>
      </patternFill>
    </fill>
    <fill>
      <patternFill patternType="solid">
        <fgColor rgb="FFFF8080"/>
        <bgColor rgb="FFD99694"/>
      </patternFill>
    </fill>
    <fill>
      <patternFill patternType="solid">
        <fgColor rgb="FF00FF00"/>
        <bgColor rgb="FF00B050"/>
      </patternFill>
    </fill>
    <fill>
      <patternFill patternType="solid">
        <fgColor rgb="FFFFCC00"/>
        <bgColor rgb="FFFFFF00"/>
      </patternFill>
    </fill>
    <fill>
      <patternFill patternType="solid">
        <fgColor rgb="FF0066CC"/>
        <bgColor rgb="FF0070C0"/>
      </patternFill>
    </fill>
    <fill>
      <patternFill patternType="solid">
        <fgColor rgb="FF800080"/>
        <bgColor rgb="FF800000"/>
      </patternFill>
    </fill>
    <fill>
      <patternFill patternType="solid">
        <fgColor rgb="FF33CCCC"/>
        <bgColor rgb="FF00CCFF"/>
      </patternFill>
    </fill>
    <fill>
      <patternFill patternType="solid">
        <fgColor rgb="FFFF9900"/>
        <bgColor rgb="FFFFCC00"/>
      </patternFill>
    </fill>
    <fill>
      <patternFill patternType="solid">
        <fgColor rgb="FF333399"/>
        <bgColor rgb="FF003366"/>
      </patternFill>
    </fill>
    <fill>
      <patternFill patternType="solid">
        <fgColor rgb="FFFF0000"/>
        <bgColor rgb="FFC00000"/>
      </patternFill>
    </fill>
    <fill>
      <patternFill patternType="solid">
        <fgColor rgb="FF339966"/>
        <bgColor rgb="FF00B050"/>
      </patternFill>
    </fill>
    <fill>
      <patternFill patternType="solid">
        <fgColor rgb="FFFF6600"/>
        <bgColor rgb="FFFF9900"/>
      </patternFill>
    </fill>
    <fill>
      <patternFill patternType="solid">
        <fgColor rgb="FFC0C0C0"/>
        <bgColor rgb="FFBFBFBF"/>
      </patternFill>
    </fill>
    <fill>
      <patternFill patternType="solid">
        <fgColor rgb="FF969696"/>
        <bgColor rgb="FF808080"/>
      </patternFill>
    </fill>
    <fill>
      <patternFill patternType="solid">
        <fgColor rgb="FFE0E0E0"/>
        <bgColor rgb="FFD9D9D9"/>
      </patternFill>
    </fill>
    <fill>
      <patternFill patternType="solid">
        <fgColor rgb="FFFFFFCC"/>
        <bgColor rgb="FFFDEADA"/>
      </patternFill>
    </fill>
    <fill>
      <patternFill patternType="solid">
        <fgColor rgb="FFFFFF99"/>
        <bgColor rgb="FFFFFFCC"/>
      </patternFill>
    </fill>
    <fill>
      <patternFill patternType="solid">
        <fgColor rgb="FF00CCFF"/>
        <bgColor rgb="FF33CCCC"/>
      </patternFill>
    </fill>
    <fill>
      <patternFill patternType="solid">
        <fgColor rgb="FF99CC00"/>
        <bgColor rgb="FF92D050"/>
      </patternFill>
    </fill>
    <fill>
      <patternFill patternType="solid">
        <fgColor rgb="FFA6D9FF"/>
        <bgColor rgb="FF99CCFF"/>
      </patternFill>
    </fill>
    <fill>
      <patternFill patternType="solid">
        <fgColor rgb="FF65689D"/>
        <bgColor rgb="FF595959"/>
      </patternFill>
    </fill>
    <fill>
      <patternFill patternType="solid">
        <fgColor rgb="FF00FFFF"/>
        <bgColor rgb="FF40FFFF"/>
      </patternFill>
    </fill>
    <fill>
      <patternFill patternType="solid">
        <fgColor rgb="FFFF00FF"/>
        <bgColor rgb="FF800080"/>
      </patternFill>
    </fill>
    <fill>
      <patternFill patternType="solid">
        <fgColor rgb="FFFFFFFF"/>
        <bgColor rgb="FFFFFFCC"/>
      </patternFill>
    </fill>
    <fill>
      <patternFill patternType="solid">
        <fgColor rgb="FFFFFF00"/>
        <bgColor rgb="FFFFCC00"/>
      </patternFill>
    </fill>
    <fill>
      <patternFill patternType="solid">
        <fgColor rgb="FF40FFFF"/>
        <bgColor rgb="FF00FFFF"/>
      </patternFill>
    </fill>
    <fill>
      <patternFill patternType="solid">
        <fgColor rgb="FFBFBFBF"/>
        <bgColor rgb="FFC0C0C0"/>
      </patternFill>
    </fill>
    <fill>
      <patternFill patternType="solid">
        <fgColor rgb="FFC00000"/>
        <bgColor rgb="FFFF0000"/>
      </patternFill>
    </fill>
    <fill>
      <patternFill patternType="solid">
        <fgColor rgb="FFB7DEE8"/>
        <bgColor rgb="FFA6D9FF"/>
      </patternFill>
    </fill>
    <fill>
      <patternFill patternType="solid">
        <fgColor rgb="FF92D050"/>
        <bgColor rgb="FF99CC00"/>
      </patternFill>
    </fill>
    <fill>
      <patternFill patternType="solid">
        <fgColor rgb="FF000000"/>
        <bgColor rgb="FF10243E"/>
      </patternFill>
    </fill>
    <fill>
      <patternFill patternType="solid">
        <fgColor rgb="FF595959"/>
        <bgColor rgb="FF65689D"/>
      </patternFill>
    </fill>
    <fill>
      <patternFill patternType="solid">
        <fgColor rgb="FFD9D9D9"/>
        <bgColor rgb="FFE0E0E0"/>
      </patternFill>
    </fill>
    <fill>
      <patternFill patternType="mediumGray">
        <fgColor rgb="FF10243E"/>
        <bgColor rgb="FF003366"/>
      </patternFill>
    </fill>
    <fill>
      <patternFill patternType="solid">
        <fgColor rgb="FF10243E"/>
        <bgColor rgb="FF003366"/>
      </patternFill>
    </fill>
    <fill>
      <patternFill patternType="solid">
        <fgColor rgb="FFFDEADA"/>
        <bgColor rgb="FFEEECE1"/>
      </patternFill>
    </fill>
    <fill>
      <patternFill patternType="solid">
        <fgColor rgb="FF008000"/>
        <bgColor rgb="FF00B050"/>
      </patternFill>
    </fill>
    <fill>
      <patternFill patternType="solid">
        <fgColor rgb="FFB9CDE5"/>
        <bgColor rgb="FFB7DEE8"/>
      </patternFill>
    </fill>
    <fill>
      <patternFill patternType="solid">
        <fgColor rgb="FFD99694"/>
        <bgColor rgb="FFFF8080"/>
      </patternFill>
    </fill>
    <fill>
      <patternFill patternType="solid">
        <fgColor rgb="FF00B050"/>
        <bgColor rgb="FF339966"/>
      </patternFill>
    </fill>
  </fills>
  <borders count="83">
    <border diagonalUp="false" diagonalDown="false">
      <left/>
      <right/>
      <top/>
      <bottom/>
      <diagonal/>
    </border>
    <border diagonalUp="false" diagonalDown="false">
      <left style="thin"/>
      <right style="thin"/>
      <top style="thin"/>
      <bottom style="thin"/>
      <diagonal/>
    </border>
    <border diagonalUp="false" diagonalDown="false">
      <left style="thin">
        <color rgb="FF808080"/>
      </left>
      <right style="thin">
        <color rgb="FF808080"/>
      </right>
      <top style="thin">
        <color rgb="FF808080"/>
      </top>
      <bottom style="thin">
        <color rgb="FF808080"/>
      </bottom>
      <diagonal/>
    </border>
    <border diagonalUp="false" diagonalDown="false">
      <left style="double">
        <color rgb="FF333333"/>
      </left>
      <right style="double">
        <color rgb="FF333333"/>
      </right>
      <top style="double">
        <color rgb="FF333333"/>
      </top>
      <bottom style="double">
        <color rgb="FF333333"/>
      </bottom>
      <diagonal/>
    </border>
    <border diagonalUp="false" diagonalDown="false">
      <left style="thin"/>
      <right style="thin"/>
      <top/>
      <bottom style="thin"/>
      <diagonal/>
    </border>
    <border diagonalUp="false" diagonalDown="false">
      <left/>
      <right/>
      <top/>
      <bottom style="double"/>
      <diagonal/>
    </border>
    <border diagonalUp="false" diagonalDown="false">
      <left/>
      <right/>
      <top style="medium"/>
      <bottom style="medium"/>
      <diagonal/>
    </border>
    <border diagonalUp="false" diagonalDown="false">
      <left/>
      <right/>
      <top style="thin"/>
      <bottom style="thin"/>
      <diagonal/>
    </border>
    <border diagonalUp="false" diagonalDown="false">
      <left/>
      <right/>
      <top/>
      <bottom style="thick">
        <color rgb="FF333399"/>
      </bottom>
      <diagonal/>
    </border>
    <border diagonalUp="false" diagonalDown="false">
      <left/>
      <right/>
      <top/>
      <bottom style="thick">
        <color rgb="FFC0C0C0"/>
      </bottom>
      <diagonal/>
    </border>
    <border diagonalUp="false" diagonalDown="false">
      <left/>
      <right/>
      <top/>
      <bottom style="medium">
        <color rgb="FF0066CC"/>
      </bottom>
      <diagonal/>
    </border>
    <border diagonalUp="false" diagonalDown="false">
      <left style="thin"/>
      <right/>
      <top/>
      <bottom style="thin"/>
      <diagonal/>
    </border>
    <border diagonalUp="false" diagonalDown="false">
      <left/>
      <right/>
      <top/>
      <bottom style="double">
        <color rgb="FFFF9900"/>
      </bottom>
      <diagonal/>
    </border>
    <border diagonalUp="false" diagonalDown="false">
      <left/>
      <right/>
      <top/>
      <bottom style="medium"/>
      <diagonal/>
    </border>
    <border diagonalUp="false" diagonalDown="false">
      <left style="thin">
        <color rgb="FFC0C0C0"/>
      </left>
      <right style="thin">
        <color rgb="FFC0C0C0"/>
      </right>
      <top style="thin">
        <color rgb="FFC0C0C0"/>
      </top>
      <bottom style="thin">
        <color rgb="FFC0C0C0"/>
      </bottom>
      <diagonal/>
    </border>
    <border diagonalUp="false" diagonalDown="false">
      <left style="thin">
        <color rgb="FF333333"/>
      </left>
      <right style="thin">
        <color rgb="FF333333"/>
      </right>
      <top style="thin">
        <color rgb="FF333333"/>
      </top>
      <bottom style="thin">
        <color rgb="FF333333"/>
      </bottom>
      <diagonal/>
    </border>
    <border diagonalUp="false" diagonalDown="false">
      <left/>
      <right style="thin"/>
      <top/>
      <bottom style="thin"/>
      <diagonal/>
    </border>
    <border diagonalUp="false" diagonalDown="false">
      <left/>
      <right/>
      <top/>
      <bottom style="thin"/>
      <diagonal/>
    </border>
    <border diagonalUp="false" diagonalDown="false">
      <left style="thin">
        <color rgb="FF3366FF"/>
      </left>
      <right style="thin">
        <color rgb="FF3366FF"/>
      </right>
      <top style="thin">
        <color rgb="FF3366FF"/>
      </top>
      <bottom style="thin">
        <color rgb="FF3366FF"/>
      </bottom>
      <diagonal/>
    </border>
    <border diagonalUp="false" diagonalDown="false">
      <left style="thin">
        <color rgb="FFCCFFFF"/>
      </left>
      <right style="thin">
        <color rgb="FF3366FF"/>
      </right>
      <top style="medium">
        <color rgb="FFCCFFFF"/>
      </top>
      <bottom style="thin">
        <color rgb="FF3366FF"/>
      </bottom>
      <diagonal/>
    </border>
    <border diagonalUp="false" diagonalDown="false">
      <left style="thin">
        <color rgb="FFFFCC00"/>
      </left>
      <right style="thin">
        <color rgb="FFFFCC00"/>
      </right>
      <top style="thin"/>
      <bottom style="thin"/>
      <diagonal/>
    </border>
    <border diagonalUp="false" diagonalDown="false">
      <left style="thin">
        <color rgb="FFFFCC00"/>
      </left>
      <right style="thin">
        <color rgb="FFFFCC00"/>
      </right>
      <top/>
      <bottom/>
      <diagonal/>
    </border>
    <border diagonalUp="false" diagonalDown="false">
      <left style="double"/>
      <right style="double"/>
      <top style="double"/>
      <bottom style="double"/>
      <diagonal/>
    </border>
    <border diagonalUp="false" diagonalDown="false">
      <left/>
      <right/>
      <top style="thin">
        <color rgb="FF333399"/>
      </top>
      <bottom style="double">
        <color rgb="FF333399"/>
      </bottom>
      <diagonal/>
    </border>
    <border diagonalUp="false" diagonalDown="false">
      <left style="hair">
        <color rgb="FF808080"/>
      </left>
      <right style="hair">
        <color rgb="FF808080"/>
      </right>
      <top style="hair">
        <color rgb="FF808080"/>
      </top>
      <bottom style="hair">
        <color rgb="FF808080"/>
      </bottom>
      <diagonal/>
    </border>
    <border diagonalUp="false" diagonalDown="false">
      <left style="medium"/>
      <right style="thin"/>
      <top/>
      <bottom style="thin"/>
      <diagonal/>
    </border>
    <border diagonalUp="false" diagonalDown="false">
      <left style="medium"/>
      <right style="thin"/>
      <top style="thin"/>
      <bottom style="thin"/>
      <diagonal/>
    </border>
    <border diagonalUp="false" diagonalDown="false">
      <left style="thin"/>
      <right style="medium"/>
      <top style="thin"/>
      <bottom style="thin"/>
      <diagonal/>
    </border>
    <border diagonalUp="false" diagonalDown="false">
      <left style="medium"/>
      <right style="medium"/>
      <top style="medium"/>
      <bottom style="medium"/>
      <diagonal/>
    </border>
    <border diagonalUp="false" diagonalDown="false">
      <left style="medium"/>
      <right style="thin"/>
      <top style="medium"/>
      <bottom style="medium"/>
      <diagonal/>
    </border>
    <border diagonalUp="false" diagonalDown="false">
      <left style="thin"/>
      <right style="thin"/>
      <top style="medium"/>
      <bottom style="medium"/>
      <diagonal/>
    </border>
    <border diagonalUp="false" diagonalDown="false">
      <left style="thin"/>
      <right style="medium"/>
      <top style="medium"/>
      <bottom style="medium"/>
      <diagonal/>
    </border>
    <border diagonalUp="false" diagonalDown="false">
      <left style="medium"/>
      <right style="medium"/>
      <top style="medium"/>
      <bottom/>
      <diagonal/>
    </border>
    <border diagonalUp="false" diagonalDown="false">
      <left style="medium"/>
      <right/>
      <top style="medium"/>
      <bottom/>
      <diagonal/>
    </border>
    <border diagonalUp="false" diagonalDown="false">
      <left/>
      <right/>
      <top style="medium"/>
      <bottom/>
      <diagonal/>
    </border>
    <border diagonalUp="false" diagonalDown="false">
      <left/>
      <right style="medium"/>
      <top style="medium"/>
      <bottom/>
      <diagonal/>
    </border>
    <border diagonalUp="false" diagonalDown="false">
      <left style="medium"/>
      <right/>
      <top/>
      <bottom/>
      <diagonal/>
    </border>
    <border diagonalUp="false" diagonalDown="false">
      <left/>
      <right style="medium"/>
      <top/>
      <bottom/>
      <diagonal/>
    </border>
    <border diagonalUp="false" diagonalDown="false">
      <left style="medium"/>
      <right/>
      <top/>
      <bottom style="medium"/>
      <diagonal/>
    </border>
    <border diagonalUp="false" diagonalDown="false">
      <left/>
      <right style="medium"/>
      <top/>
      <bottom style="medium"/>
      <diagonal/>
    </border>
    <border diagonalUp="false" diagonalDown="false">
      <left style="hair"/>
      <right/>
      <top style="hair"/>
      <bottom style="hair"/>
      <diagonal/>
    </border>
    <border diagonalUp="false" diagonalDown="false">
      <left/>
      <right/>
      <top style="hair"/>
      <bottom style="hair"/>
      <diagonal/>
    </border>
    <border diagonalUp="false" diagonalDown="false">
      <left style="medium"/>
      <right/>
      <top style="thin"/>
      <bottom style="thin"/>
      <diagonal/>
    </border>
    <border diagonalUp="false" diagonalDown="false">
      <left/>
      <right style="medium"/>
      <top style="thin"/>
      <bottom style="thin"/>
      <diagonal/>
    </border>
    <border diagonalUp="false" diagonalDown="false">
      <left style="thin"/>
      <right/>
      <top style="thin"/>
      <bottom style="medium"/>
      <diagonal/>
    </border>
    <border diagonalUp="false" diagonalDown="false">
      <left style="thin"/>
      <right/>
      <top/>
      <bottom/>
      <diagonal/>
    </border>
    <border diagonalUp="false" diagonalDown="false">
      <left style="thin"/>
      <right/>
      <top style="thin"/>
      <bottom style="thin"/>
      <diagonal/>
    </border>
    <border diagonalUp="false" diagonalDown="false">
      <left style="medium"/>
      <right/>
      <top style="medium"/>
      <bottom style="medium"/>
      <diagonal/>
    </border>
    <border diagonalUp="false" diagonalDown="false">
      <left style="medium"/>
      <right style="medium"/>
      <top style="thin"/>
      <bottom style="thin"/>
      <diagonal/>
    </border>
    <border diagonalUp="false" diagonalDown="false">
      <left style="medium"/>
      <right style="medium"/>
      <top/>
      <bottom style="thin"/>
      <diagonal/>
    </border>
    <border diagonalUp="false" diagonalDown="false">
      <left style="medium"/>
      <right/>
      <top/>
      <bottom style="thin"/>
      <diagonal/>
    </border>
    <border diagonalUp="false" diagonalDown="false">
      <left style="medium"/>
      <right style="medium"/>
      <top style="thin"/>
      <bottom style="medium"/>
      <diagonal/>
    </border>
    <border diagonalUp="false" diagonalDown="false">
      <left/>
      <right style="medium"/>
      <top style="thin"/>
      <bottom style="medium"/>
      <diagonal/>
    </border>
    <border diagonalUp="false" diagonalDown="false">
      <left style="medium"/>
      <right/>
      <top style="medium"/>
      <bottom style="thin"/>
      <diagonal/>
    </border>
    <border diagonalUp="false" diagonalDown="false">
      <left style="medium"/>
      <right style="medium"/>
      <top style="medium"/>
      <bottom style="thin"/>
      <diagonal/>
    </border>
    <border diagonalUp="false" diagonalDown="false">
      <left style="medium"/>
      <right style="medium"/>
      <top/>
      <bottom style="medium"/>
      <diagonal/>
    </border>
    <border diagonalUp="false" diagonalDown="false">
      <left/>
      <right/>
      <top style="medium"/>
      <bottom style="thin"/>
      <diagonal/>
    </border>
    <border diagonalUp="false" diagonalDown="false">
      <left style="medium"/>
      <right/>
      <top style="thin"/>
      <bottom style="medium"/>
      <diagonal/>
    </border>
    <border diagonalUp="false" diagonalDown="false">
      <left/>
      <right/>
      <top style="thin"/>
      <bottom style="medium"/>
      <diagonal/>
    </border>
    <border diagonalUp="false" diagonalDown="false">
      <left/>
      <right style="medium"/>
      <top style="medium"/>
      <bottom style="thin"/>
      <diagonal/>
    </border>
    <border diagonalUp="false" diagonalDown="false">
      <left style="medium"/>
      <right style="medium"/>
      <top style="thin"/>
      <bottom/>
      <diagonal/>
    </border>
    <border diagonalUp="false" diagonalDown="false">
      <left/>
      <right style="medium"/>
      <top style="thin"/>
      <bottom/>
      <diagonal/>
    </border>
    <border diagonalUp="false" diagonalDown="false">
      <left/>
      <right style="thin"/>
      <top style="thin"/>
      <bottom style="thin"/>
      <diagonal/>
    </border>
    <border diagonalUp="false" diagonalDown="false">
      <left style="thin"/>
      <right style="thin"/>
      <top style="thin"/>
      <bottom/>
      <diagonal/>
    </border>
    <border diagonalUp="false" diagonalDown="false">
      <left style="medium"/>
      <right style="medium"/>
      <top/>
      <bottom/>
      <diagonal/>
    </border>
    <border diagonalUp="false" diagonalDown="false">
      <left style="medium"/>
      <right style="thin"/>
      <top style="medium"/>
      <bottom/>
      <diagonal/>
    </border>
    <border diagonalUp="false" diagonalDown="false">
      <left style="thin"/>
      <right/>
      <top style="medium"/>
      <bottom/>
      <diagonal/>
    </border>
    <border diagonalUp="false" diagonalDown="false">
      <left style="thin"/>
      <right style="thin"/>
      <top style="medium"/>
      <bottom/>
      <diagonal/>
    </border>
    <border diagonalUp="false" diagonalDown="false">
      <left style="thin"/>
      <right style="medium"/>
      <top style="medium"/>
      <bottom/>
      <diagonal/>
    </border>
    <border diagonalUp="false" diagonalDown="false">
      <left style="medium"/>
      <right style="thin"/>
      <top/>
      <bottom/>
      <diagonal/>
    </border>
    <border diagonalUp="false" diagonalDown="false">
      <left style="thin"/>
      <right style="thin"/>
      <top/>
      <bottom/>
      <diagonal/>
    </border>
    <border diagonalUp="false" diagonalDown="false">
      <left style="thin"/>
      <right style="medium"/>
      <top/>
      <bottom/>
      <diagonal/>
    </border>
    <border diagonalUp="false" diagonalDown="false">
      <left style="thin"/>
      <right style="medium"/>
      <top/>
      <bottom style="thin"/>
      <diagonal/>
    </border>
    <border diagonalUp="false" diagonalDown="false">
      <left style="medium"/>
      <right style="thin"/>
      <top style="thin"/>
      <bottom style="medium"/>
      <diagonal/>
    </border>
    <border diagonalUp="false" diagonalDown="false">
      <left style="thin"/>
      <right style="thin"/>
      <top style="thin"/>
      <bottom style="medium"/>
      <diagonal/>
    </border>
    <border diagonalUp="false" diagonalDown="false">
      <left style="thin"/>
      <right style="medium"/>
      <top style="thin"/>
      <bottom style="medium"/>
      <diagonal/>
    </border>
    <border diagonalUp="false" diagonalDown="false">
      <left style="thin"/>
      <right style="thin"/>
      <top style="medium"/>
      <bottom style="thin"/>
      <diagonal/>
    </border>
    <border diagonalUp="false" diagonalDown="false">
      <left style="thin"/>
      <right style="medium"/>
      <top style="thin"/>
      <bottom/>
      <diagonal/>
    </border>
    <border diagonalUp="false" diagonalDown="false">
      <left/>
      <right style="thin"/>
      <top/>
      <bottom style="medium"/>
      <diagonal/>
    </border>
    <border diagonalUp="false" diagonalDown="false">
      <left style="thin"/>
      <right style="thin"/>
      <top/>
      <bottom style="medium"/>
      <diagonal/>
    </border>
    <border diagonalUp="false" diagonalDown="false">
      <left style="thin"/>
      <right style="medium"/>
      <top/>
      <bottom style="medium"/>
      <diagonal/>
    </border>
    <border diagonalUp="false" diagonalDown="false">
      <left/>
      <right/>
      <top style="thin"/>
      <bottom style="thick">
        <color rgb="FF65689D"/>
      </bottom>
      <diagonal/>
    </border>
    <border diagonalUp="false" diagonalDown="false">
      <left style="thin"/>
      <right/>
      <top style="medium"/>
      <bottom style="medium"/>
      <diagonal/>
    </border>
  </borders>
  <cellStyleXfs count="1533">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96"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right"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9"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71"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72" fontId="0" fillId="0" borderId="0" applyFont="true" applyBorder="false" applyAlignment="true" applyProtection="false">
      <alignment horizontal="general" vertical="bottom" textRotation="0" wrapText="false" indent="0" shrinkToFit="false"/>
    </xf>
    <xf numFmtId="173" fontId="0" fillId="0" borderId="0" applyFont="true" applyBorder="false" applyAlignment="true" applyProtection="false">
      <alignment horizontal="general" vertical="bottom" textRotation="0" wrapText="false" indent="0" shrinkToFit="false"/>
    </xf>
    <xf numFmtId="17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75" fontId="5" fillId="0" borderId="0" applyFont="true" applyBorder="true" applyAlignment="true" applyProtection="true">
      <alignment horizontal="general" vertical="bottom" textRotation="0" wrapText="false" indent="0" shrinkToFit="false"/>
      <protection locked="true" hidden="false"/>
    </xf>
    <xf numFmtId="176" fontId="6" fillId="0" borderId="0" applyFont="true" applyBorder="true" applyAlignment="true" applyProtection="true">
      <alignment horizontal="general" vertical="bottom" textRotation="0" wrapText="false" indent="0" shrinkToFit="false"/>
      <protection locked="true" hidden="false"/>
    </xf>
    <xf numFmtId="176" fontId="7"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false" applyAlignment="true" applyProtection="false">
      <alignment horizontal="general" vertical="bottom" textRotation="0" wrapText="false" indent="0" shrinkToFit="false"/>
    </xf>
    <xf numFmtId="173" fontId="5" fillId="0" borderId="0" applyFont="true" applyBorder="true" applyAlignment="true" applyProtection="true">
      <alignment horizontal="general" vertical="bottom" textRotation="0" wrapText="false" indent="0" shrinkToFit="false"/>
      <protection locked="true" hidden="false"/>
    </xf>
    <xf numFmtId="177" fontId="0" fillId="0" borderId="0" applyFont="true" applyBorder="false" applyAlignment="true" applyProtection="false">
      <alignment horizontal="general" vertical="bottom" textRotation="0" wrapText="false" indent="0" shrinkToFit="false"/>
    </xf>
    <xf numFmtId="178"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80"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81" fontId="0" fillId="0" borderId="0" applyFont="true" applyBorder="false" applyAlignment="true" applyProtection="false">
      <alignment horizontal="general" vertical="bottom" textRotation="0" wrapText="false" indent="0" shrinkToFit="false"/>
    </xf>
    <xf numFmtId="181" fontId="0" fillId="0" borderId="0" applyFont="true" applyBorder="false" applyAlignment="true" applyProtection="false">
      <alignment horizontal="general" vertical="bottom" textRotation="0" wrapText="false" indent="0" shrinkToFit="false"/>
    </xf>
    <xf numFmtId="181" fontId="0" fillId="0" borderId="0" applyFont="true" applyBorder="false" applyAlignment="true" applyProtection="false">
      <alignment horizontal="general" vertical="bottom" textRotation="0" wrapText="false" indent="0" shrinkToFit="false"/>
    </xf>
    <xf numFmtId="181" fontId="0" fillId="0" borderId="0" applyFont="true" applyBorder="false" applyAlignment="true" applyProtection="false">
      <alignment horizontal="general" vertical="bottom" textRotation="0" wrapText="false" indent="0" shrinkToFit="false"/>
    </xf>
    <xf numFmtId="181" fontId="0" fillId="0" borderId="0" applyFont="true" applyBorder="false" applyAlignment="true" applyProtection="false">
      <alignment horizontal="general" vertical="bottom" textRotation="0" wrapText="false" indent="0" shrinkToFit="false"/>
    </xf>
    <xf numFmtId="181"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81" fontId="0" fillId="0" borderId="0" applyFont="true" applyBorder="false" applyAlignment="true" applyProtection="false">
      <alignment horizontal="general" vertical="bottom" textRotation="0" wrapText="false" indent="0" shrinkToFit="false"/>
    </xf>
    <xf numFmtId="181"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81" fontId="0" fillId="0" borderId="0" applyFont="true" applyBorder="false" applyAlignment="true" applyProtection="false">
      <alignment horizontal="general" vertical="bottom" textRotation="0" wrapText="false" indent="0" shrinkToFit="false"/>
    </xf>
    <xf numFmtId="181" fontId="0" fillId="0" borderId="0" applyFont="true" applyBorder="false" applyAlignment="true" applyProtection="false">
      <alignment horizontal="general" vertical="bottom" textRotation="0" wrapText="false" indent="0" shrinkToFit="false"/>
    </xf>
    <xf numFmtId="181" fontId="0" fillId="0" borderId="0" applyFont="true" applyBorder="false" applyAlignment="true" applyProtection="false">
      <alignment horizontal="general" vertical="bottom" textRotation="0" wrapText="false" indent="0" shrinkToFit="false"/>
    </xf>
    <xf numFmtId="181" fontId="0" fillId="0" borderId="0" applyFont="true" applyBorder="false" applyAlignment="true" applyProtection="false">
      <alignment horizontal="general" vertical="bottom" textRotation="0" wrapText="false" indent="0" shrinkToFit="false"/>
    </xf>
    <xf numFmtId="181" fontId="0" fillId="0" borderId="0" applyFont="true" applyBorder="false" applyAlignment="true" applyProtection="false">
      <alignment horizontal="general" vertical="bottom" textRotation="0" wrapText="false" indent="0" shrinkToFit="false"/>
    </xf>
    <xf numFmtId="181"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82"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82"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81" fontId="0" fillId="0" borderId="0" applyFont="true" applyBorder="false" applyAlignment="true" applyProtection="false">
      <alignment horizontal="general" vertical="bottom" textRotation="0" wrapText="false" indent="0" shrinkToFit="false"/>
    </xf>
    <xf numFmtId="181"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81" fontId="0" fillId="0" borderId="0" applyFont="true" applyBorder="false" applyAlignment="true" applyProtection="false">
      <alignment horizontal="general" vertical="bottom" textRotation="0" wrapText="false" indent="0" shrinkToFit="false"/>
    </xf>
    <xf numFmtId="181" fontId="0" fillId="0" borderId="0" applyFont="true" applyBorder="false" applyAlignment="true" applyProtection="false">
      <alignment horizontal="general" vertical="bottom" textRotation="0" wrapText="false" indent="0" shrinkToFit="false"/>
    </xf>
    <xf numFmtId="181" fontId="0" fillId="0" borderId="0" applyFont="true" applyBorder="false" applyAlignment="true" applyProtection="false">
      <alignment horizontal="general" vertical="bottom" textRotation="0" wrapText="false" indent="0" shrinkToFit="false"/>
    </xf>
    <xf numFmtId="181"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81" fontId="0" fillId="0" borderId="0" applyFont="true" applyBorder="false" applyAlignment="true" applyProtection="false">
      <alignment horizontal="general" vertical="bottom" textRotation="0" wrapText="false" indent="0" shrinkToFit="false"/>
    </xf>
    <xf numFmtId="181" fontId="0" fillId="0" borderId="0" applyFont="true" applyBorder="false" applyAlignment="true" applyProtection="false">
      <alignment horizontal="general" vertical="bottom" textRotation="0" wrapText="false" indent="0" shrinkToFit="false"/>
    </xf>
    <xf numFmtId="182"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82"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81" fontId="0" fillId="0" borderId="0" applyFont="true" applyBorder="false" applyAlignment="true" applyProtection="false">
      <alignment horizontal="general" vertical="bottom" textRotation="0" wrapText="false" indent="0" shrinkToFit="false"/>
    </xf>
    <xf numFmtId="181" fontId="0" fillId="0" borderId="0" applyFont="true" applyBorder="false" applyAlignment="true" applyProtection="false">
      <alignment horizontal="general" vertical="bottom" textRotation="0" wrapText="false" indent="0" shrinkToFit="false"/>
    </xf>
    <xf numFmtId="181" fontId="0" fillId="0" borderId="0" applyFont="true" applyBorder="false" applyAlignment="true" applyProtection="false">
      <alignment horizontal="general" vertical="bottom" textRotation="0" wrapText="false" indent="0" shrinkToFit="false"/>
    </xf>
    <xf numFmtId="181" fontId="0" fillId="0" borderId="0" applyFont="true" applyBorder="false" applyAlignment="true" applyProtection="false">
      <alignment horizontal="general" vertical="bottom" textRotation="0" wrapText="false" indent="0" shrinkToFit="false"/>
    </xf>
    <xf numFmtId="183" fontId="4" fillId="0" borderId="0" applyFont="true" applyBorder="true" applyAlignment="true" applyProtection="true">
      <alignment horizontal="right" vertical="bottom" textRotation="0" wrapText="false" indent="0" shrinkToFit="false"/>
      <protection locked="true" hidden="false"/>
    </xf>
    <xf numFmtId="183" fontId="4" fillId="0" borderId="0" applyFont="true" applyBorder="true" applyAlignment="true" applyProtection="true">
      <alignment horizontal="right" vertical="bottom" textRotation="0" wrapText="false" indent="0" shrinkToFit="false"/>
      <protection locked="true" hidden="false"/>
    </xf>
    <xf numFmtId="183" fontId="4" fillId="0" borderId="0" applyFont="true" applyBorder="true" applyAlignment="true" applyProtection="true">
      <alignment horizontal="right" vertical="bottom" textRotation="0" wrapText="false" indent="0" shrinkToFit="false"/>
      <protection locked="true" hidden="false"/>
    </xf>
    <xf numFmtId="183" fontId="4" fillId="0" borderId="0" applyFont="true" applyBorder="true" applyAlignment="true" applyProtection="true">
      <alignment horizontal="right" vertical="bottom" textRotation="0" wrapText="false" indent="0" shrinkToFit="false"/>
      <protection locked="true" hidden="false"/>
    </xf>
    <xf numFmtId="184" fontId="4" fillId="0" borderId="0" applyFont="true" applyBorder="true" applyAlignment="true" applyProtection="true">
      <alignment horizontal="right" vertical="bottom" textRotation="0" wrapText="false" indent="0" shrinkToFit="false"/>
      <protection locked="true" hidden="false"/>
    </xf>
    <xf numFmtId="184" fontId="4" fillId="0" borderId="0" applyFont="true" applyBorder="true" applyAlignment="true" applyProtection="true">
      <alignment horizontal="right" vertical="bottom" textRotation="0" wrapText="false" indent="0" shrinkToFit="false"/>
      <protection locked="true" hidden="false"/>
    </xf>
    <xf numFmtId="185" fontId="4" fillId="0" borderId="0" applyFont="true" applyBorder="true" applyAlignment="true" applyProtection="true">
      <alignment horizontal="right" vertical="bottom" textRotation="0" wrapText="false" indent="0" shrinkToFit="false"/>
      <protection locked="true" hidden="false"/>
    </xf>
    <xf numFmtId="185" fontId="4" fillId="0" borderId="0" applyFont="true" applyBorder="true" applyAlignment="true" applyProtection="true">
      <alignment horizontal="right" vertical="bottom" textRotation="0" wrapText="false" indent="0" shrinkToFit="false"/>
      <protection locked="true" hidden="false"/>
    </xf>
    <xf numFmtId="185" fontId="4" fillId="0" borderId="0" applyFont="true" applyBorder="true" applyAlignment="true" applyProtection="true">
      <alignment horizontal="right" vertical="bottom" textRotation="0" wrapText="false" indent="0" shrinkToFit="false"/>
      <protection locked="true" hidden="false"/>
    </xf>
    <xf numFmtId="185" fontId="4" fillId="0" borderId="0" applyFont="true" applyBorder="true" applyAlignment="true" applyProtection="true">
      <alignment horizontal="right" vertical="bottom" textRotation="0" wrapText="false" indent="0" shrinkToFit="false"/>
      <protection locked="true" hidden="false"/>
    </xf>
    <xf numFmtId="186" fontId="4" fillId="0" borderId="0" applyFont="true" applyBorder="true" applyAlignment="true" applyProtection="true">
      <alignment horizontal="right" vertical="bottom" textRotation="0" wrapText="false" indent="0" shrinkToFit="false"/>
      <protection locked="true" hidden="false"/>
    </xf>
    <xf numFmtId="186" fontId="4" fillId="0" borderId="0" applyFont="true" applyBorder="true" applyAlignment="true" applyProtection="true">
      <alignment horizontal="right" vertical="bottom" textRotation="0" wrapText="false" indent="0" shrinkToFit="false"/>
      <protection locked="true" hidden="false"/>
    </xf>
    <xf numFmtId="186" fontId="4" fillId="0" borderId="0" applyFont="true" applyBorder="true" applyAlignment="true" applyProtection="true">
      <alignment horizontal="right" vertical="bottom" textRotation="0" wrapText="false" indent="0" shrinkToFit="false"/>
      <protection locked="true" hidden="false"/>
    </xf>
    <xf numFmtId="186" fontId="4" fillId="0" borderId="0" applyFont="true" applyBorder="true" applyAlignment="true" applyProtection="true">
      <alignment horizontal="right" vertical="bottom" textRotation="0" wrapText="false" indent="0" shrinkToFit="false"/>
      <protection locked="true" hidden="false"/>
    </xf>
    <xf numFmtId="186" fontId="4" fillId="0" borderId="0" applyFont="true" applyBorder="true" applyAlignment="true" applyProtection="true">
      <alignment horizontal="right" vertical="bottom" textRotation="0" wrapText="false" indent="0" shrinkToFit="false"/>
      <protection locked="true" hidden="false"/>
    </xf>
    <xf numFmtId="186" fontId="4" fillId="0" borderId="0" applyFont="true" applyBorder="true" applyAlignment="true" applyProtection="true">
      <alignment horizontal="right" vertical="bottom" textRotation="0" wrapText="false" indent="0" shrinkToFit="false"/>
      <protection locked="true" hidden="false"/>
    </xf>
    <xf numFmtId="186" fontId="4" fillId="0" borderId="0" applyFont="true" applyBorder="true" applyAlignment="true" applyProtection="true">
      <alignment horizontal="right" vertical="bottom" textRotation="0" wrapText="false" indent="0" shrinkToFit="false"/>
      <protection locked="true" hidden="false"/>
    </xf>
    <xf numFmtId="186" fontId="4" fillId="0" borderId="0" applyFont="true" applyBorder="true" applyAlignment="true" applyProtection="true">
      <alignment horizontal="right" vertical="bottom" textRotation="0" wrapText="false" indent="0" shrinkToFit="false"/>
      <protection locked="true" hidden="false"/>
    </xf>
    <xf numFmtId="184" fontId="4" fillId="0" borderId="0" applyFont="true" applyBorder="true" applyAlignment="true" applyProtection="true">
      <alignment horizontal="right" vertical="bottom" textRotation="0" wrapText="false" indent="0" shrinkToFit="false"/>
      <protection locked="true" hidden="false"/>
    </xf>
    <xf numFmtId="184" fontId="4" fillId="0" borderId="0" applyFont="true" applyBorder="true" applyAlignment="true" applyProtection="true">
      <alignment horizontal="right" vertical="bottom" textRotation="0" wrapText="false" indent="0" shrinkToFit="false"/>
      <protection locked="true" hidden="false"/>
    </xf>
    <xf numFmtId="185" fontId="4" fillId="0" borderId="0" applyFont="true" applyBorder="true" applyAlignment="true" applyProtection="true">
      <alignment horizontal="right" vertical="bottom" textRotation="0" wrapText="false" indent="0" shrinkToFit="false"/>
      <protection locked="true" hidden="false"/>
    </xf>
    <xf numFmtId="185" fontId="4" fillId="0" borderId="0" applyFont="true" applyBorder="true" applyAlignment="true" applyProtection="true">
      <alignment horizontal="right" vertical="bottom" textRotation="0" wrapText="false" indent="0" shrinkToFit="false"/>
      <protection locked="true" hidden="false"/>
    </xf>
    <xf numFmtId="185" fontId="4" fillId="0" borderId="0" applyFont="true" applyBorder="true" applyAlignment="true" applyProtection="true">
      <alignment horizontal="right" vertical="bottom" textRotation="0" wrapText="false" indent="0" shrinkToFit="false"/>
      <protection locked="true" hidden="false"/>
    </xf>
    <xf numFmtId="185" fontId="4" fillId="0" borderId="0" applyFont="true" applyBorder="true" applyAlignment="true" applyProtection="true">
      <alignment horizontal="right" vertical="bottom" textRotation="0" wrapText="false" indent="0" shrinkToFit="false"/>
      <protection locked="true" hidden="false"/>
    </xf>
    <xf numFmtId="164" fontId="8" fillId="2" borderId="0" applyFont="true" applyBorder="false" applyAlignment="true" applyProtection="false">
      <alignment horizontal="general" vertical="bottom" textRotation="0" wrapText="false" indent="0" shrinkToFit="false"/>
    </xf>
    <xf numFmtId="164" fontId="9" fillId="2" borderId="0" applyFont="true" applyBorder="false" applyAlignment="true" applyProtection="false">
      <alignment horizontal="general" vertical="bottom" textRotation="0" wrapText="false" indent="0" shrinkToFit="false"/>
    </xf>
    <xf numFmtId="164" fontId="9" fillId="2" borderId="0" applyFont="true" applyBorder="false" applyAlignment="true" applyProtection="false">
      <alignment horizontal="general" vertical="bottom" textRotation="0" wrapText="false" indent="0" shrinkToFit="false"/>
    </xf>
    <xf numFmtId="164" fontId="8" fillId="3" borderId="0" applyFont="true" applyBorder="false" applyAlignment="true" applyProtection="false">
      <alignment horizontal="general" vertical="bottom" textRotation="0" wrapText="false" indent="0" shrinkToFit="false"/>
    </xf>
    <xf numFmtId="164" fontId="9" fillId="3" borderId="0" applyFont="true" applyBorder="false" applyAlignment="true" applyProtection="false">
      <alignment horizontal="general" vertical="bottom" textRotation="0" wrapText="false" indent="0" shrinkToFit="false"/>
    </xf>
    <xf numFmtId="164" fontId="9" fillId="3" borderId="0" applyFont="true" applyBorder="false" applyAlignment="true" applyProtection="false">
      <alignment horizontal="general" vertical="bottom" textRotation="0" wrapText="false" indent="0" shrinkToFit="false"/>
    </xf>
    <xf numFmtId="164" fontId="8" fillId="4" borderId="0" applyFont="true" applyBorder="false" applyAlignment="true" applyProtection="false">
      <alignment horizontal="general" vertical="bottom" textRotation="0" wrapText="false" indent="0" shrinkToFit="false"/>
    </xf>
    <xf numFmtId="164" fontId="9" fillId="4" borderId="0" applyFont="true" applyBorder="false" applyAlignment="true" applyProtection="false">
      <alignment horizontal="general" vertical="bottom" textRotation="0" wrapText="false" indent="0" shrinkToFit="false"/>
    </xf>
    <xf numFmtId="164" fontId="9" fillId="4" borderId="0" applyFont="true" applyBorder="false" applyAlignment="true" applyProtection="false">
      <alignment horizontal="general" vertical="bottom" textRotation="0" wrapText="false" indent="0" shrinkToFit="false"/>
    </xf>
    <xf numFmtId="164" fontId="8" fillId="5" borderId="0" applyFont="true" applyBorder="false" applyAlignment="true" applyProtection="false">
      <alignment horizontal="general" vertical="bottom" textRotation="0" wrapText="false" indent="0" shrinkToFit="false"/>
    </xf>
    <xf numFmtId="164" fontId="9" fillId="5" borderId="0" applyFont="true" applyBorder="false" applyAlignment="true" applyProtection="false">
      <alignment horizontal="general" vertical="bottom" textRotation="0" wrapText="false" indent="0" shrinkToFit="false"/>
    </xf>
    <xf numFmtId="164" fontId="9" fillId="5" borderId="0" applyFont="true" applyBorder="false" applyAlignment="true" applyProtection="false">
      <alignment horizontal="general" vertical="bottom" textRotation="0" wrapText="false" indent="0" shrinkToFit="false"/>
    </xf>
    <xf numFmtId="164" fontId="8" fillId="6" borderId="0" applyFont="true" applyBorder="false" applyAlignment="true" applyProtection="false">
      <alignment horizontal="general" vertical="bottom" textRotation="0" wrapText="false" indent="0" shrinkToFit="false"/>
    </xf>
    <xf numFmtId="164" fontId="9" fillId="6" borderId="0" applyFont="true" applyBorder="false" applyAlignment="true" applyProtection="false">
      <alignment horizontal="general" vertical="bottom" textRotation="0" wrapText="false" indent="0" shrinkToFit="false"/>
    </xf>
    <xf numFmtId="164" fontId="9" fillId="6" borderId="0" applyFont="true" applyBorder="false" applyAlignment="true" applyProtection="false">
      <alignment horizontal="general" vertical="bottom" textRotation="0" wrapText="false" indent="0" shrinkToFit="false"/>
    </xf>
    <xf numFmtId="164" fontId="8" fillId="7" borderId="0" applyFont="true" applyBorder="false" applyAlignment="true" applyProtection="false">
      <alignment horizontal="general" vertical="bottom" textRotation="0" wrapText="false" indent="0" shrinkToFit="false"/>
    </xf>
    <xf numFmtId="164" fontId="9" fillId="7" borderId="0" applyFont="true" applyBorder="false" applyAlignment="true" applyProtection="false">
      <alignment horizontal="general" vertical="bottom" textRotation="0" wrapText="false" indent="0" shrinkToFit="false"/>
    </xf>
    <xf numFmtId="164" fontId="9" fillId="7" borderId="0" applyFont="true" applyBorder="false" applyAlignment="true" applyProtection="false">
      <alignment horizontal="general" vertical="bottom" textRotation="0" wrapText="false" indent="0" shrinkToFit="false"/>
    </xf>
    <xf numFmtId="164" fontId="9" fillId="2" borderId="0" applyFont="true" applyBorder="false" applyAlignment="true" applyProtection="false">
      <alignment horizontal="general" vertical="bottom" textRotation="0" wrapText="false" indent="0" shrinkToFit="false"/>
    </xf>
    <xf numFmtId="164" fontId="9" fillId="3" borderId="0" applyFont="true" applyBorder="false" applyAlignment="true" applyProtection="false">
      <alignment horizontal="general" vertical="bottom" textRotation="0" wrapText="false" indent="0" shrinkToFit="false"/>
    </xf>
    <xf numFmtId="164" fontId="9" fillId="4" borderId="0" applyFont="true" applyBorder="false" applyAlignment="true" applyProtection="false">
      <alignment horizontal="general" vertical="bottom" textRotation="0" wrapText="false" indent="0" shrinkToFit="false"/>
    </xf>
    <xf numFmtId="164" fontId="9" fillId="5" borderId="0" applyFont="true" applyBorder="false" applyAlignment="true" applyProtection="false">
      <alignment horizontal="general" vertical="bottom" textRotation="0" wrapText="false" indent="0" shrinkToFit="false"/>
    </xf>
    <xf numFmtId="164" fontId="9" fillId="6" borderId="0" applyFont="true" applyBorder="false" applyAlignment="true" applyProtection="false">
      <alignment horizontal="general" vertical="bottom" textRotation="0" wrapText="false" indent="0" shrinkToFit="false"/>
    </xf>
    <xf numFmtId="164" fontId="9" fillId="7" borderId="0" applyFont="true" applyBorder="false" applyAlignment="true" applyProtection="false">
      <alignment horizontal="general" vertical="bottom" textRotation="0" wrapText="false" indent="0" shrinkToFit="false"/>
    </xf>
    <xf numFmtId="164" fontId="8" fillId="8" borderId="0" applyFont="true" applyBorder="false" applyAlignment="true" applyProtection="false">
      <alignment horizontal="general" vertical="bottom" textRotation="0" wrapText="false" indent="0" shrinkToFit="false"/>
    </xf>
    <xf numFmtId="164" fontId="9" fillId="8" borderId="0" applyFont="true" applyBorder="false" applyAlignment="true" applyProtection="false">
      <alignment horizontal="general" vertical="bottom" textRotation="0" wrapText="false" indent="0" shrinkToFit="false"/>
    </xf>
    <xf numFmtId="164" fontId="9" fillId="8" borderId="0" applyFont="true" applyBorder="false" applyAlignment="true" applyProtection="false">
      <alignment horizontal="general" vertical="bottom" textRotation="0" wrapText="false" indent="0" shrinkToFit="false"/>
    </xf>
    <xf numFmtId="164" fontId="8" fillId="9" borderId="0" applyFont="true" applyBorder="false" applyAlignment="true" applyProtection="false">
      <alignment horizontal="general" vertical="bottom" textRotation="0" wrapText="false" indent="0" shrinkToFit="false"/>
    </xf>
    <xf numFmtId="164" fontId="9" fillId="9" borderId="0" applyFont="true" applyBorder="false" applyAlignment="true" applyProtection="false">
      <alignment horizontal="general" vertical="bottom" textRotation="0" wrapText="false" indent="0" shrinkToFit="false"/>
    </xf>
    <xf numFmtId="164" fontId="9" fillId="9" borderId="0" applyFont="true" applyBorder="false" applyAlignment="true" applyProtection="false">
      <alignment horizontal="general" vertical="bottom" textRotation="0" wrapText="false" indent="0" shrinkToFit="false"/>
    </xf>
    <xf numFmtId="164" fontId="8" fillId="10" borderId="0" applyFont="true" applyBorder="false" applyAlignment="true" applyProtection="false">
      <alignment horizontal="general" vertical="bottom" textRotation="0" wrapText="false" indent="0" shrinkToFit="false"/>
    </xf>
    <xf numFmtId="164" fontId="9" fillId="10" borderId="0" applyFont="true" applyBorder="false" applyAlignment="true" applyProtection="false">
      <alignment horizontal="general" vertical="bottom" textRotation="0" wrapText="false" indent="0" shrinkToFit="false"/>
    </xf>
    <xf numFmtId="164" fontId="9" fillId="10" borderId="0" applyFont="true" applyBorder="false" applyAlignment="true" applyProtection="false">
      <alignment horizontal="general" vertical="bottom" textRotation="0" wrapText="false" indent="0" shrinkToFit="false"/>
    </xf>
    <xf numFmtId="164" fontId="8" fillId="5" borderId="0" applyFont="true" applyBorder="false" applyAlignment="true" applyProtection="false">
      <alignment horizontal="general" vertical="bottom" textRotation="0" wrapText="false" indent="0" shrinkToFit="false"/>
    </xf>
    <xf numFmtId="164" fontId="9" fillId="5" borderId="0" applyFont="true" applyBorder="false" applyAlignment="true" applyProtection="false">
      <alignment horizontal="general" vertical="bottom" textRotation="0" wrapText="false" indent="0" shrinkToFit="false"/>
    </xf>
    <xf numFmtId="164" fontId="9" fillId="5" borderId="0" applyFont="true" applyBorder="false" applyAlignment="true" applyProtection="false">
      <alignment horizontal="general" vertical="bottom" textRotation="0" wrapText="false" indent="0" shrinkToFit="false"/>
    </xf>
    <xf numFmtId="164" fontId="8" fillId="8" borderId="0" applyFont="true" applyBorder="false" applyAlignment="true" applyProtection="false">
      <alignment horizontal="general" vertical="bottom" textRotation="0" wrapText="false" indent="0" shrinkToFit="false"/>
    </xf>
    <xf numFmtId="164" fontId="9" fillId="8" borderId="0" applyFont="true" applyBorder="false" applyAlignment="true" applyProtection="false">
      <alignment horizontal="general" vertical="bottom" textRotation="0" wrapText="false" indent="0" shrinkToFit="false"/>
    </xf>
    <xf numFmtId="164" fontId="9" fillId="8" borderId="0" applyFont="true" applyBorder="false" applyAlignment="true" applyProtection="false">
      <alignment horizontal="general" vertical="bottom" textRotation="0" wrapText="false" indent="0" shrinkToFit="false"/>
    </xf>
    <xf numFmtId="164" fontId="8" fillId="11" borderId="0" applyFont="true" applyBorder="false" applyAlignment="true" applyProtection="false">
      <alignment horizontal="general" vertical="bottom" textRotation="0" wrapText="false" indent="0" shrinkToFit="false"/>
    </xf>
    <xf numFmtId="164" fontId="9" fillId="11" borderId="0" applyFont="true" applyBorder="false" applyAlignment="true" applyProtection="false">
      <alignment horizontal="general" vertical="bottom" textRotation="0" wrapText="false" indent="0" shrinkToFit="false"/>
    </xf>
    <xf numFmtId="164" fontId="9" fillId="11" borderId="0" applyFont="true" applyBorder="false" applyAlignment="true" applyProtection="false">
      <alignment horizontal="general" vertical="bottom" textRotation="0" wrapText="false" indent="0" shrinkToFit="false"/>
    </xf>
    <xf numFmtId="164" fontId="9" fillId="8" borderId="0" applyFont="true" applyBorder="false" applyAlignment="true" applyProtection="false">
      <alignment horizontal="general" vertical="bottom" textRotation="0" wrapText="false" indent="0" shrinkToFit="false"/>
    </xf>
    <xf numFmtId="164" fontId="9" fillId="9" borderId="0" applyFont="true" applyBorder="false" applyAlignment="true" applyProtection="false">
      <alignment horizontal="general" vertical="bottom" textRotation="0" wrapText="false" indent="0" shrinkToFit="false"/>
    </xf>
    <xf numFmtId="164" fontId="9" fillId="10" borderId="0" applyFont="true" applyBorder="false" applyAlignment="true" applyProtection="false">
      <alignment horizontal="general" vertical="bottom" textRotation="0" wrapText="false" indent="0" shrinkToFit="false"/>
    </xf>
    <xf numFmtId="164" fontId="9" fillId="5" borderId="0" applyFont="true" applyBorder="false" applyAlignment="true" applyProtection="false">
      <alignment horizontal="general" vertical="bottom" textRotation="0" wrapText="false" indent="0" shrinkToFit="false"/>
    </xf>
    <xf numFmtId="164" fontId="9" fillId="8" borderId="0" applyFont="true" applyBorder="false" applyAlignment="true" applyProtection="false">
      <alignment horizontal="general" vertical="bottom" textRotation="0" wrapText="false" indent="0" shrinkToFit="false"/>
    </xf>
    <xf numFmtId="164" fontId="9" fillId="11" borderId="0" applyFont="true" applyBorder="false" applyAlignment="true" applyProtection="false">
      <alignment horizontal="general" vertical="bottom" textRotation="0" wrapText="false" indent="0" shrinkToFit="false"/>
    </xf>
    <xf numFmtId="164" fontId="10" fillId="12" borderId="0" applyFont="true" applyBorder="false" applyAlignment="true" applyProtection="false">
      <alignment horizontal="general" vertical="bottom" textRotation="0" wrapText="false" indent="0" shrinkToFit="false"/>
    </xf>
    <xf numFmtId="164" fontId="11" fillId="12" borderId="0" applyFont="true" applyBorder="false" applyAlignment="true" applyProtection="false">
      <alignment horizontal="general" vertical="bottom" textRotation="0" wrapText="false" indent="0" shrinkToFit="false"/>
    </xf>
    <xf numFmtId="164" fontId="11" fillId="12" borderId="0" applyFont="true" applyBorder="false" applyAlignment="true" applyProtection="false">
      <alignment horizontal="general" vertical="bottom" textRotation="0" wrapText="false" indent="0" shrinkToFit="false"/>
    </xf>
    <xf numFmtId="164" fontId="10" fillId="9" borderId="0" applyFont="true" applyBorder="false" applyAlignment="true" applyProtection="false">
      <alignment horizontal="general" vertical="bottom" textRotation="0" wrapText="false" indent="0" shrinkToFit="false"/>
    </xf>
    <xf numFmtId="164" fontId="11" fillId="9" borderId="0" applyFont="true" applyBorder="false" applyAlignment="true" applyProtection="false">
      <alignment horizontal="general" vertical="bottom" textRotation="0" wrapText="false" indent="0" shrinkToFit="false"/>
    </xf>
    <xf numFmtId="164" fontId="11" fillId="9" borderId="0" applyFont="true" applyBorder="false" applyAlignment="true" applyProtection="false">
      <alignment horizontal="general" vertical="bottom" textRotation="0" wrapText="false" indent="0" shrinkToFit="false"/>
    </xf>
    <xf numFmtId="164" fontId="10" fillId="10" borderId="0" applyFont="true" applyBorder="false" applyAlignment="true" applyProtection="false">
      <alignment horizontal="general" vertical="bottom" textRotation="0" wrapText="false" indent="0" shrinkToFit="false"/>
    </xf>
    <xf numFmtId="164" fontId="11" fillId="10" borderId="0" applyFont="true" applyBorder="false" applyAlignment="true" applyProtection="false">
      <alignment horizontal="general" vertical="bottom" textRotation="0" wrapText="false" indent="0" shrinkToFit="false"/>
    </xf>
    <xf numFmtId="164" fontId="11" fillId="10" borderId="0" applyFont="true" applyBorder="false" applyAlignment="true" applyProtection="false">
      <alignment horizontal="general" vertical="bottom" textRotation="0" wrapText="false" indent="0" shrinkToFit="false"/>
    </xf>
    <xf numFmtId="164" fontId="10" fillId="13" borderId="0" applyFont="true" applyBorder="false" applyAlignment="true" applyProtection="false">
      <alignment horizontal="general" vertical="bottom" textRotation="0" wrapText="false" indent="0" shrinkToFit="false"/>
    </xf>
    <xf numFmtId="164" fontId="11" fillId="13" borderId="0" applyFont="true" applyBorder="false" applyAlignment="true" applyProtection="false">
      <alignment horizontal="general" vertical="bottom" textRotation="0" wrapText="false" indent="0" shrinkToFit="false"/>
    </xf>
    <xf numFmtId="164" fontId="11" fillId="13" borderId="0" applyFont="true" applyBorder="false" applyAlignment="true" applyProtection="false">
      <alignment horizontal="general" vertical="bottom" textRotation="0" wrapText="false" indent="0" shrinkToFit="false"/>
    </xf>
    <xf numFmtId="164" fontId="10" fillId="14" borderId="0" applyFont="true" applyBorder="false" applyAlignment="true" applyProtection="false">
      <alignment horizontal="general" vertical="bottom" textRotation="0" wrapText="false" indent="0" shrinkToFit="false"/>
    </xf>
    <xf numFmtId="164" fontId="11" fillId="14" borderId="0" applyFont="true" applyBorder="false" applyAlignment="true" applyProtection="false">
      <alignment horizontal="general" vertical="bottom" textRotation="0" wrapText="false" indent="0" shrinkToFit="false"/>
    </xf>
    <xf numFmtId="164" fontId="11" fillId="14" borderId="0" applyFont="true" applyBorder="false" applyAlignment="true" applyProtection="false">
      <alignment horizontal="general" vertical="bottom" textRotation="0" wrapText="false" indent="0" shrinkToFit="false"/>
    </xf>
    <xf numFmtId="164" fontId="10" fillId="15" borderId="0" applyFont="true" applyBorder="false" applyAlignment="true" applyProtection="false">
      <alignment horizontal="general" vertical="bottom" textRotation="0" wrapText="false" indent="0" shrinkToFit="false"/>
    </xf>
    <xf numFmtId="164" fontId="11" fillId="15" borderId="0" applyFont="true" applyBorder="false" applyAlignment="true" applyProtection="false">
      <alignment horizontal="general" vertical="bottom" textRotation="0" wrapText="false" indent="0" shrinkToFit="false"/>
    </xf>
    <xf numFmtId="164" fontId="11" fillId="15" borderId="0" applyFont="true" applyBorder="false" applyAlignment="true" applyProtection="false">
      <alignment horizontal="general" vertical="bottom" textRotation="0" wrapText="false" indent="0" shrinkToFit="false"/>
    </xf>
    <xf numFmtId="164" fontId="11" fillId="12" borderId="0" applyFont="true" applyBorder="false" applyAlignment="true" applyProtection="false">
      <alignment horizontal="general" vertical="bottom" textRotation="0" wrapText="false" indent="0" shrinkToFit="false"/>
    </xf>
    <xf numFmtId="164" fontId="11" fillId="9" borderId="0" applyFont="true" applyBorder="false" applyAlignment="true" applyProtection="false">
      <alignment horizontal="general" vertical="bottom" textRotation="0" wrapText="false" indent="0" shrinkToFit="false"/>
    </xf>
    <xf numFmtId="164" fontId="11" fillId="10" borderId="0" applyFont="true" applyBorder="false" applyAlignment="true" applyProtection="false">
      <alignment horizontal="general" vertical="bottom" textRotation="0" wrapText="false" indent="0" shrinkToFit="false"/>
    </xf>
    <xf numFmtId="164" fontId="11" fillId="13" borderId="0" applyFont="true" applyBorder="false" applyAlignment="true" applyProtection="false">
      <alignment horizontal="general" vertical="bottom" textRotation="0" wrapText="false" indent="0" shrinkToFit="false"/>
    </xf>
    <xf numFmtId="164" fontId="11" fillId="14" borderId="0" applyFont="true" applyBorder="false" applyAlignment="true" applyProtection="false">
      <alignment horizontal="general" vertical="bottom" textRotation="0" wrapText="false" indent="0" shrinkToFit="false"/>
    </xf>
    <xf numFmtId="164" fontId="11" fillId="15" borderId="0" applyFont="true" applyBorder="false" applyAlignment="true" applyProtection="false">
      <alignment horizontal="general" vertical="bottom" textRotation="0" wrapText="false" indent="0" shrinkToFit="false"/>
    </xf>
    <xf numFmtId="187" fontId="12" fillId="0" borderId="1" applyFont="true" applyBorder="true" applyAlignment="true" applyProtection="true">
      <alignment horizontal="center" vertical="bottom" textRotation="0" wrapText="false" indent="0" shrinkToFit="false"/>
      <protection locked="true" hidden="false"/>
    </xf>
    <xf numFmtId="164" fontId="13" fillId="0" borderId="0" applyFont="true" applyBorder="false" applyAlignment="true" applyProtection="true">
      <alignment horizontal="general" vertical="bottom" textRotation="0" wrapText="false" indent="0" shrinkToFit="false"/>
      <protection locked="true" hidden="false"/>
    </xf>
    <xf numFmtId="164" fontId="10" fillId="16" borderId="0" applyFont="true" applyBorder="false" applyAlignment="true" applyProtection="false">
      <alignment horizontal="general" vertical="bottom" textRotation="0" wrapText="false" indent="0" shrinkToFit="false"/>
    </xf>
    <xf numFmtId="164" fontId="11" fillId="16" borderId="0" applyFont="true" applyBorder="false" applyAlignment="true" applyProtection="false">
      <alignment horizontal="general" vertical="bottom" textRotation="0" wrapText="false" indent="0" shrinkToFit="false"/>
    </xf>
    <xf numFmtId="164" fontId="11" fillId="16" borderId="0" applyFont="true" applyBorder="false" applyAlignment="true" applyProtection="false">
      <alignment horizontal="general" vertical="bottom" textRotation="0" wrapText="false" indent="0" shrinkToFit="false"/>
    </xf>
    <xf numFmtId="164" fontId="10" fillId="17" borderId="0" applyFont="true" applyBorder="false" applyAlignment="true" applyProtection="false">
      <alignment horizontal="general" vertical="bottom" textRotation="0" wrapText="false" indent="0" shrinkToFit="false"/>
    </xf>
    <xf numFmtId="164" fontId="11" fillId="17" borderId="0" applyFont="true" applyBorder="false" applyAlignment="true" applyProtection="false">
      <alignment horizontal="general" vertical="bottom" textRotation="0" wrapText="false" indent="0" shrinkToFit="false"/>
    </xf>
    <xf numFmtId="164" fontId="11" fillId="17" borderId="0" applyFont="true" applyBorder="false" applyAlignment="true" applyProtection="false">
      <alignment horizontal="general" vertical="bottom" textRotation="0" wrapText="false" indent="0" shrinkToFit="false"/>
    </xf>
    <xf numFmtId="164" fontId="10" fillId="18" borderId="0" applyFont="true" applyBorder="false" applyAlignment="true" applyProtection="false">
      <alignment horizontal="general" vertical="bottom" textRotation="0" wrapText="false" indent="0" shrinkToFit="false"/>
    </xf>
    <xf numFmtId="164" fontId="11" fillId="18" borderId="0" applyFont="true" applyBorder="false" applyAlignment="true" applyProtection="false">
      <alignment horizontal="general" vertical="bottom" textRotation="0" wrapText="false" indent="0" shrinkToFit="false"/>
    </xf>
    <xf numFmtId="164" fontId="11" fillId="18" borderId="0" applyFont="true" applyBorder="false" applyAlignment="true" applyProtection="false">
      <alignment horizontal="general" vertical="bottom" textRotation="0" wrapText="false" indent="0" shrinkToFit="false"/>
    </xf>
    <xf numFmtId="164" fontId="10" fillId="13" borderId="0" applyFont="true" applyBorder="false" applyAlignment="true" applyProtection="false">
      <alignment horizontal="general" vertical="bottom" textRotation="0" wrapText="false" indent="0" shrinkToFit="false"/>
    </xf>
    <xf numFmtId="164" fontId="11" fillId="13" borderId="0" applyFont="true" applyBorder="false" applyAlignment="true" applyProtection="false">
      <alignment horizontal="general" vertical="bottom" textRotation="0" wrapText="false" indent="0" shrinkToFit="false"/>
    </xf>
    <xf numFmtId="164" fontId="11" fillId="13" borderId="0" applyFont="true" applyBorder="false" applyAlignment="true" applyProtection="false">
      <alignment horizontal="general" vertical="bottom" textRotation="0" wrapText="false" indent="0" shrinkToFit="false"/>
    </xf>
    <xf numFmtId="164" fontId="10" fillId="14" borderId="0" applyFont="true" applyBorder="false" applyAlignment="true" applyProtection="false">
      <alignment horizontal="general" vertical="bottom" textRotation="0" wrapText="false" indent="0" shrinkToFit="false"/>
    </xf>
    <xf numFmtId="164" fontId="11" fillId="14" borderId="0" applyFont="true" applyBorder="false" applyAlignment="true" applyProtection="false">
      <alignment horizontal="general" vertical="bottom" textRotation="0" wrapText="false" indent="0" shrinkToFit="false"/>
    </xf>
    <xf numFmtId="164" fontId="11" fillId="14" borderId="0" applyFont="true" applyBorder="false" applyAlignment="true" applyProtection="false">
      <alignment horizontal="general" vertical="bottom" textRotation="0" wrapText="false" indent="0" shrinkToFit="false"/>
    </xf>
    <xf numFmtId="164" fontId="10" fillId="19" borderId="0" applyFont="true" applyBorder="false" applyAlignment="true" applyProtection="false">
      <alignment horizontal="general" vertical="bottom" textRotation="0" wrapText="false" indent="0" shrinkToFit="false"/>
    </xf>
    <xf numFmtId="164" fontId="11" fillId="19" borderId="0" applyFont="true" applyBorder="false" applyAlignment="true" applyProtection="false">
      <alignment horizontal="general" vertical="bottom" textRotation="0" wrapText="false" indent="0" shrinkToFit="false"/>
    </xf>
    <xf numFmtId="164" fontId="11" fillId="19"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14" fillId="0" borderId="0" applyFont="true" applyBorder="true" applyAlignment="true" applyProtection="true">
      <alignment horizontal="center" vertical="bottom" textRotation="0" wrapText="true" indent="0" shrinkToFit="false"/>
      <protection locked="fals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15" fillId="3" borderId="0" applyFont="true" applyBorder="false" applyAlignment="true" applyProtection="false">
      <alignment horizontal="general" vertical="bottom" textRotation="0" wrapText="false" indent="0" shrinkToFit="false"/>
    </xf>
    <xf numFmtId="164" fontId="16" fillId="3" borderId="0" applyFont="true" applyBorder="false" applyAlignment="true" applyProtection="false">
      <alignment horizontal="general" vertical="bottom" textRotation="0" wrapText="false" indent="0" shrinkToFit="false"/>
    </xf>
    <xf numFmtId="164" fontId="16" fillId="3"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true">
      <alignment horizontal="general" vertical="bottom" textRotation="0" wrapText="false" indent="0" shrinkToFit="false"/>
      <protection locked="true" hidden="false"/>
    </xf>
    <xf numFmtId="188" fontId="4" fillId="0" borderId="0" applyFont="true" applyBorder="true" applyAlignment="true" applyProtection="true">
      <alignment horizontal="general" vertical="bottom" textRotation="0" wrapText="false" indent="0" shrinkToFit="false"/>
      <protection locked="true" hidden="false"/>
    </xf>
    <xf numFmtId="188" fontId="4" fillId="0" borderId="0" applyFont="true" applyBorder="true" applyAlignment="true" applyProtection="true">
      <alignment horizontal="general" vertical="bottom" textRotation="0" wrapText="false" indent="0" shrinkToFit="false"/>
      <protection locked="true" hidden="false"/>
    </xf>
    <xf numFmtId="189" fontId="0" fillId="0" borderId="0" applyFont="true" applyBorder="false" applyAlignment="true" applyProtection="false">
      <alignment horizontal="general" vertical="bottom" textRotation="0" wrapText="false" indent="0" shrinkToFit="false"/>
    </xf>
    <xf numFmtId="189"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right" vertical="bottom" textRotation="0" wrapText="false" indent="0" shrinkToFit="false"/>
    </xf>
    <xf numFmtId="164" fontId="0" fillId="0" borderId="0" applyFont="true" applyBorder="false" applyAlignment="true" applyProtection="false">
      <alignment horizontal="right" vertical="bottom" textRotation="0" wrapText="false" indent="0" shrinkToFit="false"/>
    </xf>
    <xf numFmtId="190" fontId="4" fillId="0" borderId="0" applyFont="true" applyBorder="false" applyAlignment="true" applyProtection="true">
      <alignment horizontal="general" vertical="bottom" textRotation="0" wrapText="false" indent="0" shrinkToFit="false"/>
      <protection locked="true" hidden="false"/>
    </xf>
    <xf numFmtId="190" fontId="4" fillId="0" borderId="0" applyFont="true" applyBorder="false" applyAlignment="true" applyProtection="true">
      <alignment horizontal="general" vertical="bottom" textRotation="0" wrapText="false" indent="0" shrinkToFit="false"/>
      <protection locked="true" hidden="false"/>
    </xf>
    <xf numFmtId="190" fontId="4" fillId="0" borderId="0" applyFont="true" applyBorder="false" applyAlignment="true" applyProtection="true">
      <alignment horizontal="right" vertical="bottom" textRotation="0" wrapText="false" indent="0" shrinkToFit="false"/>
      <protection locked="true" hidden="false"/>
    </xf>
    <xf numFmtId="190" fontId="4" fillId="0" borderId="0" applyFont="true" applyBorder="false" applyAlignment="true" applyProtection="true">
      <alignment horizontal="right" vertical="bottom" textRotation="0" wrapText="false" indent="0" shrinkToFit="false"/>
      <protection locked="true" hidden="false"/>
    </xf>
    <xf numFmtId="190" fontId="4" fillId="0" borderId="0" applyFont="true" applyBorder="false" applyAlignment="true" applyProtection="true">
      <alignment horizontal="right" vertical="bottom" textRotation="0" wrapText="false" indent="0" shrinkToFit="false"/>
      <protection locked="true" hidden="false"/>
    </xf>
    <xf numFmtId="190" fontId="4" fillId="0" borderId="0" applyFont="true" applyBorder="false" applyAlignment="true" applyProtection="true">
      <alignment horizontal="right" vertical="bottom" textRotation="0" wrapText="false" indent="0" shrinkToFit="false"/>
      <protection locked="true" hidden="false"/>
    </xf>
    <xf numFmtId="164" fontId="18" fillId="0" borderId="0" applyFont="true" applyBorder="false" applyAlignment="true" applyProtection="false">
      <alignment horizontal="left" vertical="bottom" textRotation="0" wrapText="false" indent="0" shrinkToFit="false"/>
    </xf>
    <xf numFmtId="187" fontId="12" fillId="0" borderId="1" applyFont="true" applyBorder="true" applyAlignment="true" applyProtection="true">
      <alignment horizontal="center" vertical="bottom" textRotation="0" wrapText="false" indent="0" shrinkToFit="false"/>
      <protection locked="true" hidden="false"/>
    </xf>
    <xf numFmtId="187" fontId="12" fillId="0" borderId="1" applyFont="true" applyBorder="true" applyAlignment="true" applyProtection="false">
      <alignment horizontal="center" vertical="bottom" textRotation="0" wrapText="false" indent="0" shrinkToFit="false"/>
    </xf>
    <xf numFmtId="191" fontId="4" fillId="0" borderId="0" applyFont="true" applyBorder="false" applyAlignment="true" applyProtection="true">
      <alignment horizontal="general" vertical="bottom" textRotation="0" wrapText="false" indent="0" shrinkToFit="false"/>
      <protection locked="true" hidden="false"/>
    </xf>
    <xf numFmtId="191" fontId="4" fillId="0" borderId="0" applyFont="true" applyBorder="false" applyAlignment="true" applyProtection="true">
      <alignment horizontal="general" vertical="bottom" textRotation="0" wrapText="false" indent="0" shrinkToFit="false"/>
      <protection locked="true" hidden="false"/>
    </xf>
    <xf numFmtId="164" fontId="19" fillId="20" borderId="2" applyFont="true" applyBorder="true" applyAlignment="true" applyProtection="false">
      <alignment horizontal="general" vertical="bottom" textRotation="0" wrapText="false" indent="0" shrinkToFit="false"/>
    </xf>
    <xf numFmtId="164" fontId="20" fillId="20" borderId="2" applyFont="true" applyBorder="true" applyAlignment="true" applyProtection="false">
      <alignment horizontal="general" vertical="bottom" textRotation="0" wrapText="false" indent="0" shrinkToFit="false"/>
    </xf>
    <xf numFmtId="164" fontId="20" fillId="20" borderId="2" applyFont="true" applyBorder="true" applyAlignment="true" applyProtection="false">
      <alignment horizontal="general" vertical="bottom" textRotation="0" wrapText="false" indent="0" shrinkToFit="false"/>
    </xf>
    <xf numFmtId="164" fontId="21" fillId="0" borderId="0" applyFont="true" applyBorder="true" applyAlignment="true" applyProtection="true">
      <alignment horizontal="general" vertical="bottom" textRotation="0" wrapText="false" indent="0" shrinkToFit="false"/>
      <protection locked="true" hidden="false"/>
    </xf>
    <xf numFmtId="192" fontId="0" fillId="0" borderId="0" applyFont="true" applyBorder="false" applyAlignment="true" applyProtection="false">
      <alignment horizontal="general" vertical="bottom" textRotation="0" wrapText="false" indent="0" shrinkToFit="false"/>
    </xf>
    <xf numFmtId="164" fontId="22" fillId="21" borderId="3" applyFont="true" applyBorder="true" applyAlignment="true" applyProtection="false">
      <alignment horizontal="general" vertical="bottom" textRotation="0" wrapText="false" indent="0" shrinkToFit="false"/>
    </xf>
    <xf numFmtId="164" fontId="23" fillId="21" borderId="3" applyFont="true" applyBorder="true" applyAlignment="true" applyProtection="false">
      <alignment horizontal="general" vertical="bottom" textRotation="0" wrapText="false" indent="0" shrinkToFit="false"/>
    </xf>
    <xf numFmtId="164" fontId="23" fillId="21" borderId="3" applyFont="true" applyBorder="true" applyAlignment="true" applyProtection="false">
      <alignment horizontal="general" vertical="bottom" textRotation="0" wrapText="false" indent="0" shrinkToFit="false"/>
    </xf>
    <xf numFmtId="164" fontId="24" fillId="0" borderId="0" applyFont="true" applyBorder="false" applyAlignment="true" applyProtection="false">
      <alignment horizontal="right" vertical="bottom" textRotation="0" wrapText="false" indent="0" shrinkToFit="false"/>
    </xf>
    <xf numFmtId="193" fontId="4" fillId="0" borderId="0" applyFont="true" applyBorder="true" applyAlignment="true" applyProtection="true">
      <alignment horizontal="general" vertical="bottom" textRotation="0" wrapText="false" indent="0" shrinkToFit="false"/>
      <protection locked="true" hidden="false"/>
    </xf>
    <xf numFmtId="193" fontId="4" fillId="0" borderId="0" applyFont="true" applyBorder="true" applyAlignment="true" applyProtection="true">
      <alignment horizontal="general" vertical="bottom" textRotation="0" wrapText="false" indent="0" shrinkToFit="false"/>
      <protection locked="true" hidden="false"/>
    </xf>
    <xf numFmtId="193" fontId="4" fillId="0" borderId="0" applyFont="true" applyBorder="true" applyAlignment="true" applyProtection="true">
      <alignment horizontal="general" vertical="bottom" textRotation="0" wrapText="false" indent="0" shrinkToFit="false"/>
      <protection locked="true" hidden="false"/>
    </xf>
    <xf numFmtId="193" fontId="4" fillId="0" borderId="0" applyFont="true" applyBorder="true" applyAlignment="true" applyProtection="true">
      <alignment horizontal="general" vertical="bottom" textRotation="0" wrapText="false" indent="0" shrinkToFit="false"/>
      <protection locked="true" hidden="false"/>
    </xf>
    <xf numFmtId="193" fontId="4" fillId="0" borderId="0" applyFont="true" applyBorder="true" applyAlignment="true" applyProtection="true">
      <alignment horizontal="general" vertical="bottom" textRotation="0" wrapText="false" indent="0" shrinkToFit="false"/>
      <protection locked="true" hidden="false"/>
    </xf>
    <xf numFmtId="193" fontId="4" fillId="0" borderId="0" applyFont="true" applyBorder="true" applyAlignment="true" applyProtection="true">
      <alignment horizontal="general" vertical="bottom" textRotation="0" wrapText="false" indent="0" shrinkToFit="false"/>
      <protection locked="true" hidden="false"/>
    </xf>
    <xf numFmtId="193" fontId="4" fillId="0" borderId="0" applyFont="true" applyBorder="true" applyAlignment="true" applyProtection="true">
      <alignment horizontal="general" vertical="bottom" textRotation="0" wrapText="false" indent="0" shrinkToFit="false"/>
      <protection locked="true" hidden="false"/>
    </xf>
    <xf numFmtId="193" fontId="4" fillId="0" borderId="0" applyFont="true" applyBorder="true" applyAlignment="true" applyProtection="true">
      <alignment horizontal="general" vertical="bottom" textRotation="0" wrapText="false" indent="0" shrinkToFit="false"/>
      <protection locked="true" hidden="false"/>
    </xf>
    <xf numFmtId="193" fontId="4" fillId="0" borderId="0" applyFont="true" applyBorder="true" applyAlignment="true" applyProtection="true">
      <alignment horizontal="general" vertical="bottom" textRotation="0" wrapText="false" indent="0" shrinkToFit="false"/>
      <protection locked="true" hidden="false"/>
    </xf>
    <xf numFmtId="193" fontId="4" fillId="0" borderId="0" applyFont="true" applyBorder="true" applyAlignment="true" applyProtection="true">
      <alignment horizontal="general" vertical="bottom" textRotation="0" wrapText="false" indent="0" shrinkToFit="false"/>
      <protection locked="true" hidden="false"/>
    </xf>
    <xf numFmtId="193" fontId="4" fillId="0" borderId="0" applyFont="true" applyBorder="true" applyAlignment="true" applyProtection="true">
      <alignment horizontal="general" vertical="bottom" textRotation="0" wrapText="false" indent="0" shrinkToFit="false"/>
      <protection locked="true" hidden="false"/>
    </xf>
    <xf numFmtId="193" fontId="4" fillId="0" borderId="0" applyFont="true" applyBorder="true" applyAlignment="true" applyProtection="true">
      <alignment horizontal="general" vertical="bottom" textRotation="0" wrapText="false" indent="0" shrinkToFit="false"/>
      <protection locked="true" hidden="false"/>
    </xf>
    <xf numFmtId="193" fontId="4" fillId="0" borderId="0" applyFont="true" applyBorder="true" applyAlignment="true" applyProtection="true">
      <alignment horizontal="general" vertical="bottom" textRotation="0" wrapText="false" indent="0" shrinkToFit="false"/>
      <protection locked="true" hidden="false"/>
    </xf>
    <xf numFmtId="193" fontId="4" fillId="0" borderId="0" applyFont="true" applyBorder="true" applyAlignment="true" applyProtection="true">
      <alignment horizontal="general" vertical="bottom" textRotation="0" wrapText="false" indent="0" shrinkToFit="false"/>
      <protection locked="true" hidden="false"/>
    </xf>
    <xf numFmtId="193" fontId="4" fillId="0" borderId="0" applyFont="true" applyBorder="true" applyAlignment="true" applyProtection="true">
      <alignment horizontal="general" vertical="bottom" textRotation="0" wrapText="false" indent="0" shrinkToFit="false"/>
      <protection locked="true" hidden="false"/>
    </xf>
    <xf numFmtId="193"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9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95" fontId="0" fillId="0" borderId="0" applyFont="true" applyBorder="false" applyAlignment="true" applyProtection="false">
      <alignment horizontal="general" vertical="bottom" textRotation="0" wrapText="false" indent="0" shrinkToFit="false"/>
    </xf>
    <xf numFmtId="195" fontId="0" fillId="0" borderId="0" applyFont="true" applyBorder="false" applyAlignment="true" applyProtection="false">
      <alignment horizontal="general" vertical="bottom" textRotation="0" wrapText="false" indent="0" shrinkToFit="false"/>
    </xf>
    <xf numFmtId="194" fontId="0" fillId="0" borderId="0" applyFont="true" applyBorder="false" applyAlignment="true" applyProtection="false">
      <alignment horizontal="general" vertical="bottom" textRotation="0" wrapText="false" indent="0" shrinkToFit="false"/>
    </xf>
    <xf numFmtId="194"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7" fontId="0" fillId="0" borderId="0" applyFont="true" applyBorder="false" applyAlignment="true" applyProtection="false">
      <alignment horizontal="general" vertical="bottom" textRotation="0" wrapText="false" indent="0" shrinkToFit="false"/>
    </xf>
    <xf numFmtId="197"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7" fontId="0" fillId="0" borderId="0" applyFont="true" applyBorder="false" applyAlignment="true" applyProtection="false">
      <alignment horizontal="general" vertical="bottom" textRotation="0" wrapText="false" indent="0" shrinkToFit="false"/>
    </xf>
    <xf numFmtId="197"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7" fontId="0" fillId="0" borderId="0" applyFont="true" applyBorder="false" applyAlignment="true" applyProtection="false">
      <alignment horizontal="general" vertical="bottom" textRotation="0" wrapText="false" indent="0" shrinkToFit="false"/>
    </xf>
    <xf numFmtId="197"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6" fontId="0" fillId="0" borderId="0" applyFont="true" applyBorder="false" applyAlignment="true" applyProtection="false">
      <alignment horizontal="general" vertical="bottom" textRotation="0" wrapText="false" indent="0" shrinkToFit="false"/>
    </xf>
    <xf numFmtId="197" fontId="0" fillId="0" borderId="0" applyFont="true" applyBorder="false" applyAlignment="true" applyProtection="false">
      <alignment horizontal="general" vertical="bottom" textRotation="0" wrapText="false" indent="0" shrinkToFit="false"/>
    </xf>
    <xf numFmtId="197" fontId="0" fillId="0" borderId="0" applyFont="true" applyBorder="false" applyAlignment="true" applyProtection="false">
      <alignment horizontal="general" vertical="bottom" textRotation="0" wrapText="false" indent="0" shrinkToFit="false"/>
    </xf>
    <xf numFmtId="197" fontId="0" fillId="0" borderId="0" applyFont="true" applyBorder="false" applyAlignment="true" applyProtection="false">
      <alignment horizontal="general" vertical="bottom" textRotation="0" wrapText="false" indent="0" shrinkToFit="false"/>
    </xf>
    <xf numFmtId="197" fontId="0" fillId="0" borderId="0" applyFont="true" applyBorder="false" applyAlignment="true" applyProtection="false">
      <alignment horizontal="general" vertical="bottom" textRotation="0" wrapText="false" indent="0" shrinkToFit="false"/>
    </xf>
    <xf numFmtId="197" fontId="0" fillId="0" borderId="0" applyFont="true" applyBorder="false" applyAlignment="true" applyProtection="false">
      <alignment horizontal="general" vertical="bottom" textRotation="0" wrapText="false" indent="0" shrinkToFit="false"/>
    </xf>
    <xf numFmtId="197" fontId="0" fillId="0" borderId="0" applyFont="true" applyBorder="false" applyAlignment="true" applyProtection="false">
      <alignment horizontal="general" vertical="bottom" textRotation="0" wrapText="false" indent="0" shrinkToFit="false"/>
    </xf>
    <xf numFmtId="197" fontId="0" fillId="0" borderId="0" applyFont="true" applyBorder="false" applyAlignment="true" applyProtection="false">
      <alignment horizontal="general" vertical="bottom" textRotation="0" wrapText="false" indent="0" shrinkToFit="false"/>
    </xf>
    <xf numFmtId="197" fontId="0" fillId="0" borderId="0" applyFont="true" applyBorder="false" applyAlignment="true" applyProtection="false">
      <alignment horizontal="general" vertical="bottom" textRotation="0" wrapText="false" indent="0" shrinkToFit="false"/>
    </xf>
    <xf numFmtId="197" fontId="0" fillId="0" borderId="0" applyFont="true" applyBorder="false" applyAlignment="true" applyProtection="false">
      <alignment horizontal="general" vertical="bottom" textRotation="0" wrapText="false" indent="0" shrinkToFit="false"/>
    </xf>
    <xf numFmtId="197" fontId="0" fillId="0" borderId="0" applyFont="true" applyBorder="false" applyAlignment="true" applyProtection="false">
      <alignment horizontal="general" vertical="bottom" textRotation="0" wrapText="false" indent="0" shrinkToFit="false"/>
    </xf>
    <xf numFmtId="199" fontId="0" fillId="0" borderId="0" applyFont="true" applyBorder="false" applyAlignment="true" applyProtection="false">
      <alignment horizontal="general" vertical="bottom" textRotation="0" wrapText="false" indent="0" shrinkToFit="false"/>
    </xf>
    <xf numFmtId="199" fontId="0" fillId="0" borderId="0" applyFont="true" applyBorder="false" applyAlignment="true" applyProtection="false">
      <alignment horizontal="general" vertical="bottom" textRotation="0" wrapText="false" indent="0" shrinkToFit="false"/>
    </xf>
    <xf numFmtId="200" fontId="0" fillId="0" borderId="0" applyFont="true" applyBorder="false" applyAlignment="true" applyProtection="false">
      <alignment horizontal="general" vertical="bottom" textRotation="0" wrapText="false" indent="0" shrinkToFit="false"/>
    </xf>
    <xf numFmtId="201" fontId="0" fillId="0" borderId="0" applyFont="true" applyBorder="false" applyAlignment="true" applyProtection="false">
      <alignment horizontal="general" vertical="bottom" textRotation="0" wrapText="false" indent="0" shrinkToFit="false"/>
    </xf>
    <xf numFmtId="202" fontId="0" fillId="0" borderId="0" applyFont="true" applyBorder="false" applyAlignment="true" applyProtection="false">
      <alignment horizontal="general" vertical="bottom" textRotation="0" wrapText="false" indent="0" shrinkToFit="false"/>
    </xf>
    <xf numFmtId="203" fontId="0" fillId="0" borderId="0" applyFont="true" applyBorder="false" applyAlignment="true" applyProtection="false">
      <alignment horizontal="general" vertical="bottom" textRotation="0" wrapText="false" indent="0" shrinkToFit="false"/>
    </xf>
    <xf numFmtId="204" fontId="0" fillId="0" borderId="0" applyFont="true" applyBorder="false" applyAlignment="true" applyProtection="false">
      <alignment horizontal="general" vertical="bottom" textRotation="0" wrapText="false" indent="0" shrinkToFit="false"/>
    </xf>
    <xf numFmtId="204" fontId="0" fillId="0" borderId="0" applyFont="true" applyBorder="false" applyAlignment="true" applyProtection="false">
      <alignment horizontal="general" vertical="bottom" textRotation="0" wrapText="false" indent="0" shrinkToFit="false"/>
    </xf>
    <xf numFmtId="204" fontId="0" fillId="0" borderId="0" applyFont="true" applyBorder="false" applyAlignment="true" applyProtection="false">
      <alignment horizontal="general" vertical="bottom" textRotation="0" wrapText="false" indent="0" shrinkToFit="false"/>
    </xf>
    <xf numFmtId="204" fontId="0" fillId="0" borderId="0" applyFont="true" applyBorder="false" applyAlignment="true" applyProtection="false">
      <alignment horizontal="general" vertical="bottom" textRotation="0" wrapText="false" indent="0" shrinkToFit="false"/>
    </xf>
    <xf numFmtId="20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20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20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204" fontId="0" fillId="0" borderId="0" applyFont="true" applyBorder="false" applyAlignment="true" applyProtection="false">
      <alignment horizontal="general" vertical="bottom" textRotation="0" wrapText="false" indent="0" shrinkToFit="false"/>
    </xf>
    <xf numFmtId="20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204" fontId="0" fillId="0" borderId="0" applyFont="true" applyBorder="false" applyAlignment="true" applyProtection="false">
      <alignment horizontal="general" vertical="bottom" textRotation="0" wrapText="false" indent="0" shrinkToFit="false"/>
    </xf>
    <xf numFmtId="20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203" fontId="0" fillId="0" borderId="0" applyFont="true" applyBorder="false" applyAlignment="true" applyProtection="false">
      <alignment horizontal="general" vertical="bottom" textRotation="0" wrapText="false" indent="0" shrinkToFit="false"/>
    </xf>
    <xf numFmtId="203" fontId="0" fillId="0" borderId="0" applyFont="true" applyBorder="false" applyAlignment="true" applyProtection="false">
      <alignment horizontal="general" vertical="bottom" textRotation="0" wrapText="false" indent="0" shrinkToFit="false"/>
    </xf>
    <xf numFmtId="203" fontId="0" fillId="0" borderId="0" applyFont="true" applyBorder="false" applyAlignment="true" applyProtection="false">
      <alignment horizontal="general" vertical="bottom" textRotation="0" wrapText="false" indent="0" shrinkToFit="false"/>
    </xf>
    <xf numFmtId="203"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203"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203"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203" fontId="0" fillId="0" borderId="0" applyFont="true" applyBorder="false" applyAlignment="true" applyProtection="false">
      <alignment horizontal="general" vertical="bottom" textRotation="0" wrapText="false" indent="0" shrinkToFit="false"/>
    </xf>
    <xf numFmtId="203"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203" fontId="0" fillId="0" borderId="0" applyFont="true" applyBorder="false" applyAlignment="true" applyProtection="false">
      <alignment horizontal="general" vertical="bottom" textRotation="0" wrapText="false" indent="0" shrinkToFit="false"/>
    </xf>
    <xf numFmtId="203"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205" fontId="0" fillId="0" borderId="0" applyFont="true" applyBorder="false" applyAlignment="true" applyProtection="false">
      <alignment horizontal="general" vertical="bottom" textRotation="0" wrapText="false" indent="0" shrinkToFit="false"/>
    </xf>
    <xf numFmtId="176" fontId="0" fillId="0" borderId="0" applyFont="true" applyBorder="false" applyAlignment="true" applyProtection="false">
      <alignment horizontal="general" vertical="bottom" textRotation="0" wrapText="false" indent="0" shrinkToFit="false"/>
    </xf>
    <xf numFmtId="176" fontId="0" fillId="0" borderId="0" applyFont="true" applyBorder="false" applyAlignment="true" applyProtection="false">
      <alignment horizontal="general" vertical="bottom" textRotation="0" wrapText="false" indent="0" shrinkToFit="false"/>
    </xf>
    <xf numFmtId="206" fontId="5" fillId="0" borderId="0" applyFont="true" applyBorder="true" applyAlignment="true" applyProtection="true">
      <alignment horizontal="general" vertical="bottom" textRotation="0" wrapText="false" indent="0" shrinkToFit="false"/>
      <protection locked="false" hidden="false"/>
    </xf>
    <xf numFmtId="177" fontId="0" fillId="0" borderId="0" applyFont="true" applyBorder="false" applyAlignment="true" applyProtection="false">
      <alignment horizontal="general" vertical="bottom" textRotation="0" wrapText="false" indent="0" shrinkToFit="false"/>
    </xf>
    <xf numFmtId="207" fontId="4" fillId="0" borderId="0" applyFont="true" applyBorder="true" applyAlignment="true" applyProtection="true">
      <alignment horizontal="center" vertical="bottom" textRotation="0" wrapText="false" indent="0" shrinkToFit="false"/>
      <protection locked="true" hidden="false"/>
    </xf>
    <xf numFmtId="207" fontId="4" fillId="0" borderId="0" applyFont="true" applyBorder="true" applyAlignment="true" applyProtection="true">
      <alignment horizontal="center" vertical="bottom" textRotation="0" wrapText="false" indent="0" shrinkToFit="false"/>
      <protection locked="true" hidden="false"/>
    </xf>
    <xf numFmtId="208" fontId="0" fillId="0" borderId="0" applyFont="true" applyBorder="false" applyAlignment="true" applyProtection="false">
      <alignment horizontal="general" vertical="bottom" textRotation="0" wrapText="false" indent="0" shrinkToFit="false"/>
    </xf>
    <xf numFmtId="209" fontId="0" fillId="0" borderId="0" applyFont="true" applyBorder="false" applyAlignment="true" applyProtection="false">
      <alignment horizontal="general" vertical="bottom" textRotation="0" wrapText="false" indent="0" shrinkToFit="false"/>
    </xf>
    <xf numFmtId="210" fontId="0" fillId="0" borderId="0" applyFont="true" applyBorder="false" applyAlignment="true" applyProtection="false">
      <alignment horizontal="general" vertical="bottom" textRotation="0" wrapText="false" indent="0" shrinkToFit="false"/>
    </xf>
    <xf numFmtId="211" fontId="0" fillId="0" borderId="0" applyFont="true" applyBorder="false" applyAlignment="true" applyProtection="false">
      <alignment horizontal="general" vertical="bottom" textRotation="0" wrapText="false" indent="0" shrinkToFit="false"/>
    </xf>
    <xf numFmtId="212" fontId="0" fillId="0" borderId="0" applyFont="true" applyBorder="false" applyAlignment="true" applyProtection="false">
      <alignment horizontal="general" vertical="bottom" textRotation="0" wrapText="false" indent="0" shrinkToFit="false"/>
    </xf>
    <xf numFmtId="213" fontId="0" fillId="0" borderId="0" applyFont="true" applyBorder="false" applyAlignment="true" applyProtection="false">
      <alignment horizontal="general" vertical="bottom" textRotation="0" wrapText="false" indent="0" shrinkToFit="false"/>
    </xf>
    <xf numFmtId="213" fontId="0" fillId="0" borderId="0" applyFont="true" applyBorder="false" applyAlignment="true" applyProtection="false">
      <alignment horizontal="general" vertical="bottom" textRotation="0" wrapText="false" indent="0" shrinkToFit="false"/>
    </xf>
    <xf numFmtId="213" fontId="0" fillId="0" borderId="0" applyFont="true" applyBorder="false" applyAlignment="true" applyProtection="false">
      <alignment horizontal="general" vertical="bottom" textRotation="0" wrapText="false" indent="0" shrinkToFit="false"/>
    </xf>
    <xf numFmtId="213" fontId="0" fillId="0" borderId="0" applyFont="true" applyBorder="false" applyAlignment="true" applyProtection="false">
      <alignment horizontal="general" vertical="bottom" textRotation="0" wrapText="false" indent="0" shrinkToFit="false"/>
    </xf>
    <xf numFmtId="213"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213"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214" fontId="0" fillId="0" borderId="0" applyFont="true" applyBorder="false" applyAlignment="true" applyProtection="false">
      <alignment horizontal="general" vertical="bottom" textRotation="0" wrapText="false" indent="0" shrinkToFit="false"/>
    </xf>
    <xf numFmtId="214" fontId="0" fillId="0" borderId="0" applyFont="true" applyBorder="false" applyAlignment="true" applyProtection="false">
      <alignment horizontal="general" vertical="bottom" textRotation="0" wrapText="false" indent="0" shrinkToFit="false"/>
    </xf>
    <xf numFmtId="21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213" fontId="0" fillId="0" borderId="0" applyFont="true" applyBorder="false" applyAlignment="true" applyProtection="false">
      <alignment horizontal="general" vertical="bottom" textRotation="0" wrapText="false" indent="0" shrinkToFit="false"/>
    </xf>
    <xf numFmtId="213" fontId="0" fillId="0" borderId="0" applyFont="true" applyBorder="false" applyAlignment="true" applyProtection="false">
      <alignment horizontal="general" vertical="bottom" textRotation="0" wrapText="false" indent="0" shrinkToFit="false"/>
    </xf>
    <xf numFmtId="213" fontId="0" fillId="0" borderId="0" applyFont="true" applyBorder="false" applyAlignment="true" applyProtection="false">
      <alignment horizontal="general" vertical="bottom" textRotation="0" wrapText="false" indent="0" shrinkToFit="false"/>
    </xf>
    <xf numFmtId="213"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212" fontId="0" fillId="0" borderId="0" applyFont="true" applyBorder="false" applyAlignment="true" applyProtection="false">
      <alignment horizontal="general" vertical="bottom" textRotation="0" wrapText="false" indent="0" shrinkToFit="false"/>
    </xf>
    <xf numFmtId="212" fontId="0" fillId="0" borderId="0" applyFont="true" applyBorder="false" applyAlignment="true" applyProtection="false">
      <alignment horizontal="general" vertical="bottom" textRotation="0" wrapText="false" indent="0" shrinkToFit="false"/>
    </xf>
    <xf numFmtId="212" fontId="0" fillId="0" borderId="0" applyFont="true" applyBorder="false" applyAlignment="true" applyProtection="false">
      <alignment horizontal="general" vertical="bottom" textRotation="0" wrapText="false" indent="0" shrinkToFit="false"/>
    </xf>
    <xf numFmtId="212"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212"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215" fontId="0" fillId="0" borderId="0" applyFont="true" applyBorder="false" applyAlignment="true" applyProtection="false">
      <alignment horizontal="general" vertical="bottom" textRotation="0" wrapText="false" indent="0" shrinkToFit="false"/>
    </xf>
    <xf numFmtId="215" fontId="0" fillId="0" borderId="0" applyFont="true" applyBorder="false" applyAlignment="true" applyProtection="false">
      <alignment horizontal="general" vertical="bottom" textRotation="0" wrapText="false" indent="0" shrinkToFit="false"/>
    </xf>
    <xf numFmtId="215"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212" fontId="0" fillId="0" borderId="0" applyFont="true" applyBorder="false" applyAlignment="true" applyProtection="false">
      <alignment horizontal="general" vertical="bottom" textRotation="0" wrapText="false" indent="0" shrinkToFit="false"/>
    </xf>
    <xf numFmtId="212" fontId="0" fillId="0" borderId="0" applyFont="true" applyBorder="false" applyAlignment="true" applyProtection="false">
      <alignment horizontal="general" vertical="bottom" textRotation="0" wrapText="false" indent="0" shrinkToFit="false"/>
    </xf>
    <xf numFmtId="212" fontId="0" fillId="0" borderId="0" applyFont="true" applyBorder="false" applyAlignment="true" applyProtection="false">
      <alignment horizontal="general" vertical="bottom" textRotation="0" wrapText="false" indent="0" shrinkToFit="false"/>
    </xf>
    <xf numFmtId="212"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208" fontId="0" fillId="0" borderId="0" applyFont="true" applyBorder="false" applyAlignment="true" applyProtection="false">
      <alignment horizontal="general" vertical="bottom" textRotation="0" wrapText="false" indent="0" shrinkToFit="false"/>
    </xf>
    <xf numFmtId="216" fontId="0" fillId="0" borderId="0" applyFont="true" applyBorder="false" applyAlignment="true" applyProtection="false">
      <alignment horizontal="general" vertical="bottom" textRotation="0" wrapText="false" indent="0" shrinkToFit="false"/>
    </xf>
    <xf numFmtId="216" fontId="0" fillId="0" borderId="0" applyFont="true" applyBorder="false" applyAlignment="true" applyProtection="false">
      <alignment horizontal="general" vertical="bottom" textRotation="0" wrapText="false" indent="0" shrinkToFit="false"/>
    </xf>
    <xf numFmtId="217" fontId="0" fillId="0" borderId="0" applyFont="true" applyBorder="false" applyAlignment="true" applyProtection="false">
      <alignment horizontal="general" vertical="bottom" textRotation="0" wrapText="false" indent="0" shrinkToFit="false"/>
    </xf>
    <xf numFmtId="217"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9" fontId="0" fillId="0" borderId="0" applyFont="true" applyBorder="false" applyAlignment="true" applyProtection="false">
      <alignment horizontal="general" vertical="bottom" textRotation="0" wrapText="false" indent="0" shrinkToFit="false"/>
    </xf>
    <xf numFmtId="219"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9" fontId="0" fillId="0" borderId="0" applyFont="true" applyBorder="false" applyAlignment="true" applyProtection="false">
      <alignment horizontal="general" vertical="bottom" textRotation="0" wrapText="false" indent="0" shrinkToFit="false"/>
    </xf>
    <xf numFmtId="219"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9" fontId="0" fillId="0" borderId="0" applyFont="true" applyBorder="false" applyAlignment="true" applyProtection="false">
      <alignment horizontal="general" vertical="bottom" textRotation="0" wrapText="false" indent="0" shrinkToFit="false"/>
    </xf>
    <xf numFmtId="219"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9" fontId="0" fillId="0" borderId="0" applyFont="true" applyBorder="false" applyAlignment="true" applyProtection="false">
      <alignment horizontal="general" vertical="bottom" textRotation="0" wrapText="false" indent="0" shrinkToFit="false"/>
    </xf>
    <xf numFmtId="219" fontId="0" fillId="0" borderId="0" applyFont="true" applyBorder="false" applyAlignment="true" applyProtection="false">
      <alignment horizontal="general" vertical="bottom" textRotation="0" wrapText="false" indent="0" shrinkToFit="false"/>
    </xf>
    <xf numFmtId="219" fontId="0" fillId="0" borderId="0" applyFont="true" applyBorder="false" applyAlignment="true" applyProtection="false">
      <alignment horizontal="general" vertical="bottom" textRotation="0" wrapText="false" indent="0" shrinkToFit="false"/>
    </xf>
    <xf numFmtId="219" fontId="0" fillId="0" borderId="0" applyFont="true" applyBorder="false" applyAlignment="true" applyProtection="false">
      <alignment horizontal="general" vertical="bottom" textRotation="0" wrapText="false" indent="0" shrinkToFit="false"/>
    </xf>
    <xf numFmtId="219" fontId="0" fillId="0" borderId="0" applyFont="true" applyBorder="false" applyAlignment="true" applyProtection="false">
      <alignment horizontal="general" vertical="bottom" textRotation="0" wrapText="false" indent="0" shrinkToFit="false"/>
    </xf>
    <xf numFmtId="219" fontId="0" fillId="0" borderId="0" applyFont="true" applyBorder="false" applyAlignment="true" applyProtection="false">
      <alignment horizontal="general" vertical="bottom" textRotation="0" wrapText="false" indent="0" shrinkToFit="false"/>
    </xf>
    <xf numFmtId="219" fontId="0" fillId="0" borderId="0" applyFont="true" applyBorder="false" applyAlignment="true" applyProtection="false">
      <alignment horizontal="general" vertical="bottom" textRotation="0" wrapText="false" indent="0" shrinkToFit="false"/>
    </xf>
    <xf numFmtId="219" fontId="0" fillId="0" borderId="0" applyFont="true" applyBorder="false" applyAlignment="true" applyProtection="false">
      <alignment horizontal="general" vertical="bottom" textRotation="0" wrapText="false" indent="0" shrinkToFit="false"/>
    </xf>
    <xf numFmtId="219" fontId="0" fillId="0" borderId="0" applyFont="true" applyBorder="false" applyAlignment="true" applyProtection="false">
      <alignment horizontal="general" vertical="bottom" textRotation="0" wrapText="false" indent="0" shrinkToFit="false"/>
    </xf>
    <xf numFmtId="219"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91" fontId="0" fillId="0" borderId="0" applyFont="true" applyBorder="false" applyAlignment="true" applyProtection="false">
      <alignment horizontal="general" vertical="bottom" textRotation="0" wrapText="false" indent="0" shrinkToFit="false"/>
    </xf>
    <xf numFmtId="191" fontId="0" fillId="0" borderId="0" applyFont="true" applyBorder="false" applyAlignment="true" applyProtection="false">
      <alignment horizontal="general" vertical="bottom" textRotation="0" wrapText="false" indent="0" shrinkToFit="false"/>
    </xf>
    <xf numFmtId="206" fontId="5" fillId="0" borderId="0" applyFont="true" applyBorder="true" applyAlignment="true" applyProtection="true">
      <alignment horizontal="general" vertical="bottom" textRotation="0" wrapText="false" indent="0" shrinkToFit="false"/>
      <protection locked="false" hidden="false"/>
    </xf>
    <xf numFmtId="220" fontId="0" fillId="0" borderId="0" applyFont="true" applyBorder="false" applyAlignment="true" applyProtection="false">
      <alignment horizontal="general" vertical="bottom" textRotation="0" wrapText="false" indent="0" shrinkToFit="false"/>
    </xf>
    <xf numFmtId="220" fontId="0" fillId="0" borderId="0" applyFont="true" applyBorder="false" applyAlignment="true" applyProtection="false">
      <alignment horizontal="general" vertical="bottom" textRotation="0" wrapText="false" indent="0" shrinkToFit="false"/>
    </xf>
    <xf numFmtId="195" fontId="0" fillId="20" borderId="0" applyFont="true" applyBorder="false" applyAlignment="true" applyProtection="true">
      <alignment horizontal="general" vertical="bottom" textRotation="0" wrapText="false" indent="0" shrinkToFit="false"/>
      <protection locked="true" hidden="false"/>
    </xf>
    <xf numFmtId="195" fontId="0" fillId="20" borderId="0" applyFont="true" applyBorder="false" applyAlignment="true" applyProtection="true">
      <alignment horizontal="general" vertical="bottom" textRotation="0" wrapText="false" indent="0" shrinkToFit="false"/>
      <protection locked="true" hidden="false"/>
    </xf>
    <xf numFmtId="184" fontId="0" fillId="0" borderId="0" applyFont="true" applyBorder="false" applyAlignment="true" applyProtection="false">
      <alignment horizontal="center" vertical="bottom" textRotation="0" wrapText="false" indent="0" shrinkToFit="false"/>
    </xf>
    <xf numFmtId="221" fontId="25" fillId="0" borderId="0" applyFont="true" applyBorder="false" applyAlignment="true" applyProtection="true">
      <alignment horizontal="general" vertical="bottom" textRotation="0" wrapText="false" indent="0" shrinkToFit="false"/>
      <protection locked="true" hidden="false"/>
    </xf>
    <xf numFmtId="184" fontId="0" fillId="0" borderId="0" applyFont="true" applyBorder="false" applyAlignment="true" applyProtection="false">
      <alignment horizontal="center" vertical="bottom" textRotation="0" wrapText="false" indent="0" shrinkToFit="false"/>
    </xf>
    <xf numFmtId="205" fontId="0" fillId="0" borderId="0" applyFont="true" applyBorder="false" applyAlignment="true" applyProtection="false">
      <alignment horizontal="general" vertical="bottom" textRotation="0" wrapText="false" indent="0" shrinkToFit="false"/>
    </xf>
    <xf numFmtId="222" fontId="0" fillId="0" borderId="0" applyFont="true" applyBorder="false" applyAlignment="true" applyProtection="false">
      <alignment horizontal="general" vertical="bottom" textRotation="0" wrapText="false" indent="0" shrinkToFit="false"/>
    </xf>
    <xf numFmtId="223" fontId="0" fillId="0" borderId="0" applyFont="true" applyBorder="false" applyAlignment="true" applyProtection="false">
      <alignment horizontal="general" vertical="bottom" textRotation="0" wrapText="false" indent="0" shrinkToFit="false"/>
    </xf>
    <xf numFmtId="223" fontId="0" fillId="0" borderId="0" applyFont="true" applyBorder="false" applyAlignment="true" applyProtection="false">
      <alignment horizontal="general" vertical="bottom" textRotation="0" wrapText="false" indent="0" shrinkToFit="false"/>
    </xf>
    <xf numFmtId="200" fontId="0" fillId="0" borderId="0" applyFont="true" applyBorder="false" applyAlignment="true" applyProtection="false">
      <alignment horizontal="general" vertical="bottom" textRotation="0" wrapText="false" indent="0" shrinkToFit="false"/>
    </xf>
    <xf numFmtId="224" fontId="0" fillId="0" borderId="0" applyFont="true" applyBorder="false" applyAlignment="true" applyProtection="false">
      <alignment horizontal="general" vertical="bottom" textRotation="0" wrapText="false" indent="0" shrinkToFit="false"/>
    </xf>
    <xf numFmtId="225" fontId="26" fillId="0" borderId="0" applyFont="true" applyBorder="true" applyAlignment="true" applyProtection="true">
      <alignment horizontal="general" vertical="bottom" textRotation="0" wrapText="false" indent="0" shrinkToFit="false"/>
      <protection locked="true" hidden="false"/>
    </xf>
    <xf numFmtId="226" fontId="0" fillId="0" borderId="0" applyFont="true" applyBorder="false" applyAlignment="true" applyProtection="false">
      <alignment horizontal="general" vertical="bottom" textRotation="0" wrapText="false" indent="0" shrinkToFit="false"/>
    </xf>
    <xf numFmtId="226" fontId="0" fillId="0" borderId="0" applyFont="true" applyBorder="false" applyAlignment="true" applyProtection="false">
      <alignment horizontal="general" vertical="bottom" textRotation="0" wrapText="false" indent="0" shrinkToFit="false"/>
    </xf>
    <xf numFmtId="164" fontId="27" fillId="0" borderId="0" applyFont="true" applyBorder="false" applyAlignment="true" applyProtection="false">
      <alignment horizontal="left" vertical="bottom" textRotation="0" wrapText="false" indent="0" shrinkToFit="false"/>
    </xf>
    <xf numFmtId="164" fontId="26" fillId="0" borderId="0" applyFont="true" applyBorder="true" applyAlignment="true" applyProtection="true">
      <alignment horizontal="general" vertical="bottom" textRotation="0" wrapText="true" indent="0" shrinkToFit="false"/>
      <protection locked="true" hidden="false"/>
    </xf>
    <xf numFmtId="187" fontId="28" fillId="0" borderId="0" applyFont="true" applyBorder="false" applyAlignment="true" applyProtection="true">
      <alignment horizontal="center" vertical="center" textRotation="0" wrapText="true" indent="0" shrinkToFit="false"/>
      <protection locked="true" hidden="false"/>
    </xf>
    <xf numFmtId="164" fontId="29" fillId="0" borderId="4" applyFont="true" applyBorder="true" applyAlignment="true" applyProtection="true">
      <alignment horizontal="left" vertical="bottom" textRotation="0" wrapText="true" indent="0" shrinkToFit="false"/>
      <protection locked="true" hidden="false"/>
    </xf>
    <xf numFmtId="199" fontId="4" fillId="0" borderId="0" applyFont="true" applyBorder="false" applyAlignment="true" applyProtection="true">
      <alignment horizontal="general" vertical="bottom" textRotation="0" wrapText="false" indent="0" shrinkToFit="false"/>
      <protection locked="true" hidden="false"/>
    </xf>
    <xf numFmtId="199" fontId="4" fillId="0" borderId="0" applyFont="true" applyBorder="false" applyAlignment="true" applyProtection="true">
      <alignment horizontal="general" vertical="bottom" textRotation="0" wrapText="false" indent="0" shrinkToFit="false"/>
      <protection locked="true" hidden="false"/>
    </xf>
    <xf numFmtId="191" fontId="4" fillId="0" borderId="0" applyFont="true" applyBorder="false" applyAlignment="true" applyProtection="true">
      <alignment horizontal="general" vertical="bottom" textRotation="0" wrapText="false" indent="0" shrinkToFit="false"/>
      <protection locked="true" hidden="false"/>
    </xf>
    <xf numFmtId="191" fontId="4" fillId="0" borderId="0" applyFont="true" applyBorder="false" applyAlignment="true" applyProtection="true">
      <alignment horizontal="general" vertical="bottom" textRotation="0" wrapText="false" indent="0" shrinkToFit="false"/>
      <protection locked="true" hidden="false"/>
    </xf>
    <xf numFmtId="199" fontId="4" fillId="0" borderId="0" applyFont="true" applyBorder="false" applyAlignment="true" applyProtection="true">
      <alignment horizontal="general" vertical="bottom" textRotation="0" wrapText="false" indent="0" shrinkToFit="false"/>
      <protection locked="true" hidden="false"/>
    </xf>
    <xf numFmtId="199" fontId="4" fillId="0" borderId="0" applyFont="true" applyBorder="false" applyAlignment="true" applyProtection="true">
      <alignment horizontal="general" vertical="bottom" textRotation="0" wrapText="false" indent="0" shrinkToFit="false"/>
      <protection locked="true" hidden="false"/>
    </xf>
    <xf numFmtId="227" fontId="4" fillId="0" borderId="0" applyFont="true" applyBorder="false" applyAlignment="true" applyProtection="true">
      <alignment horizontal="general" vertical="bottom" textRotation="0" wrapText="false" indent="0" shrinkToFit="false"/>
      <protection locked="true" hidden="false"/>
    </xf>
    <xf numFmtId="227" fontId="4" fillId="0" borderId="0" applyFont="true" applyBorder="false" applyAlignment="true" applyProtection="true">
      <alignment horizontal="general" vertical="bottom" textRotation="0" wrapText="false" indent="0" shrinkToFit="false"/>
      <protection locked="true" hidden="false"/>
    </xf>
    <xf numFmtId="191" fontId="4" fillId="0" borderId="0" applyFont="true" applyBorder="false" applyAlignment="true" applyProtection="true">
      <alignment horizontal="general" vertical="bottom" textRotation="0" wrapText="false" indent="0" shrinkToFit="false"/>
      <protection locked="true" hidden="false"/>
    </xf>
    <xf numFmtId="191" fontId="4" fillId="0" borderId="0" applyFont="true" applyBorder="false" applyAlignment="true" applyProtection="true">
      <alignment horizontal="general" vertical="bottom" textRotation="0" wrapText="false" indent="0" shrinkToFit="false"/>
      <protection locked="true" hidden="false"/>
    </xf>
    <xf numFmtId="164" fontId="30" fillId="0" borderId="0" applyFont="true" applyBorder="false" applyAlignment="true" applyProtection="false">
      <alignment horizontal="right" vertical="bottom" textRotation="0" wrapText="false" indent="0" shrinkToFit="false"/>
    </xf>
    <xf numFmtId="164" fontId="14" fillId="0" borderId="4" applyFont="true" applyBorder="true" applyAlignment="true" applyProtection="true">
      <alignment horizontal="left" vertical="bottom" textRotation="0" wrapText="true" indent="0" shrinkToFit="false"/>
      <protection locked="true" hidden="false"/>
    </xf>
    <xf numFmtId="228" fontId="0" fillId="0" borderId="0" applyFont="true" applyBorder="false" applyAlignment="true" applyProtection="false">
      <alignment horizontal="general" vertical="bottom" textRotation="0" wrapText="false" indent="0" shrinkToFit="false"/>
    </xf>
    <xf numFmtId="228" fontId="0" fillId="0" borderId="0" applyFont="true" applyBorder="false" applyAlignment="true" applyProtection="false">
      <alignment horizontal="general" vertical="bottom" textRotation="0" wrapText="false" indent="0" shrinkToFit="false"/>
    </xf>
    <xf numFmtId="228" fontId="0" fillId="0" borderId="0" applyFont="true" applyBorder="false" applyAlignment="true" applyProtection="false">
      <alignment horizontal="general" vertical="bottom" textRotation="0" wrapText="false" indent="0" shrinkToFit="false"/>
    </xf>
    <xf numFmtId="228" fontId="0" fillId="0" borderId="0" applyFont="true" applyBorder="false" applyAlignment="true" applyProtection="false">
      <alignment horizontal="general" vertical="bottom" textRotation="0" wrapText="false" indent="0" shrinkToFit="false"/>
    </xf>
    <xf numFmtId="229" fontId="0" fillId="0" borderId="0" applyFont="true" applyBorder="false" applyAlignment="true" applyProtection="false">
      <alignment horizontal="general" vertical="bottom" textRotation="0" wrapText="false" indent="0" shrinkToFit="false"/>
    </xf>
    <xf numFmtId="229" fontId="0" fillId="0" borderId="0" applyFont="true" applyBorder="false" applyAlignment="true" applyProtection="false">
      <alignment horizontal="general" vertical="bottom" textRotation="0" wrapText="false" indent="0" shrinkToFit="false"/>
    </xf>
    <xf numFmtId="228" fontId="0" fillId="0" borderId="0" applyFont="true" applyBorder="false" applyAlignment="true" applyProtection="false">
      <alignment horizontal="general" vertical="bottom" textRotation="0" wrapText="false" indent="0" shrinkToFit="false"/>
    </xf>
    <xf numFmtId="22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28" fontId="0" fillId="0" borderId="0" applyFont="true" applyBorder="false" applyAlignment="true" applyProtection="false">
      <alignment horizontal="general" vertical="bottom" textRotation="0" wrapText="false" indent="0" shrinkToFit="false"/>
    </xf>
    <xf numFmtId="228" fontId="0" fillId="0" borderId="0" applyFont="true" applyBorder="false" applyAlignment="true" applyProtection="false">
      <alignment horizontal="general" vertical="bottom" textRotation="0" wrapText="false" indent="0" shrinkToFit="false"/>
    </xf>
    <xf numFmtId="22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18" fontId="0" fillId="0" borderId="0" applyFont="true" applyBorder="false" applyAlignment="true" applyProtection="false">
      <alignment horizontal="general" vertical="bottom" textRotation="0" wrapText="false" indent="0" shrinkToFit="false"/>
    </xf>
    <xf numFmtId="228" fontId="0" fillId="0" borderId="0" applyFont="true" applyBorder="false" applyAlignment="true" applyProtection="false">
      <alignment horizontal="general" vertical="bottom" textRotation="0" wrapText="false" indent="0" shrinkToFit="false"/>
    </xf>
    <xf numFmtId="228" fontId="0" fillId="0" borderId="0" applyFont="true" applyBorder="false" applyAlignment="true" applyProtection="false">
      <alignment horizontal="general" vertical="bottom" textRotation="0" wrapText="false" indent="0" shrinkToFit="false"/>
    </xf>
    <xf numFmtId="229" fontId="0" fillId="0" borderId="0" applyFont="true" applyBorder="false" applyAlignment="true" applyProtection="false">
      <alignment horizontal="general" vertical="bottom" textRotation="0" wrapText="false" indent="0" shrinkToFit="false"/>
    </xf>
    <xf numFmtId="164" fontId="31" fillId="0" borderId="0" applyFont="true" applyBorder="false" applyAlignment="true" applyProtection="false">
      <alignment horizontal="general" vertical="bottom" textRotation="0" wrapText="false" indent="0" shrinkToFit="false"/>
    </xf>
    <xf numFmtId="164" fontId="32" fillId="0" borderId="0" applyFont="true" applyBorder="false" applyAlignment="true" applyProtection="false">
      <alignment horizontal="general" vertical="bottom" textRotation="0" wrapText="false" indent="0" shrinkToFit="false"/>
    </xf>
    <xf numFmtId="164" fontId="32"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fill" vertical="bottom" textRotation="0" wrapText="false" indent="0" shrinkToFit="false"/>
    </xf>
    <xf numFmtId="206" fontId="5" fillId="0" borderId="0" applyFont="true" applyBorder="true" applyAlignment="true" applyProtection="true">
      <alignment horizontal="general" vertical="bottom" textRotation="0" wrapText="false" indent="0" shrinkToFit="false"/>
      <protection locked="false" hidden="false"/>
    </xf>
    <xf numFmtId="164" fontId="33" fillId="0" borderId="0" applyFont="true" applyBorder="false" applyAlignment="true" applyProtection="false">
      <alignment horizontal="right"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34" fillId="4" borderId="0" applyFont="true" applyBorder="false" applyAlignment="true" applyProtection="false">
      <alignment horizontal="general" vertical="bottom" textRotation="0" wrapText="false" indent="0" shrinkToFit="false"/>
    </xf>
    <xf numFmtId="164" fontId="35" fillId="4" borderId="0" applyFont="true" applyBorder="false" applyAlignment="true" applyProtection="false">
      <alignment horizontal="general" vertical="bottom" textRotation="0" wrapText="false" indent="0" shrinkToFit="false"/>
    </xf>
    <xf numFmtId="164" fontId="35" fillId="4" borderId="0" applyFont="true" applyBorder="false" applyAlignment="true" applyProtection="false">
      <alignment horizontal="general" vertical="bottom" textRotation="0" wrapText="false" indent="0" shrinkToFit="false"/>
    </xf>
    <xf numFmtId="230" fontId="25" fillId="0" borderId="5" applyFont="true" applyBorder="true" applyAlignment="true" applyProtection="true">
      <alignment horizontal="general" vertical="bottom" textRotation="0" wrapText="false" indent="0" shrinkToFit="false"/>
      <protection locked="true" hidden="false"/>
    </xf>
    <xf numFmtId="164" fontId="36" fillId="20" borderId="0" applyFont="true" applyBorder="false" applyAlignment="true" applyProtection="false">
      <alignment horizontal="general" vertical="bottom" textRotation="0" wrapText="false" indent="0" shrinkToFit="false"/>
    </xf>
    <xf numFmtId="164" fontId="36" fillId="20" borderId="0" applyFont="true" applyBorder="false" applyAlignment="true" applyProtection="false">
      <alignment horizontal="general" vertical="bottom" textRotation="0" wrapText="false" indent="0" shrinkToFit="false"/>
    </xf>
    <xf numFmtId="231" fontId="37" fillId="0" borderId="0" applyFont="true" applyBorder="true" applyAlignment="true" applyProtection="true">
      <alignment horizontal="left" vertical="bottom" textRotation="0" wrapText="false" indent="0" shrinkToFit="false"/>
      <protection locked="true" hidden="false"/>
    </xf>
    <xf numFmtId="164" fontId="38" fillId="0" borderId="0" applyFont="true" applyBorder="true" applyAlignment="true" applyProtection="true">
      <alignment horizontal="left" vertical="bottom" textRotation="0" wrapText="false" indent="0" shrinkToFit="false"/>
      <protection locked="true" hidden="false"/>
    </xf>
    <xf numFmtId="164" fontId="39" fillId="0" borderId="6" applyFont="true" applyBorder="true" applyAlignment="true" applyProtection="false">
      <alignment horizontal="general" vertical="bottom" textRotation="0" wrapText="false" indent="0" shrinkToFit="false"/>
    </xf>
    <xf numFmtId="164" fontId="39" fillId="0" borderId="7" applyFont="true" applyBorder="true" applyAlignment="true" applyProtection="true">
      <alignment horizontal="left" vertical="center" textRotation="0" wrapText="false" indent="0" shrinkToFit="false"/>
      <protection locked="true" hidden="false"/>
    </xf>
    <xf numFmtId="164" fontId="40" fillId="0" borderId="8" applyFont="true" applyBorder="true" applyAlignment="true" applyProtection="false">
      <alignment horizontal="general" vertical="bottom" textRotation="0" wrapText="false" indent="0" shrinkToFit="false"/>
    </xf>
    <xf numFmtId="164" fontId="41" fillId="0" borderId="8" applyFont="true" applyBorder="true" applyAlignment="true" applyProtection="false">
      <alignment horizontal="general" vertical="bottom" textRotation="0" wrapText="false" indent="0" shrinkToFit="false"/>
    </xf>
    <xf numFmtId="164" fontId="41" fillId="0" borderId="8" applyFont="true" applyBorder="true" applyAlignment="true" applyProtection="false">
      <alignment horizontal="general" vertical="bottom" textRotation="0" wrapText="false" indent="0" shrinkToFit="false"/>
    </xf>
    <xf numFmtId="164" fontId="42" fillId="0" borderId="9" applyFont="true" applyBorder="true" applyAlignment="true" applyProtection="false">
      <alignment horizontal="general" vertical="bottom" textRotation="0" wrapText="false" indent="0" shrinkToFit="false"/>
    </xf>
    <xf numFmtId="164" fontId="43" fillId="0" borderId="9" applyFont="true" applyBorder="true" applyAlignment="true" applyProtection="false">
      <alignment horizontal="general" vertical="bottom" textRotation="0" wrapText="false" indent="0" shrinkToFit="false"/>
    </xf>
    <xf numFmtId="164" fontId="43" fillId="0" borderId="9" applyFont="true" applyBorder="true" applyAlignment="true" applyProtection="false">
      <alignment horizontal="general" vertical="bottom" textRotation="0" wrapText="false" indent="0" shrinkToFit="false"/>
    </xf>
    <xf numFmtId="164" fontId="44" fillId="0" borderId="10" applyFont="true" applyBorder="true" applyAlignment="true" applyProtection="false">
      <alignment horizontal="general" vertical="bottom" textRotation="0" wrapText="false" indent="0" shrinkToFit="false"/>
    </xf>
    <xf numFmtId="164" fontId="45" fillId="0" borderId="10" applyFont="true" applyBorder="true" applyAlignment="true" applyProtection="false">
      <alignment horizontal="general" vertical="bottom" textRotation="0" wrapText="false" indent="0" shrinkToFit="false"/>
    </xf>
    <xf numFmtId="164" fontId="45" fillId="0" borderId="10" applyFont="true" applyBorder="true" applyAlignment="true" applyProtection="false">
      <alignment horizontal="general" vertical="bottom" textRotation="0" wrapText="false" indent="0" shrinkToFit="false"/>
    </xf>
    <xf numFmtId="164" fontId="44" fillId="0" borderId="0" applyFont="true" applyBorder="false" applyAlignment="true" applyProtection="false">
      <alignment horizontal="general" vertical="bottom" textRotation="0" wrapText="false" indent="0" shrinkToFit="false"/>
    </xf>
    <xf numFmtId="164" fontId="45" fillId="0" borderId="0" applyFont="true" applyBorder="false" applyAlignment="true" applyProtection="false">
      <alignment horizontal="general" vertical="bottom" textRotation="0" wrapText="false" indent="0" shrinkToFit="false"/>
    </xf>
    <xf numFmtId="164" fontId="45" fillId="0" borderId="0" applyFont="true" applyBorder="false" applyAlignment="true" applyProtection="false">
      <alignment horizontal="general" vertical="bottom" textRotation="0" wrapText="false" indent="0" shrinkToFit="false"/>
    </xf>
    <xf numFmtId="232" fontId="46" fillId="0" borderId="0" applyFont="true" applyBorder="true" applyAlignment="true" applyProtection="true">
      <alignment horizontal="general" vertical="bottom" textRotation="0" wrapText="false" indent="0" shrinkToFit="false"/>
      <protection locked="true" hidden="false"/>
    </xf>
    <xf numFmtId="164" fontId="47" fillId="0" borderId="0" applyFont="true" applyBorder="false" applyAlignment="true" applyProtection="false">
      <alignment horizontal="general" vertical="bottom" textRotation="0" wrapText="false" indent="0" shrinkToFit="false"/>
    </xf>
    <xf numFmtId="164" fontId="47" fillId="0" borderId="0" applyFont="true" applyBorder="false" applyAlignment="true" applyProtection="false">
      <alignment horizontal="general" vertical="bottom" textRotation="0" wrapText="false" indent="0" shrinkToFit="false"/>
    </xf>
    <xf numFmtId="164" fontId="48" fillId="0" borderId="0" applyFont="true" applyBorder="false" applyAlignment="true" applyProtection="false">
      <alignment horizontal="general" vertical="bottom" textRotation="0" wrapText="false" indent="0" shrinkToFit="false"/>
    </xf>
    <xf numFmtId="164" fontId="49" fillId="0" borderId="0" applyFont="true" applyBorder="false" applyAlignment="true" applyProtection="false">
      <alignment horizontal="general" vertical="bottom" textRotation="0" wrapText="false" indent="0" shrinkToFit="false"/>
    </xf>
    <xf numFmtId="194" fontId="46" fillId="22" borderId="0" applyFont="true" applyBorder="true" applyAlignment="true" applyProtection="true">
      <alignment horizontal="general" vertical="bottom" textRotation="0" wrapText="false" indent="0" shrinkToFit="false"/>
      <protection locked="true" hidden="false"/>
    </xf>
    <xf numFmtId="194" fontId="36" fillId="22" borderId="0" applyFont="true" applyBorder="true" applyAlignment="true" applyProtection="true">
      <alignment horizontal="general" vertical="bottom" textRotation="0" wrapText="false" indent="0" shrinkToFit="false"/>
      <protection locked="true" hidden="false"/>
    </xf>
    <xf numFmtId="164" fontId="50" fillId="7" borderId="2" applyFont="true" applyBorder="true" applyAlignment="true" applyProtection="false">
      <alignment horizontal="general" vertical="bottom" textRotation="0" wrapText="false" indent="0" shrinkToFit="false"/>
    </xf>
    <xf numFmtId="164" fontId="51" fillId="7" borderId="2" applyFont="true" applyBorder="true" applyAlignment="true" applyProtection="false">
      <alignment horizontal="general" vertical="bottom" textRotation="0" wrapText="false" indent="0" shrinkToFit="false"/>
    </xf>
    <xf numFmtId="164" fontId="51" fillId="7" borderId="2" applyFont="true" applyBorder="true" applyAlignment="true" applyProtection="false">
      <alignment horizontal="general" vertical="bottom" textRotation="0" wrapText="false" indent="0" shrinkToFit="false"/>
    </xf>
    <xf numFmtId="164" fontId="51" fillId="7" borderId="2" applyFont="true" applyBorder="true" applyAlignment="true" applyProtection="false">
      <alignment horizontal="general" vertical="bottom" textRotation="0" wrapText="false" indent="0" shrinkToFit="false"/>
    </xf>
    <xf numFmtId="164" fontId="51" fillId="7" borderId="2" applyFont="true" applyBorder="true" applyAlignment="true" applyProtection="false">
      <alignment horizontal="general" vertical="bottom" textRotation="0" wrapText="false" indent="0" shrinkToFit="false"/>
    </xf>
    <xf numFmtId="164" fontId="51" fillId="7" borderId="2" applyFont="true" applyBorder="true" applyAlignment="true" applyProtection="false">
      <alignment horizontal="general" vertical="bottom" textRotation="0" wrapText="false" indent="0" shrinkToFit="false"/>
    </xf>
    <xf numFmtId="164" fontId="51" fillId="7" borderId="2" applyFont="true" applyBorder="true" applyAlignment="true" applyProtection="false">
      <alignment horizontal="general" vertical="bottom" textRotation="0" wrapText="false" indent="0" shrinkToFit="false"/>
    </xf>
    <xf numFmtId="164" fontId="51" fillId="7" borderId="2" applyFont="true" applyBorder="true" applyAlignment="true" applyProtection="false">
      <alignment horizontal="general" vertical="bottom" textRotation="0" wrapText="false" indent="0" shrinkToFit="false"/>
    </xf>
    <xf numFmtId="164" fontId="51" fillId="7" borderId="2" applyFont="true" applyBorder="true" applyAlignment="true" applyProtection="false">
      <alignment horizontal="general" vertical="bottom" textRotation="0" wrapText="false" indent="0" shrinkToFit="false"/>
    </xf>
    <xf numFmtId="164" fontId="36" fillId="23" borderId="0" applyFont="true" applyBorder="false" applyAlignment="true" applyProtection="false">
      <alignment horizontal="general" vertical="bottom" textRotation="0" wrapText="false" indent="0" shrinkToFit="false"/>
    </xf>
    <xf numFmtId="164" fontId="36" fillId="23" borderId="0" applyFont="true" applyBorder="false" applyAlignment="true" applyProtection="false">
      <alignment horizontal="general" vertical="bottom" textRotation="0" wrapText="false" indent="0" shrinkToFit="false"/>
    </xf>
    <xf numFmtId="164" fontId="52" fillId="0" borderId="0" applyFont="true" applyBorder="false" applyAlignment="true" applyProtection="false">
      <alignment horizontal="left" vertical="bottom" textRotation="0" wrapText="false" indent="0" shrinkToFit="false"/>
    </xf>
    <xf numFmtId="164" fontId="53" fillId="0" borderId="11" applyFont="true" applyBorder="true" applyAlignment="true" applyProtection="true">
      <alignment horizontal="center" vertical="bottom" textRotation="255" wrapText="false" indent="0" shrinkToFit="false"/>
      <protection locked="true" hidden="false"/>
    </xf>
    <xf numFmtId="199" fontId="4" fillId="0" borderId="0" applyFont="true" applyBorder="false" applyAlignment="true" applyProtection="true">
      <alignment horizontal="general" vertical="bottom" textRotation="0" wrapText="false" indent="0" shrinkToFit="false"/>
      <protection locked="true" hidden="false"/>
    </xf>
    <xf numFmtId="199" fontId="4" fillId="0" borderId="0" applyFont="true" applyBorder="false" applyAlignment="true" applyProtection="true">
      <alignment horizontal="general" vertical="bottom" textRotation="0" wrapText="false" indent="0" shrinkToFit="false"/>
      <protection locked="true" hidden="false"/>
    </xf>
    <xf numFmtId="191" fontId="4" fillId="0" borderId="0" applyFont="true" applyBorder="false" applyAlignment="true" applyProtection="true">
      <alignment horizontal="general" vertical="bottom" textRotation="0" wrapText="false" indent="0" shrinkToFit="false"/>
      <protection locked="true" hidden="false"/>
    </xf>
    <xf numFmtId="191" fontId="4" fillId="0" borderId="0" applyFont="true" applyBorder="false" applyAlignment="true" applyProtection="true">
      <alignment horizontal="general" vertical="bottom" textRotation="0" wrapText="false" indent="0" shrinkToFit="false"/>
      <protection locked="true" hidden="false"/>
    </xf>
    <xf numFmtId="199" fontId="4" fillId="0" borderId="0" applyFont="true" applyBorder="false" applyAlignment="true" applyProtection="true">
      <alignment horizontal="general" vertical="bottom" textRotation="0" wrapText="false" indent="0" shrinkToFit="false"/>
      <protection locked="true" hidden="false"/>
    </xf>
    <xf numFmtId="199" fontId="4" fillId="0" borderId="0" applyFont="true" applyBorder="false" applyAlignment="true" applyProtection="true">
      <alignment horizontal="general" vertical="bottom" textRotation="0" wrapText="false" indent="0" shrinkToFit="false"/>
      <protection locked="true" hidden="false"/>
    </xf>
    <xf numFmtId="227" fontId="4" fillId="0" borderId="0" applyFont="true" applyBorder="false" applyAlignment="true" applyProtection="true">
      <alignment horizontal="general" vertical="bottom" textRotation="0" wrapText="false" indent="0" shrinkToFit="false"/>
      <protection locked="true" hidden="false"/>
    </xf>
    <xf numFmtId="227" fontId="4" fillId="0" borderId="0" applyFont="true" applyBorder="false" applyAlignment="true" applyProtection="true">
      <alignment horizontal="general" vertical="bottom" textRotation="0" wrapText="false" indent="0" shrinkToFit="false"/>
      <protection locked="true" hidden="false"/>
    </xf>
    <xf numFmtId="191" fontId="4" fillId="0" borderId="0" applyFont="true" applyBorder="false" applyAlignment="true" applyProtection="true">
      <alignment horizontal="general" vertical="bottom" textRotation="0" wrapText="false" indent="0" shrinkToFit="false"/>
      <protection locked="true" hidden="false"/>
    </xf>
    <xf numFmtId="191" fontId="4" fillId="0" borderId="0" applyFont="true" applyBorder="false" applyAlignment="true" applyProtection="true">
      <alignment horizontal="general" vertical="bottom" textRotation="0" wrapText="false" indent="0" shrinkToFit="false"/>
      <protection locked="true" hidden="false"/>
    </xf>
    <xf numFmtId="164" fontId="54" fillId="0" borderId="12" applyFont="true" applyBorder="true" applyAlignment="true" applyProtection="false">
      <alignment horizontal="general" vertical="bottom" textRotation="0" wrapText="false" indent="0" shrinkToFit="false"/>
    </xf>
    <xf numFmtId="164" fontId="55" fillId="0" borderId="12" applyFont="true" applyBorder="true" applyAlignment="true" applyProtection="false">
      <alignment horizontal="general" vertical="bottom" textRotation="0" wrapText="false" indent="0" shrinkToFit="false"/>
    </xf>
    <xf numFmtId="164" fontId="55" fillId="0" borderId="12" applyFont="true" applyBorder="true" applyAlignment="true" applyProtection="false">
      <alignment horizontal="general" vertical="bottom" textRotation="0" wrapText="false" indent="0" shrinkToFit="false"/>
    </xf>
    <xf numFmtId="164" fontId="56" fillId="0" borderId="0" applyFont="true" applyBorder="true" applyAlignment="true" applyProtection="true">
      <alignment horizontal="left" vertical="bottom" textRotation="0" wrapText="false" indent="0" shrinkToFit="false"/>
      <protection locked="true" hidden="false"/>
    </xf>
    <xf numFmtId="164" fontId="36" fillId="0" borderId="0" applyFont="true" applyBorder="true" applyAlignment="true" applyProtection="true">
      <alignment horizontal="left" vertical="bottom" textRotation="0" wrapText="false" indent="0" shrinkToFit="false"/>
      <protection locked="true" hidden="false"/>
    </xf>
    <xf numFmtId="164" fontId="29" fillId="0" borderId="0" applyFont="true" applyBorder="true" applyAlignment="true" applyProtection="true">
      <alignment horizontal="general" vertical="bottom" textRotation="0" wrapText="false" indent="0" shrinkToFit="false"/>
      <protection locked="true" hidden="false"/>
    </xf>
    <xf numFmtId="164" fontId="29" fillId="0" borderId="0" applyFont="true" applyBorder="true" applyAlignment="true" applyProtection="true">
      <alignment horizontal="general" vertical="bottom" textRotation="0" wrapText="false" indent="0" shrinkToFit="false"/>
      <protection locked="true" hidden="false"/>
    </xf>
    <xf numFmtId="200" fontId="0" fillId="0" borderId="0" applyFont="true" applyBorder="false" applyAlignment="true" applyProtection="false">
      <alignment horizontal="general" vertical="bottom" textRotation="0" wrapText="false" indent="0" shrinkToFit="false"/>
    </xf>
    <xf numFmtId="197" fontId="0" fillId="0" borderId="0" applyFont="true" applyBorder="false" applyAlignment="true" applyProtection="false">
      <alignment horizontal="general" vertical="bottom" textRotation="0" wrapText="false" indent="0" shrinkToFit="false"/>
    </xf>
    <xf numFmtId="214" fontId="0" fillId="0" borderId="0" applyFont="true" applyBorder="false" applyAlignment="true" applyProtection="false">
      <alignment horizontal="general" vertical="bottom" textRotation="0" wrapText="false" indent="0" shrinkToFit="false"/>
    </xf>
    <xf numFmtId="22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57" fillId="0" borderId="13" applyFont="true" applyBorder="true" applyAlignment="true" applyProtection="true">
      <alignment horizontal="general" vertical="bottom" textRotation="0" wrapText="false" indent="0" shrinkToFit="false"/>
      <protection locked="true" hidden="false"/>
    </xf>
    <xf numFmtId="233" fontId="0" fillId="0" borderId="0" applyFont="true" applyBorder="false" applyAlignment="true" applyProtection="false">
      <alignment horizontal="general" vertical="bottom" textRotation="0" wrapText="false" indent="0" shrinkToFit="false"/>
    </xf>
    <xf numFmtId="234" fontId="0" fillId="0" borderId="0" applyFont="true" applyBorder="false" applyAlignment="true" applyProtection="false">
      <alignment horizontal="general" vertical="bottom" textRotation="0" wrapText="false" indent="0" shrinkToFit="false"/>
    </xf>
    <xf numFmtId="235" fontId="0" fillId="0" borderId="0" applyFont="true" applyBorder="false" applyAlignment="true" applyProtection="false">
      <alignment horizontal="general" vertical="bottom" textRotation="0" wrapText="false" indent="0" shrinkToFit="false"/>
    </xf>
    <xf numFmtId="23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58" fillId="24" borderId="0" applyFont="true" applyBorder="false" applyAlignment="true" applyProtection="false">
      <alignment horizontal="general" vertical="bottom" textRotation="0" wrapText="false" indent="0" shrinkToFit="false"/>
    </xf>
    <xf numFmtId="164" fontId="59" fillId="24" borderId="0" applyFont="true" applyBorder="false" applyAlignment="true" applyProtection="false">
      <alignment horizontal="general" vertical="bottom" textRotation="0" wrapText="false" indent="0" shrinkToFit="false"/>
    </xf>
    <xf numFmtId="164" fontId="59" fillId="24" borderId="0" applyFont="true" applyBorder="false" applyAlignment="true" applyProtection="false">
      <alignment horizontal="general" vertical="bottom" textRotation="0" wrapText="false" indent="0" shrinkToFit="false"/>
    </xf>
    <xf numFmtId="176" fontId="60"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61"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62"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236" fontId="25" fillId="0" borderId="0" applyFont="true" applyBorder="false" applyAlignment="true" applyProtection="true">
      <alignment horizontal="general" vertical="bottom" textRotation="0" wrapText="false" indent="0" shrinkToFit="false"/>
      <protection locked="true" hidden="false"/>
    </xf>
    <xf numFmtId="231" fontId="63" fillId="0" borderId="0" applyFont="true" applyBorder="true" applyAlignment="true" applyProtection="true">
      <alignment horizontal="general" vertical="bottom" textRotation="0" wrapText="false" indent="0" shrinkToFit="false"/>
      <protection locked="true" hidden="false"/>
    </xf>
    <xf numFmtId="231" fontId="63" fillId="0" borderId="0" applyFont="true" applyBorder="true" applyAlignment="true" applyProtection="true">
      <alignment horizontal="general" vertical="bottom" textRotation="0" wrapText="false" indent="0" shrinkToFit="false"/>
      <protection locked="true" hidden="false"/>
    </xf>
    <xf numFmtId="164" fontId="64" fillId="0" borderId="0" applyFont="true" applyBorder="true" applyAlignment="true" applyProtection="true">
      <alignment horizontal="general" vertical="bottom" textRotation="0" wrapText="false" indent="0" shrinkToFit="false"/>
      <protection locked="true" hidden="false"/>
    </xf>
    <xf numFmtId="164" fontId="65" fillId="0" borderId="0" applyFont="true" applyBorder="true" applyAlignment="true" applyProtection="true">
      <alignment horizontal="general" vertical="bottom" textRotation="0" wrapText="false" indent="0" shrinkToFit="false"/>
      <protection locked="true" hidden="false"/>
    </xf>
    <xf numFmtId="164" fontId="62" fillId="0" borderId="0" applyFont="true" applyBorder="true" applyAlignment="true" applyProtection="true">
      <alignment horizontal="general" vertical="bottom" textRotation="0" wrapText="false" indent="0" shrinkToFit="false"/>
      <protection locked="true" hidden="false"/>
    </xf>
    <xf numFmtId="164" fontId="13" fillId="0" borderId="0" applyFont="true" applyBorder="true" applyAlignment="true" applyProtection="true">
      <alignment horizontal="general" vertical="bottom" textRotation="0" wrapText="false" indent="0" shrinkToFit="false"/>
      <protection locked="true" hidden="false"/>
    </xf>
    <xf numFmtId="164" fontId="13" fillId="0" borderId="0" applyFont="true" applyBorder="true" applyAlignment="true" applyProtection="true">
      <alignment horizontal="general" vertical="bottom" textRotation="0" wrapText="false" indent="0" shrinkToFit="false"/>
      <protection locked="true" hidden="false"/>
    </xf>
    <xf numFmtId="231" fontId="13" fillId="0" borderId="0" applyFont="true" applyBorder="true" applyAlignment="true" applyProtection="true">
      <alignment horizontal="general" vertical="bottom" textRotation="0" wrapText="false" indent="0" shrinkToFit="false"/>
      <protection locked="true" hidden="false"/>
    </xf>
    <xf numFmtId="164" fontId="26" fillId="0" borderId="0" applyFont="true" applyBorder="true" applyAlignment="true" applyProtection="true">
      <alignment horizontal="general" vertical="bottom" textRotation="0" wrapText="false" indent="0" shrinkToFit="false"/>
      <protection locked="true" hidden="false"/>
    </xf>
    <xf numFmtId="164" fontId="0" fillId="23" borderId="14" applyFont="true" applyBorder="true" applyAlignment="true" applyProtection="false">
      <alignment horizontal="general" vertical="bottom" textRotation="0" wrapText="false" indent="0" shrinkToFit="false"/>
    </xf>
    <xf numFmtId="164" fontId="0" fillId="23" borderId="14" applyFont="true" applyBorder="true" applyAlignment="true" applyProtection="false">
      <alignment horizontal="general" vertical="bottom" textRotation="0" wrapText="false" indent="0" shrinkToFit="false"/>
    </xf>
    <xf numFmtId="164" fontId="0" fillId="23" borderId="14" applyFont="true" applyBorder="true" applyAlignment="true" applyProtection="false">
      <alignment horizontal="general" vertical="bottom" textRotation="0" wrapText="false" indent="0" shrinkToFit="false"/>
    </xf>
    <xf numFmtId="164" fontId="0" fillId="23" borderId="14" applyFont="true" applyBorder="true" applyAlignment="true" applyProtection="false">
      <alignment horizontal="general" vertical="bottom" textRotation="0" wrapText="false" indent="0" shrinkToFit="false"/>
    </xf>
    <xf numFmtId="164" fontId="0" fillId="23" borderId="14" applyFont="true" applyBorder="true" applyAlignment="true" applyProtection="false">
      <alignment horizontal="general" vertical="bottom" textRotation="0" wrapText="false" indent="0" shrinkToFit="false"/>
    </xf>
    <xf numFmtId="164" fontId="0" fillId="23" borderId="14" applyFont="true" applyBorder="true" applyAlignment="true" applyProtection="false">
      <alignment horizontal="general" vertical="bottom" textRotation="0" wrapText="false" indent="0" shrinkToFit="false"/>
    </xf>
    <xf numFmtId="164" fontId="0" fillId="23" borderId="14" applyFont="true" applyBorder="true" applyAlignment="true" applyProtection="false">
      <alignment horizontal="general" vertical="bottom" textRotation="0" wrapText="false" indent="0" shrinkToFit="false"/>
    </xf>
    <xf numFmtId="164" fontId="0" fillId="23" borderId="14" applyFont="true" applyBorder="true" applyAlignment="true" applyProtection="false">
      <alignment horizontal="general" vertical="bottom" textRotation="0" wrapText="false" indent="0" shrinkToFit="false"/>
    </xf>
    <xf numFmtId="237" fontId="0" fillId="0" borderId="0" applyFont="true" applyBorder="false" applyAlignment="true" applyProtection="false">
      <alignment horizontal="general" vertical="bottom" textRotation="0" wrapText="false" indent="0" shrinkToFit="false"/>
    </xf>
    <xf numFmtId="164" fontId="63" fillId="0" borderId="0" applyFont="true" applyBorder="true" applyAlignment="true" applyProtection="true">
      <alignment horizontal="general" vertical="bottom" textRotation="0" wrapText="false" indent="0" shrinkToFit="false"/>
      <protection locked="true" hidden="false"/>
    </xf>
    <xf numFmtId="164" fontId="27" fillId="0" borderId="0" applyFont="true" applyBorder="false" applyAlignment="true" applyProtection="false">
      <alignment horizontal="left" vertical="bottom" textRotation="0" wrapText="false" indent="0" shrinkToFit="false"/>
    </xf>
    <xf numFmtId="164" fontId="66" fillId="20" borderId="15" applyFont="true" applyBorder="true" applyAlignment="true" applyProtection="false">
      <alignment horizontal="general" vertical="bottom" textRotation="0" wrapText="false" indent="0" shrinkToFit="false"/>
    </xf>
    <xf numFmtId="164" fontId="67" fillId="20" borderId="15" applyFont="true" applyBorder="true" applyAlignment="true" applyProtection="false">
      <alignment horizontal="general" vertical="bottom" textRotation="0" wrapText="false" indent="0" shrinkToFit="false"/>
    </xf>
    <xf numFmtId="164" fontId="67" fillId="20" borderId="15" applyFont="true" applyBorder="true" applyAlignment="true" applyProtection="false">
      <alignment horizontal="general" vertical="bottom" textRotation="0" wrapText="false" indent="0" shrinkToFit="false"/>
    </xf>
    <xf numFmtId="187" fontId="12" fillId="0" borderId="0" applyFont="true" applyBorder="false" applyAlignment="true" applyProtection="false">
      <alignment horizontal="center" vertical="center" textRotation="0" wrapText="false" indent="0" shrinkToFit="false"/>
    </xf>
    <xf numFmtId="164" fontId="0" fillId="0" borderId="0" applyFont="true" applyBorder="false" applyAlignment="true" applyProtection="false">
      <alignment horizontal="right" vertical="bottom" textRotation="0" wrapText="false" indent="0" shrinkToFit="false"/>
    </xf>
    <xf numFmtId="164" fontId="0" fillId="0" borderId="0" applyFont="true" applyBorder="false" applyAlignment="true" applyProtection="false">
      <alignment horizontal="right" vertical="bottom" textRotation="0" wrapText="false" indent="0" shrinkToFit="false"/>
    </xf>
    <xf numFmtId="164" fontId="0" fillId="0" borderId="0" applyFont="true" applyBorder="false" applyAlignment="true" applyProtection="false">
      <alignment horizontal="right" vertical="bottom" textRotation="0" wrapText="false" indent="0" shrinkToFit="false"/>
    </xf>
    <xf numFmtId="164" fontId="0" fillId="0" borderId="0" applyFont="true" applyBorder="false" applyAlignment="true" applyProtection="false">
      <alignment horizontal="right" vertical="bottom" textRotation="0" wrapText="false" indent="0" shrinkToFit="false"/>
    </xf>
    <xf numFmtId="221" fontId="14" fillId="0" borderId="0" applyFont="true" applyBorder="true" applyAlignment="true" applyProtection="true">
      <alignment horizontal="center" vertical="bottom" textRotation="0" wrapText="true" indent="0" shrinkToFit="false"/>
      <protection locked="false" hidden="false"/>
    </xf>
    <xf numFmtId="238" fontId="0" fillId="0" borderId="0" applyFont="true" applyBorder="false" applyAlignment="true" applyProtection="false">
      <alignment horizontal="general" vertical="bottom" textRotation="0" wrapText="false" indent="0" shrinkToFit="false"/>
    </xf>
    <xf numFmtId="238" fontId="0" fillId="0" borderId="0" applyFont="true" applyBorder="false" applyAlignment="true" applyProtection="false">
      <alignment horizontal="general" vertical="bottom" textRotation="0" wrapText="false" indent="0" shrinkToFit="false"/>
    </xf>
    <xf numFmtId="239" fontId="0" fillId="0" borderId="0" applyFont="true" applyBorder="false" applyAlignment="true" applyProtection="false">
      <alignment horizontal="general" vertical="bottom" textRotation="0" wrapText="false" indent="0" shrinkToFit="false"/>
    </xf>
    <xf numFmtId="239"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239" fontId="0" fillId="0" borderId="0" applyFont="true" applyBorder="false" applyAlignment="true" applyProtection="false">
      <alignment horizontal="general" vertical="bottom" textRotation="0" wrapText="false" indent="0" shrinkToFit="false"/>
    </xf>
    <xf numFmtId="171" fontId="0" fillId="0" borderId="0" applyFont="true" applyBorder="false" applyAlignment="true" applyProtection="false">
      <alignment horizontal="general" vertical="bottom" textRotation="0" wrapText="false" indent="0" shrinkToFit="false"/>
    </xf>
    <xf numFmtId="171" fontId="0" fillId="0" borderId="0" applyFont="true" applyBorder="false" applyAlignment="true" applyProtection="false">
      <alignment horizontal="general" vertical="bottom" textRotation="0" wrapText="false" indent="0" shrinkToFit="false"/>
    </xf>
    <xf numFmtId="171" fontId="0" fillId="0" borderId="0" applyFont="true" applyBorder="false" applyAlignment="true" applyProtection="false">
      <alignment horizontal="general" vertical="bottom" textRotation="0" wrapText="false" indent="0" shrinkToFit="false"/>
    </xf>
    <xf numFmtId="171" fontId="0" fillId="0" borderId="0" applyFont="true" applyBorder="false" applyAlignment="true" applyProtection="false">
      <alignment horizontal="general" vertical="bottom" textRotation="0" wrapText="false" indent="0" shrinkToFit="false"/>
    </xf>
    <xf numFmtId="171" fontId="0" fillId="0" borderId="0" applyFont="true" applyBorder="false" applyAlignment="true" applyProtection="false">
      <alignment horizontal="general" vertical="bottom" textRotation="0" wrapText="false" indent="0" shrinkToFit="false"/>
    </xf>
    <xf numFmtId="171" fontId="0" fillId="0" borderId="0" applyFont="true" applyBorder="false" applyAlignment="true" applyProtection="false">
      <alignment horizontal="general" vertical="bottom" textRotation="0" wrapText="false" indent="0" shrinkToFit="false"/>
    </xf>
    <xf numFmtId="171" fontId="0" fillId="0" borderId="0" applyFont="true" applyBorder="false" applyAlignment="true" applyProtection="false">
      <alignment horizontal="general" vertical="bottom" textRotation="0" wrapText="false" indent="0" shrinkToFit="false"/>
    </xf>
    <xf numFmtId="171" fontId="0" fillId="0" borderId="0" applyFont="true" applyBorder="false" applyAlignment="true" applyProtection="false">
      <alignment horizontal="general" vertical="bottom" textRotation="0" wrapText="false" indent="0" shrinkToFit="false"/>
    </xf>
    <xf numFmtId="171" fontId="0" fillId="0" borderId="0" applyFont="true" applyBorder="false" applyAlignment="true" applyProtection="false">
      <alignment horizontal="general" vertical="bottom" textRotation="0" wrapText="false" indent="0" shrinkToFit="false"/>
    </xf>
    <xf numFmtId="171" fontId="0" fillId="0" borderId="0" applyFont="true" applyBorder="false" applyAlignment="true" applyProtection="false">
      <alignment horizontal="general" vertical="bottom" textRotation="0" wrapText="false" indent="0" shrinkToFit="false"/>
    </xf>
    <xf numFmtId="171" fontId="0" fillId="0" borderId="0" applyFont="true" applyBorder="false" applyAlignment="true" applyProtection="false">
      <alignment horizontal="general" vertical="bottom" textRotation="0" wrapText="false" indent="0" shrinkToFit="false"/>
    </xf>
    <xf numFmtId="171" fontId="0" fillId="0" borderId="0" applyFont="true" applyBorder="false" applyAlignment="true" applyProtection="false">
      <alignment horizontal="general" vertical="bottom" textRotation="0" wrapText="false" indent="0" shrinkToFit="false"/>
    </xf>
    <xf numFmtId="171" fontId="0" fillId="0" borderId="0" applyFont="true" applyBorder="false" applyAlignment="true" applyProtection="false">
      <alignment horizontal="general" vertical="bottom" textRotation="0" wrapText="false" indent="0" shrinkToFit="false"/>
    </xf>
    <xf numFmtId="171" fontId="0" fillId="0" borderId="0" applyFont="true" applyBorder="false" applyAlignment="true" applyProtection="false">
      <alignment horizontal="general" vertical="bottom" textRotation="0" wrapText="false" indent="0" shrinkToFit="false"/>
    </xf>
    <xf numFmtId="171" fontId="0" fillId="0" borderId="0" applyFont="true" applyBorder="false" applyAlignment="true" applyProtection="false">
      <alignment horizontal="general" vertical="bottom" textRotation="0" wrapText="false" indent="0" shrinkToFit="false"/>
    </xf>
    <xf numFmtId="171" fontId="0" fillId="0" borderId="0" applyFont="true" applyBorder="false" applyAlignment="true" applyProtection="false">
      <alignment horizontal="general" vertical="bottom" textRotation="0" wrapText="false" indent="0" shrinkToFit="false"/>
    </xf>
    <xf numFmtId="171" fontId="0" fillId="0" borderId="0" applyFont="true" applyBorder="false" applyAlignment="true" applyProtection="false">
      <alignment horizontal="general" vertical="bottom" textRotation="0" wrapText="false" indent="0" shrinkToFit="false"/>
    </xf>
    <xf numFmtId="171" fontId="0" fillId="0" borderId="0" applyFont="true" applyBorder="false" applyAlignment="true" applyProtection="false">
      <alignment horizontal="general" vertical="bottom" textRotation="0" wrapText="false" indent="0" shrinkToFit="false"/>
    </xf>
    <xf numFmtId="171" fontId="0" fillId="0" borderId="0" applyFont="true" applyBorder="false" applyAlignment="true" applyProtection="false">
      <alignment horizontal="general" vertical="bottom" textRotation="0" wrapText="false" indent="0" shrinkToFit="false"/>
    </xf>
    <xf numFmtId="171" fontId="0" fillId="0" borderId="0" applyFont="true" applyBorder="false" applyAlignment="true" applyProtection="false">
      <alignment horizontal="general" vertical="bottom" textRotation="0" wrapText="false" indent="0" shrinkToFit="false"/>
    </xf>
    <xf numFmtId="171" fontId="0" fillId="0" borderId="0" applyFont="true" applyBorder="false" applyAlignment="true" applyProtection="false">
      <alignment horizontal="general" vertical="bottom" textRotation="0" wrapText="false" indent="0" shrinkToFit="false"/>
    </xf>
    <xf numFmtId="171" fontId="0" fillId="0" borderId="0" applyFont="true" applyBorder="false" applyAlignment="true" applyProtection="false">
      <alignment horizontal="general" vertical="bottom" textRotation="0" wrapText="false" indent="0" shrinkToFit="false"/>
    </xf>
    <xf numFmtId="171" fontId="0" fillId="0" borderId="0" applyFont="true" applyBorder="false" applyAlignment="true" applyProtection="false">
      <alignment horizontal="general" vertical="bottom" textRotation="0" wrapText="false" indent="0" shrinkToFit="false"/>
    </xf>
    <xf numFmtId="171" fontId="0" fillId="0" borderId="0" applyFont="true" applyBorder="false" applyAlignment="true" applyProtection="false">
      <alignment horizontal="general" vertical="bottom" textRotation="0" wrapText="false" indent="0" shrinkToFit="false"/>
    </xf>
    <xf numFmtId="171" fontId="0" fillId="0" borderId="0" applyFont="true" applyBorder="false" applyAlignment="true" applyProtection="false">
      <alignment horizontal="general" vertical="bottom" textRotation="0" wrapText="false" indent="0" shrinkToFit="false"/>
    </xf>
    <xf numFmtId="171" fontId="0" fillId="0" borderId="0" applyFont="true" applyBorder="false" applyAlignment="true" applyProtection="false">
      <alignment horizontal="general" vertical="bottom" textRotation="0" wrapText="false" indent="0" shrinkToFit="false"/>
    </xf>
    <xf numFmtId="171" fontId="0" fillId="0" borderId="0" applyFont="true" applyBorder="false" applyAlignment="true" applyProtection="false">
      <alignment horizontal="general" vertical="bottom" textRotation="0" wrapText="false" indent="0" shrinkToFit="false"/>
    </xf>
    <xf numFmtId="171" fontId="0" fillId="0" borderId="0" applyFont="true" applyBorder="false" applyAlignment="true" applyProtection="false">
      <alignment horizontal="general" vertical="bottom" textRotation="0" wrapText="false" indent="0" shrinkToFit="false"/>
    </xf>
    <xf numFmtId="171" fontId="0" fillId="0" borderId="0" applyFont="true" applyBorder="false" applyAlignment="true" applyProtection="false">
      <alignment horizontal="general" vertical="bottom" textRotation="0" wrapText="false" indent="0" shrinkToFit="false"/>
    </xf>
    <xf numFmtId="171" fontId="0" fillId="0" borderId="0" applyFont="true" applyBorder="false" applyAlignment="true" applyProtection="false">
      <alignment horizontal="general" vertical="bottom" textRotation="0" wrapText="false" indent="0" shrinkToFit="false"/>
    </xf>
    <xf numFmtId="240" fontId="0" fillId="0" borderId="0" applyFont="true" applyBorder="false" applyAlignment="true" applyProtection="false">
      <alignment horizontal="general" vertical="bottom" textRotation="0" wrapText="false" indent="0" shrinkToFit="false"/>
    </xf>
    <xf numFmtId="240" fontId="0" fillId="0" borderId="0" applyFont="true" applyBorder="false" applyAlignment="true" applyProtection="false">
      <alignment horizontal="general" vertical="bottom" textRotation="0" wrapText="false" indent="0" shrinkToFit="false"/>
    </xf>
    <xf numFmtId="241" fontId="0" fillId="0" borderId="0" applyFont="true" applyBorder="false" applyAlignment="true" applyProtection="false">
      <alignment horizontal="general" vertical="bottom" textRotation="0" wrapText="false" indent="0" shrinkToFit="false"/>
    </xf>
    <xf numFmtId="241" fontId="0" fillId="0" borderId="0" applyFont="true" applyBorder="false" applyAlignment="true" applyProtection="false">
      <alignment horizontal="general" vertical="bottom" textRotation="0" wrapText="false" indent="0" shrinkToFit="false"/>
    </xf>
    <xf numFmtId="174" fontId="0" fillId="0" borderId="0" applyFont="true" applyBorder="false" applyAlignment="true" applyProtection="false">
      <alignment horizontal="general" vertical="bottom" textRotation="0" wrapText="false" indent="0" shrinkToFit="false"/>
    </xf>
    <xf numFmtId="17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right" vertical="bottom" textRotation="0" wrapText="false" indent="0" shrinkToFit="false"/>
    </xf>
    <xf numFmtId="164" fontId="0" fillId="0" borderId="0" applyFont="true" applyBorder="false" applyAlignment="true" applyProtection="false">
      <alignment horizontal="right" vertical="bottom" textRotation="0" wrapText="false" indent="0" shrinkToFit="false"/>
    </xf>
    <xf numFmtId="164" fontId="0" fillId="0" borderId="0" applyFont="true" applyBorder="false" applyAlignment="true" applyProtection="false">
      <alignment horizontal="right" vertical="bottom" textRotation="0" wrapText="false" indent="0" shrinkToFit="false"/>
    </xf>
    <xf numFmtId="164" fontId="0" fillId="0" borderId="0" applyFont="true" applyBorder="false" applyAlignment="true" applyProtection="false">
      <alignment horizontal="right" vertical="bottom" textRotation="0" wrapText="false" indent="0" shrinkToFit="false"/>
    </xf>
    <xf numFmtId="171" fontId="0" fillId="0" borderId="0" applyFont="true" applyBorder="false" applyAlignment="true" applyProtection="false">
      <alignment horizontal="general" vertical="bottom" textRotation="0" wrapText="false" indent="0" shrinkToFit="false"/>
    </xf>
    <xf numFmtId="174" fontId="0" fillId="0" borderId="0" applyFont="true" applyBorder="false" applyAlignment="true" applyProtection="false">
      <alignment horizontal="general" vertical="bottom" textRotation="0" wrapText="false" indent="0" shrinkToFit="false"/>
    </xf>
    <xf numFmtId="164" fontId="0" fillId="0" borderId="0" applyFont="true" applyBorder="true" applyAlignment="true" applyProtection="true">
      <alignment horizontal="general" vertical="bottom" textRotation="0" wrapText="false" indent="0" shrinkToFit="false"/>
      <protection locked="true" hidden="false"/>
    </xf>
    <xf numFmtId="242" fontId="0" fillId="0" borderId="0" applyFont="true" applyBorder="false" applyAlignment="true" applyProtection="false">
      <alignment horizontal="general" vertical="bottom" textRotation="0" wrapText="false" indent="0" shrinkToFit="false"/>
    </xf>
    <xf numFmtId="242" fontId="0" fillId="0" borderId="0" applyFont="true" applyBorder="false" applyAlignment="true" applyProtection="false">
      <alignment horizontal="general" vertical="bottom" textRotation="0" wrapText="false" indent="0" shrinkToFit="false"/>
    </xf>
    <xf numFmtId="164" fontId="68" fillId="0" borderId="0" applyFont="true" applyBorder="false" applyAlignment="true" applyProtection="false">
      <alignment horizontal="right" vertical="bottom" textRotation="0" wrapText="false" indent="0" shrinkToFit="false"/>
    </xf>
    <xf numFmtId="199" fontId="4" fillId="0" borderId="0" applyFont="true" applyBorder="false" applyAlignment="true" applyProtection="true">
      <alignment horizontal="general" vertical="bottom" textRotation="0" wrapText="false" indent="0" shrinkToFit="false"/>
      <protection locked="true" hidden="false"/>
    </xf>
    <xf numFmtId="199" fontId="4" fillId="0" borderId="0" applyFont="true" applyBorder="false" applyAlignment="true" applyProtection="true">
      <alignment horizontal="general" vertical="bottom" textRotation="0" wrapText="false" indent="0" shrinkToFit="false"/>
      <protection locked="true" hidden="false"/>
    </xf>
    <xf numFmtId="191" fontId="4" fillId="0" borderId="0" applyFont="true" applyBorder="false" applyAlignment="true" applyProtection="true">
      <alignment horizontal="general" vertical="bottom" textRotation="0" wrapText="false" indent="0" shrinkToFit="false"/>
      <protection locked="true" hidden="false"/>
    </xf>
    <xf numFmtId="191" fontId="4" fillId="0" borderId="0" applyFont="true" applyBorder="false" applyAlignment="true" applyProtection="true">
      <alignment horizontal="general" vertical="bottom" textRotation="0" wrapText="false" indent="0" shrinkToFit="false"/>
      <protection locked="true" hidden="false"/>
    </xf>
    <xf numFmtId="199" fontId="4" fillId="0" borderId="0" applyFont="true" applyBorder="false" applyAlignment="true" applyProtection="true">
      <alignment horizontal="general" vertical="bottom" textRotation="0" wrapText="false" indent="0" shrinkToFit="false"/>
      <protection locked="true" hidden="false"/>
    </xf>
    <xf numFmtId="199" fontId="4" fillId="0" borderId="0" applyFont="true" applyBorder="false" applyAlignment="true" applyProtection="true">
      <alignment horizontal="general" vertical="bottom" textRotation="0" wrapText="false" indent="0" shrinkToFit="false"/>
      <protection locked="true" hidden="false"/>
    </xf>
    <xf numFmtId="227" fontId="4" fillId="0" borderId="0" applyFont="true" applyBorder="false" applyAlignment="true" applyProtection="true">
      <alignment horizontal="general" vertical="bottom" textRotation="0" wrapText="false" indent="0" shrinkToFit="false"/>
      <protection locked="true" hidden="false"/>
    </xf>
    <xf numFmtId="227" fontId="4" fillId="0" borderId="0" applyFont="true" applyBorder="false" applyAlignment="true" applyProtection="true">
      <alignment horizontal="general" vertical="bottom" textRotation="0" wrapText="false" indent="0" shrinkToFit="false"/>
      <protection locked="true" hidden="false"/>
    </xf>
    <xf numFmtId="191" fontId="4" fillId="0" borderId="0" applyFont="true" applyBorder="false" applyAlignment="true" applyProtection="true">
      <alignment horizontal="general" vertical="bottom" textRotation="0" wrapText="false" indent="0" shrinkToFit="false"/>
      <protection locked="true" hidden="false"/>
    </xf>
    <xf numFmtId="191" fontId="4" fillId="0" borderId="0" applyFont="true" applyBorder="false" applyAlignment="true" applyProtection="true">
      <alignment horizontal="general" vertical="bottom" textRotation="0" wrapText="false" indent="0" shrinkToFit="false"/>
      <protection locked="true" hidden="false"/>
    </xf>
    <xf numFmtId="224" fontId="0" fillId="0" borderId="0" applyFont="true" applyBorder="false" applyAlignment="true" applyProtection="false">
      <alignment horizontal="right"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243" fontId="0" fillId="0" borderId="0" applyFont="true" applyBorder="false" applyAlignment="true" applyProtection="false">
      <alignment horizontal="general" vertical="bottom" textRotation="0" wrapText="false" indent="0" shrinkToFit="false"/>
    </xf>
    <xf numFmtId="224" fontId="0" fillId="0" borderId="0" applyFont="true" applyBorder="false" applyAlignment="true" applyProtection="false">
      <alignment horizontal="general" vertical="bottom" textRotation="0" wrapText="false" indent="0" shrinkToFit="false"/>
    </xf>
    <xf numFmtId="164" fontId="69" fillId="0" borderId="13" applyFont="true" applyBorder="true" applyAlignment="true" applyProtection="true">
      <alignment horizontal="center" vertical="bottom" textRotation="0" wrapText="false" indent="0" shrinkToFit="false"/>
      <protection locked="true" hidden="false"/>
    </xf>
    <xf numFmtId="244" fontId="0" fillId="0" borderId="0" applyFont="true" applyBorder="false" applyAlignment="true" applyProtection="false">
      <alignment horizontal="general" vertical="bottom" textRotation="0" wrapText="false" indent="0" shrinkToFit="false"/>
    </xf>
    <xf numFmtId="164" fontId="0" fillId="22" borderId="0" applyFont="true" applyBorder="false" applyAlignment="true" applyProtection="false">
      <alignment horizontal="general" vertical="bottom" textRotation="0" wrapText="false" indent="0" shrinkToFit="false"/>
    </xf>
    <xf numFmtId="164" fontId="26" fillId="0" borderId="16" applyFont="true" applyBorder="true" applyAlignment="true" applyProtection="true">
      <alignment horizontal="general" vertical="bottom" textRotation="0" wrapText="true" indent="0" shrinkToFit="false"/>
      <protection locked="true" hidden="false"/>
    </xf>
    <xf numFmtId="164" fontId="26" fillId="0" borderId="17" applyFont="true" applyBorder="true" applyAlignment="true" applyProtection="true">
      <alignment horizontal="general" vertical="bottom" textRotation="0" wrapText="true" indent="0" shrinkToFit="false"/>
      <protection locked="true" hidden="false"/>
    </xf>
    <xf numFmtId="176" fontId="26" fillId="0" borderId="0" applyFont="true" applyBorder="true" applyAlignment="true" applyProtection="true">
      <alignment horizontal="general" vertical="bottom" textRotation="0" wrapText="false" indent="0" shrinkToFit="false"/>
      <protection locked="true" hidden="false"/>
    </xf>
    <xf numFmtId="164" fontId="12" fillId="0" borderId="1" applyFont="true" applyBorder="true" applyAlignment="true" applyProtection="true">
      <alignment horizontal="center" vertical="bottom" textRotation="0" wrapText="false" indent="0" shrinkToFit="false"/>
      <protection locked="true" hidden="false"/>
    </xf>
    <xf numFmtId="164" fontId="12" fillId="0" borderId="1" applyFont="true" applyBorder="true" applyAlignment="true" applyProtection="false">
      <alignment horizontal="center" vertical="bottom" textRotation="0" wrapText="false" indent="0" shrinkToFit="false"/>
    </xf>
    <xf numFmtId="164" fontId="70" fillId="24" borderId="18" applyFont="true" applyBorder="true" applyAlignment="true" applyProtection="false">
      <alignment horizontal="general" vertical="center" textRotation="0" wrapText="false" indent="0" shrinkToFit="false"/>
    </xf>
    <xf numFmtId="164" fontId="71" fillId="24" borderId="18" applyFont="true" applyBorder="true" applyAlignment="true" applyProtection="false">
      <alignment horizontal="general" vertical="center" textRotation="0" wrapText="false" indent="0" shrinkToFit="false"/>
    </xf>
    <xf numFmtId="164" fontId="70" fillId="24" borderId="18" applyFont="true" applyBorder="true" applyAlignment="true" applyProtection="false">
      <alignment horizontal="left" vertical="center" textRotation="0" wrapText="false" indent="1" shrinkToFit="false"/>
    </xf>
    <xf numFmtId="164" fontId="70" fillId="24" borderId="18" applyFont="true" applyBorder="true" applyAlignment="true" applyProtection="false">
      <alignment horizontal="left" vertical="top" textRotation="0" wrapText="false" indent="1" shrinkToFit="false"/>
    </xf>
    <xf numFmtId="164" fontId="70" fillId="25" borderId="0" applyFont="true" applyBorder="true" applyAlignment="true" applyProtection="false">
      <alignment horizontal="left" vertical="center" textRotation="0" wrapText="false" indent="1" shrinkToFit="false"/>
    </xf>
    <xf numFmtId="164" fontId="25" fillId="3" borderId="18" applyFont="true" applyBorder="true" applyAlignment="true" applyProtection="false">
      <alignment horizontal="right" vertical="center" textRotation="0" wrapText="false" indent="0" shrinkToFit="false"/>
    </xf>
    <xf numFmtId="164" fontId="25" fillId="9" borderId="18" applyFont="true" applyBorder="true" applyAlignment="true" applyProtection="false">
      <alignment horizontal="right" vertical="center" textRotation="0" wrapText="false" indent="0" shrinkToFit="false"/>
    </xf>
    <xf numFmtId="164" fontId="25" fillId="17" borderId="18" applyFont="true" applyBorder="true" applyAlignment="true" applyProtection="false">
      <alignment horizontal="right" vertical="center" textRotation="0" wrapText="false" indent="0" shrinkToFit="false"/>
    </xf>
    <xf numFmtId="164" fontId="25" fillId="11" borderId="18" applyFont="true" applyBorder="true" applyAlignment="true" applyProtection="false">
      <alignment horizontal="right" vertical="center" textRotation="0" wrapText="false" indent="0" shrinkToFit="false"/>
    </xf>
    <xf numFmtId="164" fontId="25" fillId="15" borderId="18" applyFont="true" applyBorder="true" applyAlignment="true" applyProtection="false">
      <alignment horizontal="right" vertical="center" textRotation="0" wrapText="false" indent="0" shrinkToFit="false"/>
    </xf>
    <xf numFmtId="164" fontId="25" fillId="19" borderId="18" applyFont="true" applyBorder="true" applyAlignment="true" applyProtection="false">
      <alignment horizontal="right" vertical="center" textRotation="0" wrapText="false" indent="0" shrinkToFit="false"/>
    </xf>
    <xf numFmtId="164" fontId="25" fillId="18" borderId="18" applyFont="true" applyBorder="true" applyAlignment="true" applyProtection="false">
      <alignment horizontal="right" vertical="center" textRotation="0" wrapText="false" indent="0" shrinkToFit="false"/>
    </xf>
    <xf numFmtId="164" fontId="25" fillId="26" borderId="18" applyFont="true" applyBorder="true" applyAlignment="true" applyProtection="false">
      <alignment horizontal="right" vertical="center" textRotation="0" wrapText="false" indent="0" shrinkToFit="false"/>
    </xf>
    <xf numFmtId="164" fontId="25" fillId="10" borderId="18" applyFont="true" applyBorder="true" applyAlignment="true" applyProtection="false">
      <alignment horizontal="right" vertical="center" textRotation="0" wrapText="false" indent="0" shrinkToFit="false"/>
    </xf>
    <xf numFmtId="164" fontId="70" fillId="27" borderId="19" applyFont="true" applyBorder="true" applyAlignment="true" applyProtection="false">
      <alignment horizontal="left" vertical="center" textRotation="0" wrapText="false" indent="1" shrinkToFit="false"/>
    </xf>
    <xf numFmtId="164" fontId="25" fillId="6" borderId="0" applyFont="true" applyBorder="true" applyAlignment="true" applyProtection="false">
      <alignment horizontal="left" vertical="center" textRotation="0" wrapText="false" indent="1" shrinkToFit="false"/>
    </xf>
    <xf numFmtId="164" fontId="72" fillId="28" borderId="0" applyFont="true" applyBorder="true" applyAlignment="true" applyProtection="false">
      <alignment horizontal="left" vertical="center" textRotation="0" wrapText="false" indent="1" shrinkToFit="false"/>
    </xf>
    <xf numFmtId="164" fontId="25" fillId="25" borderId="18" applyFont="true" applyBorder="true" applyAlignment="true" applyProtection="false">
      <alignment horizontal="right" vertical="center" textRotation="0" wrapText="false" indent="0" shrinkToFit="false"/>
    </xf>
    <xf numFmtId="164" fontId="25" fillId="6" borderId="0" applyFont="true" applyBorder="true" applyAlignment="true" applyProtection="false">
      <alignment horizontal="left" vertical="center" textRotation="0" wrapText="false" indent="1" shrinkToFit="false"/>
    </xf>
    <xf numFmtId="164" fontId="25" fillId="6" borderId="0" applyFont="true" applyBorder="true" applyAlignment="true" applyProtection="false">
      <alignment horizontal="left" vertical="center" textRotation="0" wrapText="false" indent="1" shrinkToFit="false"/>
    </xf>
    <xf numFmtId="164" fontId="25" fillId="25" borderId="0" applyFont="true" applyBorder="true" applyAlignment="true" applyProtection="false">
      <alignment horizontal="left" vertical="center" textRotation="0" wrapText="false" indent="1" shrinkToFit="false"/>
    </xf>
    <xf numFmtId="164" fontId="25" fillId="25" borderId="0" applyFont="true" applyBorder="true" applyAlignment="true" applyProtection="false">
      <alignment horizontal="left" vertical="center" textRotation="0" wrapText="false" indent="1" shrinkToFit="false"/>
    </xf>
    <xf numFmtId="164" fontId="4" fillId="28" borderId="18" applyFont="true" applyBorder="true" applyAlignment="true" applyProtection="false">
      <alignment horizontal="left" vertical="center" textRotation="0" wrapText="false" indent="1" shrinkToFit="false"/>
    </xf>
    <xf numFmtId="164" fontId="4" fillId="28" borderId="18" applyFont="true" applyBorder="true" applyAlignment="true" applyProtection="false">
      <alignment horizontal="left" vertical="center" textRotation="0" wrapText="false" indent="1" shrinkToFit="false"/>
    </xf>
    <xf numFmtId="164" fontId="4" fillId="28" borderId="18" applyFont="true" applyBorder="true" applyAlignment="true" applyProtection="false">
      <alignment horizontal="left" vertical="top" textRotation="0" wrapText="false" indent="1" shrinkToFit="false"/>
    </xf>
    <xf numFmtId="164" fontId="4" fillId="28" borderId="18" applyFont="true" applyBorder="true" applyAlignment="true" applyProtection="false">
      <alignment horizontal="left" vertical="top" textRotation="0" wrapText="false" indent="1" shrinkToFit="false"/>
    </xf>
    <xf numFmtId="164" fontId="4" fillId="25" borderId="18" applyFont="true" applyBorder="true" applyAlignment="true" applyProtection="false">
      <alignment horizontal="left" vertical="center" textRotation="0" wrapText="false" indent="1" shrinkToFit="false"/>
    </xf>
    <xf numFmtId="164" fontId="4" fillId="25" borderId="18" applyFont="true" applyBorder="true" applyAlignment="true" applyProtection="false">
      <alignment horizontal="left" vertical="center" textRotation="0" wrapText="false" indent="1" shrinkToFit="false"/>
    </xf>
    <xf numFmtId="164" fontId="4" fillId="25" borderId="18" applyFont="true" applyBorder="true" applyAlignment="true" applyProtection="false">
      <alignment horizontal="left" vertical="top" textRotation="0" wrapText="false" indent="1" shrinkToFit="false"/>
    </xf>
    <xf numFmtId="164" fontId="4" fillId="25" borderId="18" applyFont="true" applyBorder="true" applyAlignment="true" applyProtection="false">
      <alignment horizontal="left" vertical="top" textRotation="0" wrapText="false" indent="1" shrinkToFit="false"/>
    </xf>
    <xf numFmtId="164" fontId="4" fillId="8" borderId="18" applyFont="true" applyBorder="true" applyAlignment="true" applyProtection="false">
      <alignment horizontal="left" vertical="center" textRotation="0" wrapText="false" indent="1" shrinkToFit="false"/>
    </xf>
    <xf numFmtId="164" fontId="4" fillId="8" borderId="18" applyFont="true" applyBorder="true" applyAlignment="true" applyProtection="false">
      <alignment horizontal="left" vertical="center" textRotation="0" wrapText="false" indent="1" shrinkToFit="false"/>
    </xf>
    <xf numFmtId="164" fontId="4" fillId="8" borderId="18" applyFont="true" applyBorder="true" applyAlignment="true" applyProtection="false">
      <alignment horizontal="left" vertical="top" textRotation="0" wrapText="false" indent="1" shrinkToFit="false"/>
    </xf>
    <xf numFmtId="164" fontId="4" fillId="8" borderId="18" applyFont="true" applyBorder="true" applyAlignment="true" applyProtection="false">
      <alignment horizontal="left" vertical="top" textRotation="0" wrapText="false" indent="1" shrinkToFit="false"/>
    </xf>
    <xf numFmtId="164" fontId="4" fillId="6" borderId="18" applyFont="true" applyBorder="true" applyAlignment="true" applyProtection="false">
      <alignment horizontal="left" vertical="center" textRotation="0" wrapText="false" indent="1" shrinkToFit="false"/>
    </xf>
    <xf numFmtId="164" fontId="4" fillId="6" borderId="18" applyFont="true" applyBorder="true" applyAlignment="true" applyProtection="false">
      <alignment horizontal="left" vertical="center" textRotation="0" wrapText="false" indent="1" shrinkToFit="false"/>
    </xf>
    <xf numFmtId="164" fontId="4" fillId="6" borderId="18" applyFont="true" applyBorder="true" applyAlignment="true" applyProtection="false">
      <alignment horizontal="left" vertical="top" textRotation="0" wrapText="false" indent="1" shrinkToFit="false"/>
    </xf>
    <xf numFmtId="164" fontId="4" fillId="6" borderId="18" applyFont="true" applyBorder="true" applyAlignment="true" applyProtection="false">
      <alignment horizontal="left" vertical="top" textRotation="0" wrapText="false" indent="1" shrinkToFit="false"/>
    </xf>
    <xf numFmtId="164" fontId="25" fillId="23" borderId="18" applyFont="true" applyBorder="true" applyAlignment="true" applyProtection="false">
      <alignment horizontal="general" vertical="center" textRotation="0" wrapText="false" indent="0" shrinkToFit="false"/>
    </xf>
    <xf numFmtId="164" fontId="17" fillId="23" borderId="18" applyFont="true" applyBorder="true" applyAlignment="true" applyProtection="false">
      <alignment horizontal="general" vertical="center" textRotation="0" wrapText="false" indent="0" shrinkToFit="false"/>
    </xf>
    <xf numFmtId="164" fontId="25" fillId="23" borderId="18" applyFont="true" applyBorder="true" applyAlignment="true" applyProtection="false">
      <alignment horizontal="left" vertical="center" textRotation="0" wrapText="false" indent="1" shrinkToFit="false"/>
    </xf>
    <xf numFmtId="164" fontId="25" fillId="23" borderId="18" applyFont="true" applyBorder="true" applyAlignment="true" applyProtection="false">
      <alignment horizontal="left" vertical="top" textRotation="0" wrapText="false" indent="1" shrinkToFit="false"/>
    </xf>
    <xf numFmtId="164" fontId="25" fillId="6" borderId="18" applyFont="true" applyBorder="true" applyAlignment="true" applyProtection="false">
      <alignment horizontal="right" vertical="center" textRotation="0" wrapText="false" indent="0" shrinkToFit="false"/>
    </xf>
    <xf numFmtId="164" fontId="17" fillId="6" borderId="18" applyFont="true" applyBorder="true" applyAlignment="true" applyProtection="false">
      <alignment horizontal="right" vertical="center" textRotation="0" wrapText="false" indent="0" shrinkToFit="false"/>
    </xf>
    <xf numFmtId="164" fontId="25" fillId="25" borderId="18" applyFont="true" applyBorder="true" applyAlignment="true" applyProtection="false">
      <alignment horizontal="left" vertical="center" textRotation="0" wrapText="false" indent="1" shrinkToFit="false"/>
    </xf>
    <xf numFmtId="164" fontId="25" fillId="25" borderId="18" applyFont="true" applyBorder="true" applyAlignment="true" applyProtection="false">
      <alignment horizontal="left" vertical="top" textRotation="0" wrapText="false" indent="1" shrinkToFit="false"/>
    </xf>
    <xf numFmtId="164" fontId="73" fillId="29" borderId="0" applyFont="true" applyBorder="true" applyAlignment="true" applyProtection="false">
      <alignment horizontal="left" vertical="center" textRotation="0" wrapText="false" indent="1" shrinkToFit="false"/>
    </xf>
    <xf numFmtId="164" fontId="74" fillId="6" borderId="18" applyFont="true" applyBorder="true" applyAlignment="true" applyProtection="false">
      <alignment horizontal="right" vertical="center" textRotation="0" wrapText="false" indent="0" shrinkToFit="false"/>
    </xf>
    <xf numFmtId="164" fontId="75" fillId="30" borderId="0" applyFont="true" applyBorder="true" applyAlignment="true" applyProtection="true">
      <alignment horizontal="general" vertical="bottom" textRotation="0" wrapText="false" indent="0" shrinkToFit="false"/>
      <protection locked="true" hidden="false"/>
    </xf>
    <xf numFmtId="245" fontId="76" fillId="30" borderId="0" applyFont="true" applyBorder="true" applyAlignment="true" applyProtection="true">
      <alignment horizontal="general" vertical="bottom" textRotation="0" wrapText="false" indent="0" shrinkToFit="false"/>
      <protection locked="true" hidden="false"/>
    </xf>
    <xf numFmtId="245" fontId="77" fillId="30" borderId="20" applyFont="true" applyBorder="true" applyAlignment="true" applyProtection="true">
      <alignment horizontal="center" vertical="bottom" textRotation="0" wrapText="false" indent="0" shrinkToFit="false"/>
      <protection locked="true" hidden="false"/>
    </xf>
    <xf numFmtId="245" fontId="77" fillId="30" borderId="7" applyFont="true" applyBorder="true" applyAlignment="true" applyProtection="true">
      <alignment horizontal="general" vertical="bottom" textRotation="0" wrapText="false" indent="0" shrinkToFit="false"/>
      <protection locked="true" hidden="false"/>
    </xf>
    <xf numFmtId="164" fontId="76" fillId="31" borderId="21" applyFont="true" applyBorder="true" applyAlignment="true" applyProtection="true">
      <alignment horizontal="general" vertical="bottom" textRotation="0" wrapText="false" indent="0" shrinkToFit="false"/>
      <protection locked="false" hidden="false"/>
    </xf>
    <xf numFmtId="164" fontId="76" fillId="30" borderId="0" applyFont="true" applyBorder="true" applyAlignment="true" applyProtection="true">
      <alignment horizontal="general" vertical="bottom" textRotation="0" wrapText="false" indent="0" shrinkToFit="false"/>
      <protection locked="true" hidden="false"/>
    </xf>
    <xf numFmtId="164" fontId="77" fillId="11" borderId="7" applyFont="true" applyBorder="true" applyAlignment="true" applyProtection="true">
      <alignment horizontal="general" vertical="bottom" textRotation="0" wrapText="false" indent="0" shrinkToFit="false"/>
      <protection locked="true" hidden="false"/>
    </xf>
    <xf numFmtId="164" fontId="77" fillId="32" borderId="0" applyFont="true" applyBorder="true" applyAlignment="true" applyProtection="true">
      <alignment horizontal="general" vertical="bottom" textRotation="0" wrapText="false" indent="0" shrinkToFit="false"/>
      <protection locked="true" hidden="false"/>
    </xf>
    <xf numFmtId="164" fontId="78" fillId="13" borderId="0" applyFont="true" applyBorder="true" applyAlignment="true" applyProtection="true">
      <alignment horizontal="general" vertical="bottom" textRotation="0" wrapText="false" indent="0" shrinkToFit="false"/>
      <protection locked="true" hidden="false"/>
    </xf>
    <xf numFmtId="192" fontId="0" fillId="0" borderId="0" applyFont="true" applyBorder="false" applyAlignment="true" applyProtection="false">
      <alignment horizontal="general" vertical="bottom" textRotation="0" wrapText="false" indent="0" shrinkToFit="false"/>
    </xf>
    <xf numFmtId="177" fontId="0" fillId="0" borderId="0" applyFont="true" applyBorder="false" applyAlignment="true" applyProtection="false">
      <alignment horizontal="general" vertical="bottom" textRotation="0" wrapText="false" indent="0" shrinkToFit="false"/>
    </xf>
    <xf numFmtId="164" fontId="79" fillId="33" borderId="5" applyFont="true" applyBorder="true" applyAlignment="true" applyProtection="true">
      <alignment horizontal="general" vertical="bottom" textRotation="0" wrapText="false" indent="0" shrinkToFit="false"/>
      <protection locked="true" hidden="false"/>
    </xf>
    <xf numFmtId="164" fontId="29" fillId="22" borderId="22" applyFont="true" applyBorder="true" applyAlignment="true" applyProtection="true">
      <alignment horizontal="general" vertical="center" textRotation="0" wrapText="true" indent="0" shrinkToFit="false"/>
      <protection locked="true" hidden="false"/>
    </xf>
    <xf numFmtId="164" fontId="80" fillId="0" borderId="0" applyFont="true" applyBorder="false" applyAlignment="true" applyProtection="false">
      <alignment horizontal="general" vertical="bottom" textRotation="0" wrapText="false" indent="0" shrinkToFit="false"/>
    </xf>
    <xf numFmtId="233" fontId="81" fillId="0" borderId="0" applyFont="true" applyBorder="true" applyAlignment="true" applyProtection="true">
      <alignment horizontal="general" vertical="bottom" textRotation="0" wrapText="false" indent="0" shrinkToFit="false"/>
      <protection locked="true" hidden="false"/>
    </xf>
    <xf numFmtId="233" fontId="82" fillId="0" borderId="0" applyFont="true" applyBorder="true" applyAlignment="true" applyProtection="true">
      <alignment horizontal="right" vertical="bottom" textRotation="0" wrapText="false" indent="0" shrinkToFit="false"/>
      <protection locked="true" hidden="false"/>
    </xf>
    <xf numFmtId="241" fontId="4" fillId="0" borderId="0" applyFont="true" applyBorder="true" applyAlignment="true" applyProtection="true">
      <alignment horizontal="center" vertical="bottom" textRotation="0" wrapText="false" indent="0" shrinkToFit="false"/>
      <protection locked="true" hidden="false"/>
    </xf>
    <xf numFmtId="241" fontId="4" fillId="0" borderId="0" applyFont="true" applyBorder="true" applyAlignment="true" applyProtection="true">
      <alignment horizontal="center"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57"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56" fillId="0" borderId="0" applyFont="true" applyBorder="true" applyAlignment="true" applyProtection="true">
      <alignment horizontal="general" vertical="bottom" textRotation="0" wrapText="false" indent="0" shrinkToFit="false"/>
      <protection locked="true" hidden="false"/>
    </xf>
    <xf numFmtId="164" fontId="36" fillId="0" borderId="0" applyFont="true" applyBorder="true" applyAlignment="true" applyProtection="true">
      <alignment horizontal="general" vertical="bottom" textRotation="0" wrapText="false" indent="0" shrinkToFit="false"/>
      <protection locked="true" hidden="false"/>
    </xf>
    <xf numFmtId="245" fontId="25" fillId="0" borderId="0" applyFont="true" applyBorder="false" applyAlignment="true" applyProtection="true">
      <alignment horizontal="general" vertical="bottom" textRotation="0" wrapText="false" indent="0" shrinkToFit="false"/>
      <protection locked="true" hidden="false"/>
    </xf>
    <xf numFmtId="227" fontId="4" fillId="0" borderId="0" applyFont="true" applyBorder="false" applyAlignment="true" applyProtection="true">
      <alignment horizontal="general" vertical="bottom" textRotation="0" wrapText="false" indent="0" shrinkToFit="false"/>
      <protection locked="true" hidden="false"/>
    </xf>
    <xf numFmtId="227" fontId="4" fillId="0" borderId="0" applyFont="true" applyBorder="false" applyAlignment="true" applyProtection="true">
      <alignment horizontal="general" vertical="bottom" textRotation="0" wrapText="false" indent="0" shrinkToFit="false"/>
      <protection locked="true" hidden="false"/>
    </xf>
    <xf numFmtId="227" fontId="4" fillId="0" borderId="0" applyFont="true" applyBorder="false" applyAlignment="true" applyProtection="true">
      <alignment horizontal="general" vertical="bottom" textRotation="0" wrapText="false" indent="0" shrinkToFit="false"/>
      <protection locked="true" hidden="false"/>
    </xf>
    <xf numFmtId="227" fontId="4" fillId="0" borderId="0" applyFont="true" applyBorder="false" applyAlignment="true" applyProtection="true">
      <alignment horizontal="general" vertical="bottom" textRotation="0" wrapText="false" indent="0" shrinkToFit="false"/>
      <protection locked="true" hidden="false"/>
    </xf>
    <xf numFmtId="164" fontId="83" fillId="0" borderId="0" applyFont="true" applyBorder="false" applyAlignment="true" applyProtection="false">
      <alignment horizontal="general" vertical="bottom" textRotation="0" wrapText="false" indent="0" shrinkToFit="false"/>
    </xf>
    <xf numFmtId="164" fontId="25" fillId="0" borderId="0" applyFont="true" applyBorder="false" applyAlignment="true" applyProtection="false">
      <alignment horizontal="left" vertical="bottom" textRotation="0" wrapText="false" indent="0" shrinkToFit="false"/>
    </xf>
    <xf numFmtId="164" fontId="25" fillId="0" borderId="0" applyFont="true" applyBorder="false" applyAlignment="true" applyProtection="false">
      <alignment horizontal="left" vertical="bottom" textRotation="0" wrapText="false" indent="0" shrinkToFit="false"/>
    </xf>
    <xf numFmtId="190" fontId="4" fillId="0" borderId="0" applyFont="true" applyBorder="false" applyAlignment="true" applyProtection="true">
      <alignment horizontal="general" vertical="bottom" textRotation="0" wrapText="false" indent="0" shrinkToFit="false"/>
      <protection locked="true" hidden="false"/>
    </xf>
    <xf numFmtId="190" fontId="4" fillId="0" borderId="0" applyFont="true" applyBorder="false" applyAlignment="true" applyProtection="true">
      <alignment horizontal="general" vertical="bottom" textRotation="0" wrapText="false" indent="0" shrinkToFit="false"/>
      <protection locked="true" hidden="false"/>
    </xf>
    <xf numFmtId="164" fontId="84" fillId="0" borderId="23" applyFont="true" applyBorder="true" applyAlignment="true" applyProtection="false">
      <alignment horizontal="general" vertical="bottom" textRotation="0" wrapText="false" indent="0" shrinkToFit="false"/>
    </xf>
    <xf numFmtId="164" fontId="85" fillId="0" borderId="23" applyFont="true" applyBorder="true" applyAlignment="true" applyProtection="false">
      <alignment horizontal="general" vertical="bottom" textRotation="0" wrapText="false" indent="0" shrinkToFit="false"/>
    </xf>
    <xf numFmtId="164" fontId="85" fillId="0" borderId="23" applyFont="true" applyBorder="true" applyAlignment="true" applyProtection="false">
      <alignment horizontal="general" vertical="bottom" textRotation="0" wrapText="false" indent="0" shrinkToFit="false"/>
    </xf>
    <xf numFmtId="246" fontId="0" fillId="0" borderId="0" applyFont="true" applyBorder="false" applyAlignment="true" applyProtection="false">
      <alignment horizontal="general" vertical="bottom" textRotation="0" wrapText="false" indent="0" shrinkToFit="false"/>
    </xf>
    <xf numFmtId="247" fontId="0" fillId="0" borderId="0" applyFont="true" applyBorder="false" applyAlignment="true" applyProtection="false">
      <alignment horizontal="general" vertical="bottom" textRotation="0" wrapText="false" indent="0" shrinkToFit="false"/>
    </xf>
    <xf numFmtId="248"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12" fillId="0" borderId="17" applyFont="true" applyBorder="true" applyAlignment="true" applyProtection="true">
      <alignment horizontal="left" vertical="bottom" textRotation="0" wrapText="false" indent="0" shrinkToFit="false"/>
      <protection locked="true" hidden="false"/>
    </xf>
    <xf numFmtId="164" fontId="12" fillId="0" borderId="11" applyFont="true" applyBorder="true" applyAlignment="true" applyProtection="true">
      <alignment horizontal="left" vertical="bottom" textRotation="0" wrapText="false" indent="0" shrinkToFit="false"/>
      <protection locked="true" hidden="false"/>
    </xf>
    <xf numFmtId="249" fontId="0" fillId="0" borderId="0" applyFont="true" applyBorder="false" applyAlignment="true" applyProtection="false">
      <alignment horizontal="general" vertical="bottom" textRotation="0" wrapText="false" indent="0" shrinkToFit="false"/>
    </xf>
    <xf numFmtId="250" fontId="0" fillId="0" borderId="0" applyFont="true" applyBorder="false" applyAlignment="true" applyProtection="false">
      <alignment horizontal="general" vertical="bottom" textRotation="0" wrapText="false" indent="0" shrinkToFit="false"/>
    </xf>
    <xf numFmtId="164" fontId="86" fillId="0" borderId="0" applyFont="true" applyBorder="false" applyAlignment="true" applyProtection="false">
      <alignment horizontal="general" vertical="bottom" textRotation="0" wrapText="false" indent="0" shrinkToFit="false"/>
    </xf>
    <xf numFmtId="164" fontId="87" fillId="20" borderId="24" applyFont="true" applyBorder="true" applyAlignment="true" applyProtection="false">
      <alignment horizontal="general" vertical="bottom" textRotation="0" wrapText="false" indent="0" shrinkToFit="false"/>
    </xf>
    <xf numFmtId="164" fontId="88" fillId="0" borderId="0" applyFont="true" applyBorder="false" applyAlignment="true" applyProtection="false">
      <alignment horizontal="right" vertical="bottom" textRotation="0" wrapText="false" indent="0" shrinkToFit="false"/>
    </xf>
    <xf numFmtId="164" fontId="89" fillId="0" borderId="0" applyFont="true" applyBorder="false" applyAlignment="true" applyProtection="false">
      <alignment horizontal="general" vertical="bottom" textRotation="0" wrapText="false" indent="0" shrinkToFit="false"/>
    </xf>
    <xf numFmtId="164" fontId="90" fillId="0" borderId="0" applyFont="true" applyBorder="false" applyAlignment="true" applyProtection="false">
      <alignment horizontal="general" vertical="bottom" textRotation="0" wrapText="false" indent="0" shrinkToFit="false"/>
    </xf>
    <xf numFmtId="164" fontId="90" fillId="0" borderId="0" applyFont="true" applyBorder="false" applyAlignment="true" applyProtection="false">
      <alignment horizontal="general" vertical="bottom" textRotation="0" wrapText="false" indent="0" shrinkToFit="false"/>
    </xf>
    <xf numFmtId="164" fontId="91" fillId="0" borderId="0" applyFont="true" applyBorder="true" applyAlignment="true" applyProtection="true">
      <alignment horizontal="left" vertical="bottom" textRotation="0" wrapText="false" indent="0" shrinkToFit="false"/>
      <protection locked="true" hidden="false"/>
    </xf>
    <xf numFmtId="164" fontId="92" fillId="0" borderId="0" applyFont="true" applyBorder="true" applyAlignment="true" applyProtection="true">
      <alignment horizontal="general" vertical="bottom" textRotation="0" wrapText="false" indent="0" shrinkToFit="false"/>
      <protection locked="true" hidden="false"/>
    </xf>
    <xf numFmtId="251" fontId="0" fillId="0" borderId="0" applyFont="true" applyBorder="false" applyAlignment="true" applyProtection="false">
      <alignment horizontal="general" vertical="bottom" textRotation="0" wrapText="false" indent="0" shrinkToFit="false"/>
    </xf>
    <xf numFmtId="252" fontId="0" fillId="0" borderId="0" applyFont="true" applyBorder="false" applyAlignment="true" applyProtection="false">
      <alignment horizontal="general" vertical="bottom" textRotation="0" wrapText="false" indent="0" shrinkToFit="false"/>
    </xf>
    <xf numFmtId="253" fontId="4" fillId="0" borderId="0" applyFont="true" applyBorder="true" applyAlignment="true" applyProtection="true">
      <alignment horizontal="general" vertical="bottom" textRotation="0" wrapText="false" indent="0" shrinkToFit="false"/>
      <protection locked="true" hidden="false"/>
    </xf>
    <xf numFmtId="253" fontId="4" fillId="0" borderId="0" applyFont="true" applyBorder="true" applyAlignment="true" applyProtection="true">
      <alignment horizontal="general" vertical="bottom" textRotation="0" wrapText="false" indent="0" shrinkToFit="false"/>
      <protection locked="true" hidden="false"/>
    </xf>
    <xf numFmtId="254" fontId="93" fillId="0" borderId="0" applyFont="true" applyBorder="true" applyAlignment="true" applyProtection="true">
      <alignment horizontal="general" vertical="bottom" textRotation="0" wrapText="false" indent="0" shrinkToFit="false"/>
      <protection locked="true" hidden="false"/>
    </xf>
    <xf numFmtId="254" fontId="93" fillId="0" borderId="0" applyFont="true" applyBorder="true" applyAlignment="true" applyProtection="true">
      <alignment horizontal="general" vertical="bottom" textRotation="0" wrapText="false" indent="0" shrinkToFit="false"/>
      <protection locked="true" hidden="false"/>
    </xf>
    <xf numFmtId="254" fontId="93" fillId="0" borderId="0" applyFont="true" applyBorder="true" applyAlignment="true" applyProtection="true">
      <alignment horizontal="general" vertical="bottom" textRotation="0" wrapText="false" indent="0" shrinkToFit="false"/>
      <protection locked="true" hidden="false"/>
    </xf>
    <xf numFmtId="255" fontId="93" fillId="0" borderId="0" applyFont="true" applyBorder="true" applyAlignment="true" applyProtection="true">
      <alignment horizontal="general" vertical="bottom" textRotation="0" wrapText="false" indent="0" shrinkToFit="false"/>
      <protection locked="true" hidden="false"/>
    </xf>
    <xf numFmtId="254" fontId="93" fillId="0" borderId="0" applyFont="true" applyBorder="true" applyAlignment="true" applyProtection="true">
      <alignment horizontal="general" vertical="bottom" textRotation="0" wrapText="false" indent="0" shrinkToFit="false"/>
      <protection locked="true" hidden="false"/>
    </xf>
    <xf numFmtId="255" fontId="93" fillId="0" borderId="0" applyFont="true" applyBorder="true" applyAlignment="true" applyProtection="true">
      <alignment horizontal="general" vertical="bottom" textRotation="0" wrapText="false" indent="0" shrinkToFit="false"/>
      <protection locked="true" hidden="false"/>
    </xf>
    <xf numFmtId="255" fontId="93" fillId="0" borderId="0" applyFont="true" applyBorder="true" applyAlignment="true" applyProtection="true">
      <alignment horizontal="general" vertical="bottom" textRotation="0" wrapText="false" indent="0" shrinkToFit="false"/>
      <protection locked="true" hidden="false"/>
    </xf>
    <xf numFmtId="254" fontId="93" fillId="0" borderId="0" applyFont="true" applyBorder="true" applyAlignment="true" applyProtection="true">
      <alignment horizontal="general" vertical="bottom" textRotation="0" wrapText="false" indent="0" shrinkToFit="false"/>
      <protection locked="true" hidden="false"/>
    </xf>
    <xf numFmtId="254" fontId="93" fillId="0" borderId="0" applyFont="true" applyBorder="true" applyAlignment="true" applyProtection="true">
      <alignment horizontal="general" vertical="bottom" textRotation="0" wrapText="false" indent="0" shrinkToFit="false"/>
      <protection locked="true" hidden="false"/>
    </xf>
    <xf numFmtId="254" fontId="93" fillId="0" borderId="0" applyFont="true" applyBorder="true" applyAlignment="true" applyProtection="true">
      <alignment horizontal="general" vertical="bottom" textRotation="0" wrapText="false" indent="0" shrinkToFit="false"/>
      <protection locked="true" hidden="false"/>
    </xf>
    <xf numFmtId="254" fontId="93" fillId="0" borderId="0" applyFont="true" applyBorder="true" applyAlignment="true" applyProtection="true">
      <alignment horizontal="general" vertical="bottom" textRotation="0" wrapText="false" indent="0" shrinkToFit="false"/>
      <protection locked="true" hidden="false"/>
    </xf>
    <xf numFmtId="254" fontId="93" fillId="0" borderId="0" applyFont="true" applyBorder="true" applyAlignment="true" applyProtection="true">
      <alignment horizontal="general" vertical="bottom" textRotation="0" wrapText="false" indent="0" shrinkToFit="false"/>
      <protection locked="true" hidden="false"/>
    </xf>
    <xf numFmtId="254" fontId="93" fillId="0" borderId="0" applyFont="true" applyBorder="true" applyAlignment="true" applyProtection="true">
      <alignment horizontal="general" vertical="bottom" textRotation="0" wrapText="false" indent="0" shrinkToFit="false"/>
      <protection locked="true" hidden="false"/>
    </xf>
    <xf numFmtId="254" fontId="93" fillId="0" borderId="0" applyFont="true" applyBorder="true" applyAlignment="true" applyProtection="true">
      <alignment horizontal="general" vertical="bottom" textRotation="0" wrapText="false" indent="0" shrinkToFit="false"/>
      <protection locked="true" hidden="false"/>
    </xf>
    <xf numFmtId="254" fontId="93" fillId="0" borderId="0" applyFont="true" applyBorder="true" applyAlignment="true" applyProtection="true">
      <alignment horizontal="general" vertical="bottom" textRotation="0" wrapText="false" indent="0" shrinkToFit="false"/>
      <protection locked="true" hidden="false"/>
    </xf>
    <xf numFmtId="256" fontId="93" fillId="0" borderId="0" applyFont="true" applyBorder="true" applyAlignment="true" applyProtection="true">
      <alignment horizontal="general" vertical="bottom" textRotation="0" wrapText="false" indent="0" shrinkToFit="false"/>
      <protection locked="true" hidden="false"/>
    </xf>
    <xf numFmtId="254" fontId="93" fillId="0" borderId="0" applyFont="true" applyBorder="true" applyAlignment="true" applyProtection="true">
      <alignment horizontal="general" vertical="bottom" textRotation="0" wrapText="false" indent="0" shrinkToFit="false"/>
      <protection locked="true" hidden="false"/>
    </xf>
    <xf numFmtId="254" fontId="93" fillId="0" borderId="0" applyFont="true" applyBorder="true" applyAlignment="true" applyProtection="true">
      <alignment horizontal="general" vertical="bottom" textRotation="0" wrapText="false" indent="0" shrinkToFit="false"/>
      <protection locked="true" hidden="false"/>
    </xf>
    <xf numFmtId="256" fontId="93" fillId="0" borderId="0" applyFont="true" applyBorder="true" applyAlignment="true" applyProtection="true">
      <alignment horizontal="general" vertical="bottom" textRotation="0" wrapText="false" indent="0" shrinkToFit="false"/>
      <protection locked="true" hidden="false"/>
    </xf>
    <xf numFmtId="254" fontId="93" fillId="0" borderId="0" applyFont="true" applyBorder="true" applyAlignment="true" applyProtection="true">
      <alignment horizontal="general" vertical="bottom" textRotation="0" wrapText="false" indent="0" shrinkToFit="false"/>
      <protection locked="true" hidden="false"/>
    </xf>
    <xf numFmtId="256" fontId="93" fillId="0" borderId="0" applyFont="true" applyBorder="true" applyAlignment="true" applyProtection="true">
      <alignment horizontal="general" vertical="bottom" textRotation="0" wrapText="false" indent="0" shrinkToFit="false"/>
      <protection locked="true" hidden="false"/>
    </xf>
    <xf numFmtId="255" fontId="93" fillId="0" borderId="0" applyFont="true" applyBorder="true" applyAlignment="true" applyProtection="true">
      <alignment horizontal="general" vertical="bottom" textRotation="0" wrapText="false" indent="0" shrinkToFit="false"/>
      <protection locked="true" hidden="false"/>
    </xf>
    <xf numFmtId="192" fontId="0" fillId="0" borderId="0" applyFont="true" applyBorder="false" applyAlignment="true" applyProtection="false">
      <alignment horizontal="general" vertical="bottom" textRotation="0" wrapText="false" indent="0" shrinkToFit="false"/>
    </xf>
    <xf numFmtId="177" fontId="0" fillId="0" borderId="0" applyFont="true" applyBorder="false" applyAlignment="true" applyProtection="false">
      <alignment horizontal="general" vertical="bottom" textRotation="0" wrapText="false" indent="0" shrinkToFit="false"/>
    </xf>
    <xf numFmtId="192" fontId="0" fillId="0" borderId="0" applyFont="true" applyBorder="false" applyAlignment="true" applyProtection="false">
      <alignment horizontal="general" vertical="bottom" textRotation="0" wrapText="false" indent="0" shrinkToFit="false"/>
    </xf>
    <xf numFmtId="164" fontId="11" fillId="16" borderId="0" applyFont="true" applyBorder="false" applyAlignment="true" applyProtection="false">
      <alignment horizontal="general" vertical="bottom" textRotation="0" wrapText="false" indent="0" shrinkToFit="false"/>
    </xf>
    <xf numFmtId="164" fontId="11" fillId="17" borderId="0" applyFont="true" applyBorder="false" applyAlignment="true" applyProtection="false">
      <alignment horizontal="general" vertical="bottom" textRotation="0" wrapText="false" indent="0" shrinkToFit="false"/>
    </xf>
    <xf numFmtId="164" fontId="11" fillId="18" borderId="0" applyFont="true" applyBorder="false" applyAlignment="true" applyProtection="false">
      <alignment horizontal="general" vertical="bottom" textRotation="0" wrapText="false" indent="0" shrinkToFit="false"/>
    </xf>
    <xf numFmtId="164" fontId="11" fillId="13" borderId="0" applyFont="true" applyBorder="false" applyAlignment="true" applyProtection="false">
      <alignment horizontal="general" vertical="bottom" textRotation="0" wrapText="false" indent="0" shrinkToFit="false"/>
    </xf>
    <xf numFmtId="164" fontId="11" fillId="14" borderId="0" applyFont="true" applyBorder="false" applyAlignment="true" applyProtection="false">
      <alignment horizontal="general" vertical="bottom" textRotation="0" wrapText="false" indent="0" shrinkToFit="false"/>
    </xf>
    <xf numFmtId="164" fontId="11" fillId="19" borderId="0" applyFont="true" applyBorder="false" applyAlignment="true" applyProtection="false">
      <alignment horizontal="general" vertical="bottom" textRotation="0" wrapText="false" indent="0" shrinkToFit="false"/>
    </xf>
    <xf numFmtId="164" fontId="51" fillId="7" borderId="2" applyFont="true" applyBorder="true" applyAlignment="true" applyProtection="false">
      <alignment horizontal="general" vertical="bottom" textRotation="0" wrapText="false" indent="0" shrinkToFit="false"/>
    </xf>
    <xf numFmtId="164" fontId="67" fillId="20" borderId="15" applyFont="true" applyBorder="true" applyAlignment="true" applyProtection="false">
      <alignment horizontal="general" vertical="bottom" textRotation="0" wrapText="false" indent="0" shrinkToFit="false"/>
    </xf>
    <xf numFmtId="164" fontId="20" fillId="20" borderId="2" applyFont="true" applyBorder="true" applyAlignment="true" applyProtection="false">
      <alignment horizontal="general" vertical="bottom" textRotation="0" wrapText="false" indent="0" shrinkToFit="false"/>
    </xf>
    <xf numFmtId="164" fontId="41" fillId="0" borderId="8" applyFont="true" applyBorder="true" applyAlignment="true" applyProtection="false">
      <alignment horizontal="general" vertical="bottom" textRotation="0" wrapText="false" indent="0" shrinkToFit="false"/>
    </xf>
    <xf numFmtId="164" fontId="43" fillId="0" borderId="9" applyFont="true" applyBorder="true" applyAlignment="true" applyProtection="false">
      <alignment horizontal="general" vertical="bottom" textRotation="0" wrapText="false" indent="0" shrinkToFit="false"/>
    </xf>
    <xf numFmtId="164" fontId="45" fillId="0" borderId="10" applyFont="true" applyBorder="true" applyAlignment="true" applyProtection="false">
      <alignment horizontal="general" vertical="bottom" textRotation="0" wrapText="false" indent="0" shrinkToFit="false"/>
    </xf>
    <xf numFmtId="164" fontId="45" fillId="0" borderId="0" applyFont="true" applyBorder="false" applyAlignment="true" applyProtection="false">
      <alignment horizontal="general" vertical="bottom" textRotation="0" wrapText="false" indent="0" shrinkToFit="false"/>
    </xf>
    <xf numFmtId="164" fontId="85" fillId="0" borderId="23" applyFont="true" applyBorder="true" applyAlignment="true" applyProtection="false">
      <alignment horizontal="general" vertical="bottom" textRotation="0" wrapText="false" indent="0" shrinkToFit="false"/>
    </xf>
    <xf numFmtId="164" fontId="23" fillId="21" borderId="3" applyFont="true" applyBorder="true" applyAlignment="true" applyProtection="false">
      <alignment horizontal="general" vertical="bottom" textRotation="0" wrapText="false" indent="0" shrinkToFit="false"/>
    </xf>
    <xf numFmtId="164" fontId="94" fillId="0" borderId="0" applyFont="true" applyBorder="false" applyAlignment="true" applyProtection="false">
      <alignment horizontal="general" vertical="bottom" textRotation="0" wrapText="false" indent="0" shrinkToFit="false"/>
    </xf>
    <xf numFmtId="164" fontId="59" fillId="24"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16" fillId="3" borderId="0" applyFont="true" applyBorder="false" applyAlignment="true" applyProtection="false">
      <alignment horizontal="general" vertical="bottom" textRotation="0" wrapText="false" indent="0" shrinkToFit="false"/>
    </xf>
    <xf numFmtId="164" fontId="32" fillId="0" borderId="0" applyFont="true" applyBorder="false" applyAlignment="true" applyProtection="false">
      <alignment horizontal="general" vertical="bottom" textRotation="0" wrapText="false" indent="0" shrinkToFit="false"/>
    </xf>
    <xf numFmtId="164" fontId="0" fillId="23" borderId="14" applyFont="true" applyBorder="true" applyAlignment="true" applyProtection="false">
      <alignment horizontal="general" vertical="bottom" textRotation="0" wrapText="false" indent="0" shrinkToFit="false"/>
    </xf>
    <xf numFmtId="164" fontId="55" fillId="0" borderId="12" applyFont="true" applyBorder="true" applyAlignment="true" applyProtection="false">
      <alignment horizontal="general" vertical="bottom" textRotation="0" wrapText="false" indent="0" shrinkToFit="false"/>
    </xf>
    <xf numFmtId="164" fontId="90" fillId="0" borderId="0" applyFont="true" applyBorder="false" applyAlignment="true" applyProtection="false">
      <alignment horizontal="general" vertical="bottom" textRotation="0" wrapText="false" indent="0" shrinkToFit="false"/>
    </xf>
    <xf numFmtId="164" fontId="35" fillId="4"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95"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96" fillId="0" borderId="0" applyFont="true" applyBorder="true" applyAlignment="true" applyProtection="true">
      <alignment horizontal="general" vertical="center" textRotation="0" wrapText="false" indent="0" shrinkToFit="false"/>
      <protection locked="true" hidden="false"/>
    </xf>
  </cellStyleXfs>
  <cellXfs count="1027">
    <xf numFmtId="164" fontId="0" fillId="0" borderId="0" xfId="0" applyFont="false" applyBorder="false" applyAlignment="false" applyProtection="false">
      <alignment horizontal="general" vertical="bottom" textRotation="0" wrapText="false" indent="0" shrinkToFit="false"/>
      <protection locked="true" hidden="false"/>
    </xf>
    <xf numFmtId="257" fontId="91" fillId="0" borderId="0" xfId="0" applyFont="true" applyBorder="false" applyAlignment="true" applyProtection="false">
      <alignment horizontal="left" vertical="bottom" textRotation="0" wrapText="false" indent="1" shrinkToFit="false"/>
      <protection locked="true" hidden="false"/>
    </xf>
    <xf numFmtId="164" fontId="36" fillId="0" borderId="0" xfId="0" applyFont="true" applyBorder="false" applyAlignment="true" applyProtection="false">
      <alignment horizontal="left" vertical="bottom" textRotation="0" wrapText="false" indent="0" shrinkToFit="false"/>
      <protection locked="true" hidden="false"/>
    </xf>
    <xf numFmtId="257" fontId="97" fillId="0" borderId="0" xfId="0" applyFont="true" applyBorder="false" applyAlignment="true" applyProtection="true">
      <alignment horizontal="left" vertical="bottom" textRotation="0" wrapText="false" indent="1" shrinkToFit="false"/>
      <protection locked="false" hidden="false"/>
    </xf>
    <xf numFmtId="258" fontId="36" fillId="0" borderId="0" xfId="0" applyFont="true" applyBorder="false" applyAlignment="true" applyProtection="true">
      <alignment horizontal="center" vertical="bottom" textRotation="0" wrapText="false" indent="0" shrinkToFit="false"/>
      <protection locked="false" hidden="false"/>
    </xf>
    <xf numFmtId="164" fontId="36" fillId="0" borderId="0" xfId="0" applyFont="true" applyBorder="false" applyAlignment="false" applyProtection="false">
      <alignment horizontal="general" vertical="bottom" textRotation="0" wrapText="false" indent="0" shrinkToFit="false"/>
      <protection locked="true" hidden="false"/>
    </xf>
    <xf numFmtId="164" fontId="91" fillId="0" borderId="0" xfId="0" applyFont="true" applyBorder="false" applyAlignment="true" applyProtection="false">
      <alignment horizontal="left" vertical="bottom" textRotation="0" wrapText="false" indent="0" shrinkToFit="false"/>
      <protection locked="true" hidden="false"/>
    </xf>
    <xf numFmtId="257" fontId="91" fillId="0" borderId="0" xfId="0" applyFont="true" applyBorder="false" applyAlignment="true" applyProtection="true">
      <alignment horizontal="left" vertical="bottom" textRotation="0" wrapText="false" indent="1" shrinkToFit="false"/>
      <protection locked="false" hidden="false"/>
    </xf>
    <xf numFmtId="258" fontId="4" fillId="0" borderId="0" xfId="0" applyFont="true" applyBorder="false" applyAlignment="true" applyProtection="true">
      <alignment horizontal="center" vertical="bottom" textRotation="0" wrapText="false" indent="0" shrinkToFit="false"/>
      <protection locked="fals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70" fillId="0" borderId="0" xfId="0" applyFont="true" applyBorder="false" applyAlignment="true" applyProtection="false">
      <alignment horizontal="left" vertical="bottom" textRotation="0" wrapText="false" indent="0" shrinkToFit="false"/>
      <protection locked="true" hidden="false"/>
    </xf>
    <xf numFmtId="244" fontId="91" fillId="0" borderId="0" xfId="0" applyFont="true" applyBorder="false" applyAlignment="true" applyProtection="false">
      <alignment horizontal="right" vertical="bottom" textRotation="0" wrapText="false" indent="0" shrinkToFit="false"/>
      <protection locked="true" hidden="false"/>
    </xf>
    <xf numFmtId="164" fontId="98" fillId="0" borderId="0" xfId="0" applyFont="true" applyBorder="false" applyAlignment="true" applyProtection="true">
      <alignment horizontal="left" vertical="bottom" textRotation="0" wrapText="false" indent="0" shrinkToFit="false"/>
      <protection locked="false" hidden="false"/>
    </xf>
    <xf numFmtId="164" fontId="98" fillId="0" borderId="0" xfId="0" applyFont="true" applyBorder="false" applyAlignment="true" applyProtection="true">
      <alignment horizontal="left" vertical="bottom" textRotation="0" wrapText="false" indent="1" shrinkToFit="false"/>
      <protection locked="false" hidden="false"/>
    </xf>
    <xf numFmtId="164" fontId="70" fillId="0" borderId="0" xfId="0" applyFont="true" applyBorder="false" applyAlignment="true" applyProtection="false">
      <alignment horizontal="left" vertical="center" textRotation="0" wrapText="false" indent="0" shrinkToFit="false"/>
      <protection locked="true" hidden="false"/>
    </xf>
    <xf numFmtId="257" fontId="91" fillId="0" borderId="0" xfId="0" applyFont="true" applyBorder="false" applyAlignment="true" applyProtection="true">
      <alignment horizontal="left" vertical="center" textRotation="0" wrapText="false" indent="0" shrinkToFit="false"/>
      <protection locked="false" hidden="false"/>
    </xf>
    <xf numFmtId="164" fontId="4" fillId="0" borderId="0" xfId="0" applyFont="true" applyBorder="false" applyAlignment="true" applyProtection="false">
      <alignment horizontal="general" vertical="center" textRotation="0" wrapText="false" indent="0" shrinkToFit="false"/>
      <protection locked="true" hidden="false"/>
    </xf>
    <xf numFmtId="164" fontId="99" fillId="0" borderId="0" xfId="0" applyFont="true" applyBorder="false" applyAlignment="true" applyProtection="false">
      <alignment horizontal="general" vertical="center" textRotation="0" wrapText="false" indent="0" shrinkToFit="false"/>
      <protection locked="true" hidden="false"/>
    </xf>
    <xf numFmtId="164" fontId="100" fillId="0" borderId="0" xfId="1064" applyFont="true" applyBorder="false" applyAlignment="true" applyProtection="false">
      <alignment horizontal="left" vertical="center" textRotation="0" wrapText="false" indent="0" shrinkToFit="false"/>
      <protection locked="true" hidden="false"/>
    </xf>
    <xf numFmtId="259" fontId="98" fillId="0" borderId="0" xfId="0" applyFont="true" applyBorder="false" applyAlignment="true" applyProtection="false">
      <alignment horizontal="center" vertical="center" textRotation="0" wrapText="false" indent="0" shrinkToFit="false"/>
      <protection locked="true" hidden="false"/>
    </xf>
    <xf numFmtId="259" fontId="4" fillId="0" borderId="0" xfId="0" applyFont="true" applyBorder="false" applyAlignment="true" applyProtection="false">
      <alignment horizontal="general" vertical="center" textRotation="0" wrapText="false" indent="0" shrinkToFit="false"/>
      <protection locked="true" hidden="false"/>
    </xf>
    <xf numFmtId="257" fontId="91" fillId="0" borderId="0" xfId="0" applyFont="true" applyBorder="false" applyAlignment="true" applyProtection="false">
      <alignment horizontal="left" vertical="center"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4" fontId="101" fillId="0" borderId="0" xfId="0" applyFont="true" applyBorder="false" applyAlignment="false" applyProtection="false">
      <alignment horizontal="general" vertical="bottom" textRotation="0" wrapText="false" indent="0" shrinkToFit="false"/>
      <protection locked="true" hidden="false"/>
    </xf>
    <xf numFmtId="260" fontId="91" fillId="0" borderId="0" xfId="0" applyFont="true" applyBorder="false" applyAlignment="true" applyProtection="false">
      <alignment horizontal="center" vertical="bottom" textRotation="0" wrapText="false" indent="0" shrinkToFit="false"/>
      <protection locked="true" hidden="false"/>
    </xf>
    <xf numFmtId="258" fontId="0" fillId="0" borderId="0" xfId="0" applyFont="false" applyBorder="false" applyAlignment="false" applyProtection="false">
      <alignment horizontal="general" vertical="bottom" textRotation="0" wrapText="false" indent="0" shrinkToFit="false"/>
      <protection locked="true" hidden="false"/>
    </xf>
    <xf numFmtId="260" fontId="0" fillId="0" borderId="0" xfId="0" applyFont="false" applyBorder="false" applyAlignment="false" applyProtection="false">
      <alignment horizontal="general" vertical="bottom" textRotation="0" wrapText="false" indent="0" shrinkToFit="false"/>
      <protection locked="true" hidden="false"/>
    </xf>
    <xf numFmtId="260" fontId="0" fillId="0" borderId="0" xfId="0" applyFont="false" applyBorder="false" applyAlignment="true" applyProtection="false">
      <alignment horizontal="center" vertical="bottom" textRotation="0" wrapText="false" indent="0" shrinkToFit="false"/>
      <protection locked="true" hidden="false"/>
    </xf>
    <xf numFmtId="164" fontId="102" fillId="0" borderId="0" xfId="0" applyFont="true" applyBorder="false" applyAlignment="true" applyProtection="false">
      <alignment horizontal="left" vertical="bottom" textRotation="0" wrapText="false" indent="0" shrinkToFit="false"/>
      <protection locked="true" hidden="false"/>
    </xf>
    <xf numFmtId="164" fontId="102" fillId="0" borderId="0" xfId="0" applyFont="true" applyBorder="false" applyAlignment="false" applyProtection="false">
      <alignment horizontal="general" vertical="bottom" textRotation="0" wrapText="false" indent="0" shrinkToFit="false"/>
      <protection locked="true" hidden="false"/>
    </xf>
    <xf numFmtId="260" fontId="102" fillId="0" borderId="0" xfId="0" applyFont="true" applyBorder="false" applyAlignment="true" applyProtection="false">
      <alignment horizontal="center" vertical="bottom" textRotation="0" wrapText="false" indent="0" shrinkToFit="false"/>
      <protection locked="true" hidden="false"/>
    </xf>
    <xf numFmtId="258" fontId="102" fillId="0" borderId="0" xfId="0" applyFont="true" applyBorder="false" applyAlignment="false" applyProtection="false">
      <alignment horizontal="general" vertical="bottom" textRotation="0" wrapText="false" indent="0" shrinkToFit="false"/>
      <protection locked="true" hidden="false"/>
    </xf>
    <xf numFmtId="260" fontId="102" fillId="0" borderId="0" xfId="0" applyFont="true" applyBorder="false" applyAlignment="false" applyProtection="false">
      <alignment horizontal="general" vertical="bottom" textRotation="0" wrapText="false" indent="0" shrinkToFit="false"/>
      <protection locked="true" hidden="false"/>
    </xf>
    <xf numFmtId="258" fontId="102" fillId="0" borderId="0" xfId="0" applyFont="true" applyBorder="false" applyAlignment="true" applyProtection="false">
      <alignment horizontal="center" vertical="bottom" textRotation="0" wrapText="false" indent="0" shrinkToFit="false"/>
      <protection locked="true" hidden="false"/>
    </xf>
    <xf numFmtId="164" fontId="25" fillId="0" borderId="0" xfId="0" applyFont="true" applyBorder="false" applyAlignment="false" applyProtection="false">
      <alignment horizontal="general" vertical="bottom" textRotation="0" wrapText="false" indent="0" shrinkToFit="false"/>
      <protection locked="true" hidden="false"/>
    </xf>
    <xf numFmtId="258" fontId="25" fillId="0" borderId="0" xfId="0" applyFont="true" applyBorder="false" applyAlignment="false" applyProtection="false">
      <alignment horizontal="general" vertical="bottom" textRotation="0" wrapText="false" indent="0" shrinkToFit="false"/>
      <protection locked="true" hidden="false"/>
    </xf>
    <xf numFmtId="260" fontId="25" fillId="0" borderId="0" xfId="0" applyFont="true" applyBorder="false" applyAlignment="false" applyProtection="false">
      <alignment horizontal="general" vertical="bottom" textRotation="0" wrapText="false" indent="0" shrinkToFit="false"/>
      <protection locked="true" hidden="false"/>
    </xf>
    <xf numFmtId="260" fontId="91" fillId="0" borderId="0" xfId="0" applyFont="true" applyBorder="false" applyAlignment="false" applyProtection="false">
      <alignment horizontal="general" vertical="bottom" textRotation="0" wrapText="false" indent="0" shrinkToFit="false"/>
      <protection locked="true" hidden="false"/>
    </xf>
    <xf numFmtId="164" fontId="36" fillId="0" borderId="0" xfId="1136" applyFont="true" applyBorder="false" applyAlignment="true" applyProtection="false">
      <alignment horizontal="left" vertical="bottom" textRotation="0" wrapText="false" indent="0" shrinkToFit="false"/>
      <protection locked="true" hidden="false"/>
    </xf>
    <xf numFmtId="164" fontId="36" fillId="0" borderId="0" xfId="1136" applyFont="true" applyBorder="false" applyAlignment="true" applyProtection="true">
      <alignment horizontal="left" vertical="bottom" textRotation="0" wrapText="false" indent="0" shrinkToFit="false"/>
      <protection locked="false" hidden="false"/>
    </xf>
    <xf numFmtId="244" fontId="36" fillId="0" borderId="0" xfId="1136" applyFont="true" applyBorder="false" applyAlignment="true" applyProtection="true">
      <alignment horizontal="left" vertical="bottom" textRotation="0" wrapText="false" indent="0" shrinkToFit="false"/>
      <protection locked="false" hidden="false"/>
    </xf>
    <xf numFmtId="164" fontId="91" fillId="0" borderId="0" xfId="1136" applyFont="true" applyBorder="false" applyAlignment="true" applyProtection="false">
      <alignment horizontal="left" vertical="bottom" textRotation="0" wrapText="false" indent="0" shrinkToFit="false"/>
      <protection locked="true" hidden="false"/>
    </xf>
    <xf numFmtId="164" fontId="4" fillId="0" borderId="0" xfId="1136" applyFont="false" applyBorder="false" applyAlignment="true" applyProtection="true">
      <alignment horizontal="left" vertical="bottom" textRotation="0" wrapText="false" indent="0" shrinkToFit="false"/>
      <protection locked="false" hidden="false"/>
    </xf>
    <xf numFmtId="244" fontId="4" fillId="0" borderId="0" xfId="1136" applyFont="false" applyBorder="false" applyAlignment="true" applyProtection="true">
      <alignment horizontal="left" vertical="bottom" textRotation="0" wrapText="false" indent="0" shrinkToFit="false"/>
      <protection locked="false" hidden="false"/>
    </xf>
    <xf numFmtId="164" fontId="4" fillId="0" borderId="0" xfId="1136" applyFont="false" applyBorder="false" applyAlignment="true" applyProtection="false">
      <alignment horizontal="left" vertical="bottom" textRotation="0" wrapText="false" indent="0" shrinkToFit="false"/>
      <protection locked="true" hidden="false"/>
    </xf>
    <xf numFmtId="261" fontId="36" fillId="0" borderId="0" xfId="1136" applyFont="true" applyBorder="false" applyAlignment="true" applyProtection="false">
      <alignment horizontal="left" vertical="bottom" textRotation="0" wrapText="false" indent="0" shrinkToFit="false"/>
      <protection locked="true" hidden="false"/>
    </xf>
    <xf numFmtId="261" fontId="4" fillId="0" borderId="0" xfId="1136" applyFont="false" applyBorder="false" applyAlignment="true" applyProtection="false">
      <alignment horizontal="left" vertical="bottom" textRotation="0" wrapText="false" indent="0" shrinkToFit="false"/>
      <protection locked="true" hidden="false"/>
    </xf>
    <xf numFmtId="164" fontId="101" fillId="0" borderId="0" xfId="1136" applyFont="true" applyBorder="false" applyAlignment="true" applyProtection="false">
      <alignment horizontal="left" vertical="bottom" textRotation="0" wrapText="false" indent="0" shrinkToFit="false"/>
      <protection locked="true" hidden="false"/>
    </xf>
    <xf numFmtId="261" fontId="91" fillId="0" borderId="0" xfId="1136" applyFont="true" applyBorder="false" applyAlignment="true" applyProtection="false">
      <alignment horizontal="left" vertical="bottom" textRotation="0" wrapText="false" indent="0" shrinkToFit="false"/>
      <protection locked="true" hidden="false"/>
    </xf>
    <xf numFmtId="164" fontId="103" fillId="0" borderId="0" xfId="1136" applyFont="true" applyBorder="false" applyAlignment="true" applyProtection="false">
      <alignment horizontal="left" vertical="bottom" textRotation="0" wrapText="false" indent="0" shrinkToFit="false"/>
      <protection locked="true" hidden="false"/>
    </xf>
    <xf numFmtId="262" fontId="103" fillId="0" borderId="0" xfId="1136" applyFont="true" applyBorder="false" applyAlignment="true" applyProtection="false">
      <alignment horizontal="left" vertical="bottom" textRotation="0" wrapText="false" indent="0" shrinkToFit="false"/>
      <protection locked="true" hidden="false"/>
    </xf>
    <xf numFmtId="164" fontId="103" fillId="0" borderId="0" xfId="1136" applyFont="true" applyBorder="false" applyAlignment="true" applyProtection="false">
      <alignment horizontal="center" vertical="bottom" textRotation="0" wrapText="false" indent="0" shrinkToFit="false"/>
      <protection locked="true" hidden="false"/>
    </xf>
    <xf numFmtId="164" fontId="103" fillId="0" borderId="0" xfId="0" applyFont="true" applyBorder="false" applyAlignment="true" applyProtection="false">
      <alignment horizontal="center" vertical="center" textRotation="0" wrapText="true" indent="0" shrinkToFit="false"/>
      <protection locked="true" hidden="false"/>
    </xf>
    <xf numFmtId="262" fontId="0" fillId="0" borderId="0" xfId="0" applyFont="false" applyBorder="false" applyAlignment="false" applyProtection="false">
      <alignment horizontal="general" vertical="bottom" textRotation="0" wrapText="false" indent="0" shrinkToFit="false"/>
      <protection locked="true" hidden="false"/>
    </xf>
    <xf numFmtId="164" fontId="104" fillId="0" borderId="0" xfId="0" applyFont="true" applyBorder="false" applyAlignment="false" applyProtection="false">
      <alignment horizontal="general" vertical="bottom" textRotation="0" wrapText="false" indent="0" shrinkToFit="false"/>
      <protection locked="true" hidden="false"/>
    </xf>
    <xf numFmtId="259" fontId="104" fillId="0" borderId="0" xfId="1136" applyFont="true" applyBorder="false" applyAlignment="true" applyProtection="false">
      <alignment horizontal="left" vertical="bottom" textRotation="0" wrapText="false" indent="0" shrinkToFit="false"/>
      <protection locked="true" hidden="false"/>
    </xf>
    <xf numFmtId="164" fontId="105" fillId="0" borderId="0" xfId="0" applyFont="true" applyBorder="false" applyAlignment="false" applyProtection="false">
      <alignment horizontal="general" vertical="bottom" textRotation="0" wrapText="false" indent="0" shrinkToFit="false"/>
      <protection locked="true" hidden="false"/>
    </xf>
    <xf numFmtId="164" fontId="104" fillId="0" borderId="0" xfId="1136" applyFont="true" applyBorder="false" applyAlignment="false" applyProtection="false">
      <alignment horizontal="general" vertical="bottom" textRotation="0" wrapText="false" indent="0" shrinkToFit="false"/>
      <protection locked="true" hidden="false"/>
    </xf>
    <xf numFmtId="261" fontId="104" fillId="0" borderId="0" xfId="1312" applyFont="true" applyBorder="true" applyAlignment="true" applyProtection="true">
      <alignment horizontal="left" vertical="bottom" textRotation="0" wrapText="false" indent="0" shrinkToFit="false"/>
      <protection locked="true" hidden="false"/>
    </xf>
    <xf numFmtId="164" fontId="103" fillId="0" borderId="0" xfId="1136" applyFont="true" applyBorder="false" applyAlignment="true" applyProtection="false">
      <alignment horizontal="general" vertical="center" textRotation="0" wrapText="false" indent="0" shrinkToFit="false"/>
      <protection locked="true" hidden="false"/>
    </xf>
    <xf numFmtId="164" fontId="104" fillId="0" borderId="0" xfId="1136" applyFont="true" applyBorder="false" applyAlignment="true" applyProtection="false">
      <alignment horizontal="general" vertical="center" textRotation="0" wrapText="false" indent="0" shrinkToFit="false"/>
      <protection locked="true" hidden="false"/>
    </xf>
    <xf numFmtId="259" fontId="104" fillId="0" borderId="0" xfId="1136" applyFont="true" applyBorder="false" applyAlignment="true" applyProtection="false">
      <alignment horizontal="left" vertical="center" textRotation="0" wrapText="true" indent="0" shrinkToFit="false"/>
      <protection locked="true" hidden="false"/>
    </xf>
    <xf numFmtId="263" fontId="104" fillId="0" borderId="0" xfId="0" applyFont="true" applyBorder="false" applyAlignment="true" applyProtection="false">
      <alignment horizontal="left" vertical="bottom" textRotation="0" wrapText="false" indent="0" shrinkToFit="false"/>
      <protection locked="true" hidden="false"/>
    </xf>
    <xf numFmtId="164" fontId="104" fillId="0" borderId="0" xfId="1136" applyFont="true" applyBorder="false" applyAlignment="true" applyProtection="false">
      <alignment horizontal="left" vertical="center" textRotation="0" wrapText="false" indent="0" shrinkToFit="false"/>
      <protection locked="true" hidden="false"/>
    </xf>
    <xf numFmtId="164" fontId="104" fillId="0" borderId="0" xfId="1136" applyFont="true" applyBorder="false" applyAlignment="true" applyProtection="false">
      <alignment horizontal="left" vertical="bottom" textRotation="0" wrapText="false" indent="0" shrinkToFit="false"/>
      <protection locked="true" hidden="false"/>
    </xf>
    <xf numFmtId="164" fontId="104" fillId="0" borderId="0" xfId="0" applyFont="true" applyBorder="false" applyAlignment="true" applyProtection="false">
      <alignment horizontal="left" vertical="bottom" textRotation="0" wrapText="false" indent="0" shrinkToFit="false"/>
      <protection locked="true" hidden="false"/>
    </xf>
    <xf numFmtId="261" fontId="104" fillId="0" borderId="0" xfId="1136" applyFont="true" applyBorder="false" applyAlignment="true" applyProtection="false">
      <alignment horizontal="left" vertical="bottom" textRotation="0" wrapText="false" indent="0" shrinkToFit="false"/>
      <protection locked="true" hidden="false"/>
    </xf>
    <xf numFmtId="264" fontId="104" fillId="0" borderId="0" xfId="1136" applyFont="true" applyBorder="false" applyAlignment="true" applyProtection="false">
      <alignment horizontal="left" vertical="bottom" textRotation="0" wrapText="false" indent="0" shrinkToFit="false"/>
      <protection locked="true" hidden="false"/>
    </xf>
    <xf numFmtId="164" fontId="106" fillId="0" borderId="0" xfId="0" applyFont="true" applyBorder="false" applyAlignment="false" applyProtection="false">
      <alignment horizontal="general" vertical="bottom" textRotation="0" wrapText="false" indent="0" shrinkToFit="false"/>
      <protection locked="true" hidden="false"/>
    </xf>
    <xf numFmtId="164" fontId="107" fillId="0" borderId="1" xfId="0" applyFont="true" applyBorder="true" applyAlignment="true" applyProtection="false">
      <alignment horizontal="center" vertical="bottom" textRotation="0" wrapText="false" indent="0" shrinkToFit="false"/>
      <protection locked="true" hidden="false"/>
    </xf>
    <xf numFmtId="164" fontId="108" fillId="0" borderId="1" xfId="0" applyFont="true" applyBorder="true" applyAlignment="true" applyProtection="false">
      <alignment horizontal="center" vertical="center" textRotation="0" wrapText="false" indent="0" shrinkToFit="false"/>
      <protection locked="true" hidden="false"/>
    </xf>
    <xf numFmtId="164" fontId="109" fillId="0" borderId="0" xfId="0" applyFont="true" applyBorder="false" applyAlignment="false" applyProtection="false">
      <alignment horizontal="general" vertical="bottom" textRotation="0" wrapText="false" indent="0" shrinkToFit="false"/>
      <protection locked="true" hidden="false"/>
    </xf>
    <xf numFmtId="164" fontId="110" fillId="0" borderId="1" xfId="0" applyFont="true" applyBorder="true" applyAlignment="false" applyProtection="false">
      <alignment horizontal="general" vertical="bottom" textRotation="0" wrapText="false" indent="0" shrinkToFit="false"/>
      <protection locked="true" hidden="false"/>
    </xf>
    <xf numFmtId="164" fontId="110" fillId="0" borderId="1" xfId="0" applyFont="true" applyBorder="true" applyAlignment="true" applyProtection="false">
      <alignment horizontal="center" vertical="bottom" textRotation="0" wrapText="false" indent="0" shrinkToFit="false"/>
      <protection locked="true" hidden="false"/>
    </xf>
    <xf numFmtId="164" fontId="91" fillId="0" borderId="1" xfId="0" applyFont="true" applyBorder="true" applyAlignment="false" applyProtection="false">
      <alignment horizontal="general" vertical="bottom" textRotation="0" wrapText="false" indent="0" shrinkToFit="false"/>
      <protection locked="true" hidden="false"/>
    </xf>
    <xf numFmtId="164" fontId="111" fillId="34" borderId="25" xfId="0" applyFont="true" applyBorder="true" applyAlignment="true" applyProtection="false">
      <alignment horizontal="center" vertical="bottom" textRotation="0" wrapText="false" indent="0" shrinkToFit="false"/>
      <protection locked="true" hidden="false"/>
    </xf>
    <xf numFmtId="164" fontId="106" fillId="0" borderId="26" xfId="0" applyFont="true" applyBorder="true" applyAlignment="false" applyProtection="false">
      <alignment horizontal="general" vertical="bottom" textRotation="0" wrapText="false" indent="0" shrinkToFit="false"/>
      <protection locked="true" hidden="false"/>
    </xf>
    <xf numFmtId="264" fontId="106" fillId="0" borderId="1" xfId="0" applyFont="true" applyBorder="true" applyAlignment="true" applyProtection="false">
      <alignment horizontal="center" vertical="bottom" textRotation="0" wrapText="false" indent="0" shrinkToFit="false"/>
      <protection locked="true" hidden="false"/>
    </xf>
    <xf numFmtId="164" fontId="111" fillId="34" borderId="26" xfId="0" applyFont="true" applyBorder="true" applyAlignment="true" applyProtection="false">
      <alignment horizontal="center" vertical="bottom" textRotation="0" wrapText="false" indent="0" shrinkToFit="false"/>
      <protection locked="true" hidden="false"/>
    </xf>
    <xf numFmtId="164" fontId="106" fillId="0" borderId="1" xfId="0" applyFont="true" applyBorder="true" applyAlignment="true" applyProtection="false">
      <alignment horizontal="center" vertical="bottom" textRotation="0" wrapText="false" indent="0" shrinkToFit="false"/>
      <protection locked="true" hidden="false"/>
    </xf>
    <xf numFmtId="171" fontId="106" fillId="0" borderId="27" xfId="0" applyFont="true" applyBorder="true" applyAlignment="true" applyProtection="false">
      <alignment horizontal="center" vertical="bottom" textRotation="0" wrapText="false" indent="0" shrinkToFit="false"/>
      <protection locked="true" hidden="false"/>
    </xf>
    <xf numFmtId="164" fontId="106" fillId="0" borderId="25" xfId="0" applyFont="true" applyBorder="true" applyAlignment="false" applyProtection="false">
      <alignment horizontal="general" vertical="bottom" textRotation="0" wrapText="false" indent="0" shrinkToFit="false"/>
      <protection locked="true" hidden="false"/>
    </xf>
    <xf numFmtId="171" fontId="106" fillId="0" borderId="26" xfId="1313" applyFont="true" applyBorder="true" applyAlignment="true" applyProtection="true">
      <alignment horizontal="general" vertical="bottom" textRotation="0" wrapText="false" indent="0" shrinkToFit="false"/>
      <protection locked="true" hidden="false"/>
    </xf>
    <xf numFmtId="164" fontId="111" fillId="34" borderId="1" xfId="0" applyFont="true" applyBorder="true" applyAlignment="true" applyProtection="false">
      <alignment horizontal="center" vertical="bottom" textRotation="0" wrapText="false" indent="0" shrinkToFit="false"/>
      <protection locked="true" hidden="false"/>
    </xf>
    <xf numFmtId="164" fontId="93" fillId="31" borderId="0" xfId="1263" applyFont="true" applyBorder="false" applyAlignment="true" applyProtection="false">
      <alignment horizontal="left" vertical="bottom" textRotation="0" wrapText="false" indent="0" shrinkToFit="false"/>
      <protection locked="true" hidden="false"/>
    </xf>
    <xf numFmtId="164" fontId="112" fillId="31" borderId="0" xfId="1263" applyFont="true" applyBorder="true" applyAlignment="true" applyProtection="false">
      <alignment horizontal="center" vertical="center" textRotation="0" wrapText="true" indent="0" shrinkToFit="false"/>
      <protection locked="true" hidden="false"/>
    </xf>
    <xf numFmtId="259" fontId="39" fillId="31" borderId="0" xfId="496" applyFont="true" applyBorder="true" applyAlignment="true" applyProtection="true">
      <alignment horizontal="center" vertical="bottom" textRotation="0" wrapText="false" indent="0" shrinkToFit="false"/>
      <protection locked="true" hidden="false"/>
    </xf>
    <xf numFmtId="265" fontId="113" fillId="31" borderId="0" xfId="1263" applyFont="true" applyBorder="true" applyAlignment="true" applyProtection="false">
      <alignment horizontal="center" vertical="center" textRotation="0" wrapText="false" indent="0" shrinkToFit="false"/>
      <protection locked="true" hidden="false"/>
    </xf>
    <xf numFmtId="164" fontId="93" fillId="31" borderId="0" xfId="1263" applyFont="true" applyBorder="false" applyAlignment="false" applyProtection="false">
      <alignment horizontal="general" vertical="bottom" textRotation="0" wrapText="false" indent="0" shrinkToFit="false"/>
      <protection locked="true" hidden="false"/>
    </xf>
    <xf numFmtId="164" fontId="36" fillId="0" borderId="0" xfId="1262" applyFont="true" applyBorder="true" applyAlignment="true" applyProtection="false">
      <alignment horizontal="left" vertical="bottom" textRotation="0" wrapText="false" indent="0" shrinkToFit="false"/>
      <protection locked="true" hidden="false"/>
    </xf>
    <xf numFmtId="164" fontId="36" fillId="0" borderId="0" xfId="1262" applyFont="true" applyBorder="true" applyAlignment="false" applyProtection="false">
      <alignment horizontal="general" vertical="bottom" textRotation="0" wrapText="false" indent="0" shrinkToFit="false"/>
      <protection locked="true" hidden="false"/>
    </xf>
    <xf numFmtId="164" fontId="36" fillId="0" borderId="0" xfId="1262" applyFont="true" applyBorder="true" applyAlignment="true" applyProtection="false">
      <alignment horizontal="center" vertical="bottom" textRotation="0" wrapText="false" indent="0" shrinkToFit="false"/>
      <protection locked="true" hidden="false"/>
    </xf>
    <xf numFmtId="259" fontId="36" fillId="0" borderId="0" xfId="1262" applyFont="true" applyBorder="true" applyAlignment="true" applyProtection="false">
      <alignment horizontal="center" vertical="bottom" textRotation="0" wrapText="false" indent="0" shrinkToFit="false"/>
      <protection locked="true" hidden="false"/>
    </xf>
    <xf numFmtId="259" fontId="97" fillId="0" borderId="0" xfId="496" applyFont="true" applyBorder="true" applyAlignment="true" applyProtection="true">
      <alignment horizontal="center" vertical="bottom" textRotation="0" wrapText="false" indent="0" shrinkToFit="false"/>
      <protection locked="true" hidden="false"/>
    </xf>
    <xf numFmtId="164" fontId="114" fillId="20" borderId="28" xfId="1263" applyFont="true" applyBorder="true" applyAlignment="true" applyProtection="true">
      <alignment horizontal="center" vertical="center" textRotation="0" wrapText="false" indent="0" shrinkToFit="false"/>
      <protection locked="true" hidden="false"/>
    </xf>
    <xf numFmtId="164" fontId="91" fillId="34" borderId="29" xfId="1262" applyFont="true" applyBorder="true" applyAlignment="true" applyProtection="false">
      <alignment horizontal="left" vertical="center" textRotation="0" wrapText="false" indent="0" shrinkToFit="false"/>
      <protection locked="true" hidden="false"/>
    </xf>
    <xf numFmtId="164" fontId="91" fillId="34" borderId="30" xfId="1263" applyFont="true" applyBorder="true" applyAlignment="true" applyProtection="true">
      <alignment horizontal="left" vertical="center" textRotation="0" wrapText="false" indent="0" shrinkToFit="false"/>
      <protection locked="true" hidden="false"/>
    </xf>
    <xf numFmtId="164" fontId="91" fillId="34" borderId="30" xfId="1263" applyFont="true" applyBorder="true" applyAlignment="true" applyProtection="true">
      <alignment horizontal="center" vertical="center" textRotation="0" wrapText="false" indent="0" shrinkToFit="false"/>
      <protection locked="true" hidden="false"/>
    </xf>
    <xf numFmtId="164" fontId="91" fillId="34" borderId="30" xfId="1263" applyFont="true" applyBorder="true" applyAlignment="true" applyProtection="true">
      <alignment horizontal="center" vertical="center" textRotation="0" wrapText="true" indent="0" shrinkToFit="false"/>
      <protection locked="true" hidden="false"/>
    </xf>
    <xf numFmtId="164" fontId="91" fillId="20" borderId="30" xfId="1263" applyFont="true" applyBorder="true" applyAlignment="true" applyProtection="true">
      <alignment horizontal="center" vertical="center" textRotation="0" wrapText="true" indent="0" shrinkToFit="false"/>
      <protection locked="true" hidden="false"/>
    </xf>
    <xf numFmtId="259" fontId="91" fillId="20" borderId="30" xfId="1263" applyFont="true" applyBorder="true" applyAlignment="true" applyProtection="true">
      <alignment horizontal="center" vertical="center" textRotation="0" wrapText="true" indent="0" shrinkToFit="false"/>
      <protection locked="true" hidden="false"/>
    </xf>
    <xf numFmtId="259" fontId="91" fillId="20" borderId="31" xfId="496" applyFont="true" applyBorder="true" applyAlignment="true" applyProtection="true">
      <alignment horizontal="center" vertical="center" textRotation="0" wrapText="true" indent="0" shrinkToFit="false"/>
      <protection locked="true" hidden="false"/>
    </xf>
    <xf numFmtId="164" fontId="93" fillId="31" borderId="0" xfId="1262" applyFont="true" applyBorder="true" applyAlignment="true" applyProtection="false">
      <alignment horizontal="left" vertical="bottom" textRotation="0" wrapText="false" indent="0" shrinkToFit="false"/>
      <protection locked="true" hidden="false"/>
    </xf>
    <xf numFmtId="164" fontId="93" fillId="31" borderId="0" xfId="1263" applyFont="true" applyBorder="true" applyAlignment="true" applyProtection="true">
      <alignment horizontal="left" vertical="bottom" textRotation="0" wrapText="false" indent="0" shrinkToFit="false"/>
      <protection locked="true" hidden="false"/>
    </xf>
    <xf numFmtId="164" fontId="93" fillId="31" borderId="0" xfId="1263" applyFont="true" applyBorder="true" applyAlignment="true" applyProtection="true">
      <alignment horizontal="center" vertical="bottom" textRotation="0" wrapText="false" indent="0" shrinkToFit="false"/>
      <protection locked="true" hidden="false"/>
    </xf>
    <xf numFmtId="171" fontId="93" fillId="31" borderId="0" xfId="1263" applyFont="true" applyBorder="true" applyAlignment="true" applyProtection="true">
      <alignment horizontal="center" vertical="bottom" textRotation="0" wrapText="false" indent="0" shrinkToFit="false"/>
      <protection locked="true" hidden="false"/>
    </xf>
    <xf numFmtId="259" fontId="93" fillId="31" borderId="0" xfId="1263" applyFont="true" applyBorder="true" applyAlignment="true" applyProtection="true">
      <alignment horizontal="center" vertical="bottom" textRotation="0" wrapText="false" indent="0" shrinkToFit="false"/>
      <protection locked="true" hidden="false"/>
    </xf>
    <xf numFmtId="164" fontId="115" fillId="16" borderId="32" xfId="1263" applyFont="true" applyBorder="true" applyAlignment="true" applyProtection="true">
      <alignment horizontal="center" vertical="bottom" textRotation="0" wrapText="false" indent="0" shrinkToFit="false"/>
      <protection locked="true" hidden="false"/>
    </xf>
    <xf numFmtId="164" fontId="93" fillId="31" borderId="33" xfId="1262" applyFont="true" applyBorder="true" applyAlignment="true" applyProtection="false">
      <alignment horizontal="left" vertical="bottom" textRotation="0" wrapText="false" indent="0" shrinkToFit="false"/>
      <protection locked="true" hidden="false"/>
    </xf>
    <xf numFmtId="164" fontId="93" fillId="31" borderId="34" xfId="1263" applyFont="true" applyBorder="true" applyAlignment="true" applyProtection="true">
      <alignment horizontal="left" vertical="bottom" textRotation="0" wrapText="false" indent="0" shrinkToFit="false"/>
      <protection locked="true" hidden="false"/>
    </xf>
    <xf numFmtId="164" fontId="93" fillId="31" borderId="34" xfId="1263" applyFont="true" applyBorder="true" applyAlignment="true" applyProtection="true">
      <alignment horizontal="center" vertical="bottom" textRotation="0" wrapText="false" indent="0" shrinkToFit="false"/>
      <protection locked="true" hidden="false"/>
    </xf>
    <xf numFmtId="171" fontId="93" fillId="31" borderId="34" xfId="1263" applyFont="true" applyBorder="true" applyAlignment="true" applyProtection="true">
      <alignment horizontal="center" vertical="bottom" textRotation="0" wrapText="false" indent="0" shrinkToFit="false"/>
      <protection locked="true" hidden="false"/>
    </xf>
    <xf numFmtId="259" fontId="93" fillId="31" borderId="34" xfId="1263" applyFont="true" applyBorder="true" applyAlignment="true" applyProtection="true">
      <alignment horizontal="center" vertical="bottom" textRotation="0" wrapText="false" indent="0" shrinkToFit="false"/>
      <protection locked="true" hidden="false"/>
    </xf>
    <xf numFmtId="259" fontId="39" fillId="31" borderId="35" xfId="496" applyFont="true" applyBorder="true" applyAlignment="true" applyProtection="true">
      <alignment horizontal="center" vertical="bottom" textRotation="0" wrapText="false" indent="0" shrinkToFit="false"/>
      <protection locked="true" hidden="false"/>
    </xf>
    <xf numFmtId="164" fontId="93" fillId="31" borderId="36" xfId="1262" applyFont="true" applyBorder="true" applyAlignment="true" applyProtection="false">
      <alignment horizontal="left" vertical="bottom" textRotation="0" wrapText="false" indent="0" shrinkToFit="false"/>
      <protection locked="true" hidden="false"/>
    </xf>
    <xf numFmtId="259" fontId="39" fillId="31" borderId="37" xfId="496" applyFont="true" applyBorder="true" applyAlignment="true" applyProtection="true">
      <alignment horizontal="center" vertical="bottom" textRotation="0" wrapText="false" indent="0" shrinkToFit="false"/>
      <protection locked="true" hidden="false"/>
    </xf>
    <xf numFmtId="164" fontId="93" fillId="31" borderId="38" xfId="1262" applyFont="true" applyBorder="true" applyAlignment="true" applyProtection="false">
      <alignment horizontal="left" vertical="bottom" textRotation="0" wrapText="false" indent="0" shrinkToFit="false"/>
      <protection locked="true" hidden="false"/>
    </xf>
    <xf numFmtId="164" fontId="93" fillId="31" borderId="13" xfId="1263" applyFont="true" applyBorder="true" applyAlignment="true" applyProtection="true">
      <alignment horizontal="left" vertical="bottom" textRotation="0" wrapText="false" indent="0" shrinkToFit="false"/>
      <protection locked="true" hidden="false"/>
    </xf>
    <xf numFmtId="164" fontId="93" fillId="31" borderId="13" xfId="1263" applyFont="true" applyBorder="true" applyAlignment="true" applyProtection="true">
      <alignment horizontal="center" vertical="bottom" textRotation="0" wrapText="false" indent="0" shrinkToFit="false"/>
      <protection locked="true" hidden="false"/>
    </xf>
    <xf numFmtId="171" fontId="93" fillId="31" borderId="13" xfId="1263" applyFont="true" applyBorder="true" applyAlignment="true" applyProtection="true">
      <alignment horizontal="center" vertical="bottom" textRotation="0" wrapText="false" indent="0" shrinkToFit="false"/>
      <protection locked="true" hidden="false"/>
    </xf>
    <xf numFmtId="259" fontId="93" fillId="31" borderId="13" xfId="1263" applyFont="true" applyBorder="true" applyAlignment="true" applyProtection="true">
      <alignment horizontal="center" vertical="bottom" textRotation="0" wrapText="false" indent="0" shrinkToFit="false"/>
      <protection locked="true" hidden="false"/>
    </xf>
    <xf numFmtId="259" fontId="39" fillId="31" borderId="39" xfId="496" applyFont="true" applyBorder="true" applyAlignment="true" applyProtection="true">
      <alignment horizontal="center" vertical="bottom" textRotation="0" wrapText="false" indent="0" shrinkToFit="false"/>
      <protection locked="true" hidden="false"/>
    </xf>
    <xf numFmtId="164" fontId="115" fillId="16" borderId="28" xfId="1263" applyFont="true" applyBorder="true" applyAlignment="true" applyProtection="true">
      <alignment horizontal="center" vertical="bottom" textRotation="0" wrapText="false" indent="0" shrinkToFit="false"/>
      <protection locked="true" hidden="false"/>
    </xf>
    <xf numFmtId="164" fontId="93" fillId="31" borderId="6" xfId="1262" applyFont="true" applyBorder="true" applyAlignment="true" applyProtection="false">
      <alignment horizontal="left" vertical="bottom" textRotation="0" wrapText="false" indent="0" shrinkToFit="false"/>
      <protection locked="true" hidden="false"/>
    </xf>
    <xf numFmtId="164" fontId="93" fillId="31" borderId="6" xfId="1263" applyFont="true" applyBorder="true" applyAlignment="true" applyProtection="true">
      <alignment horizontal="left" vertical="bottom" textRotation="0" wrapText="false" indent="0" shrinkToFit="false"/>
      <protection locked="true" hidden="false"/>
    </xf>
    <xf numFmtId="164" fontId="93" fillId="31" borderId="6" xfId="1263" applyFont="true" applyBorder="true" applyAlignment="true" applyProtection="true">
      <alignment horizontal="center" vertical="bottom" textRotation="0" wrapText="false" indent="0" shrinkToFit="false"/>
      <protection locked="true" hidden="false"/>
    </xf>
    <xf numFmtId="171" fontId="93" fillId="31" borderId="6" xfId="1263" applyFont="true" applyBorder="true" applyAlignment="true" applyProtection="true">
      <alignment horizontal="center" vertical="bottom" textRotation="0" wrapText="false" indent="0" shrinkToFit="false"/>
      <protection locked="true" hidden="false"/>
    </xf>
    <xf numFmtId="259" fontId="93" fillId="31" borderId="6" xfId="1263" applyFont="true" applyBorder="true" applyAlignment="true" applyProtection="true">
      <alignment horizontal="center" vertical="bottom" textRotation="0" wrapText="false" indent="0" shrinkToFit="false"/>
      <protection locked="true" hidden="false"/>
    </xf>
    <xf numFmtId="259" fontId="39" fillId="31" borderId="6" xfId="496" applyFont="true" applyBorder="true" applyAlignment="true" applyProtection="true">
      <alignment horizontal="center" vertical="bottom" textRotation="0" wrapText="false" indent="0" shrinkToFit="false"/>
      <protection locked="true" hidden="false"/>
    </xf>
    <xf numFmtId="259" fontId="93" fillId="31" borderId="0" xfId="1263" applyFont="true" applyBorder="false" applyAlignment="false" applyProtection="false">
      <alignment horizontal="general" vertical="bottom" textRotation="0" wrapText="false" indent="0" shrinkToFit="false"/>
      <protection locked="true" hidden="false"/>
    </xf>
    <xf numFmtId="164" fontId="93" fillId="31" borderId="0" xfId="0" applyFont="true" applyBorder="true" applyAlignment="true" applyProtection="true">
      <alignment horizontal="left" vertical="bottom" textRotation="0" wrapText="false" indent="0" shrinkToFit="false"/>
      <protection locked="true" hidden="false"/>
    </xf>
    <xf numFmtId="164" fontId="93" fillId="31" borderId="0" xfId="0" applyFont="true" applyBorder="true" applyAlignment="false" applyProtection="true">
      <alignment horizontal="general" vertical="bottom" textRotation="0" wrapText="false" indent="0" shrinkToFit="false"/>
      <protection locked="true" hidden="false"/>
    </xf>
    <xf numFmtId="266" fontId="93" fillId="31" borderId="0" xfId="0" applyFont="true" applyBorder="true" applyAlignment="true" applyProtection="true">
      <alignment horizontal="center" vertical="bottom" textRotation="0" wrapText="false" indent="0" shrinkToFit="false"/>
      <protection locked="true" hidden="false"/>
    </xf>
    <xf numFmtId="259" fontId="93" fillId="31" borderId="0" xfId="0" applyFont="true" applyBorder="true" applyAlignment="true" applyProtection="true">
      <alignment horizontal="center" vertical="bottom" textRotation="0" wrapText="false" indent="0" shrinkToFit="false"/>
      <protection locked="true" hidden="false"/>
    </xf>
    <xf numFmtId="164" fontId="93" fillId="31" borderId="0" xfId="1263" applyFont="true" applyBorder="true" applyAlignment="true" applyProtection="false">
      <alignment horizontal="left" vertical="bottom" textRotation="0" wrapText="false" indent="0" shrinkToFit="false"/>
      <protection locked="true" hidden="false"/>
    </xf>
    <xf numFmtId="164" fontId="93" fillId="31" borderId="0" xfId="1263" applyFont="true" applyBorder="true" applyAlignment="false" applyProtection="false">
      <alignment horizontal="general" vertical="bottom" textRotation="0" wrapText="false" indent="0" shrinkToFit="false"/>
      <protection locked="true" hidden="false"/>
    </xf>
    <xf numFmtId="164" fontId="93" fillId="31" borderId="0" xfId="1263" applyFont="true" applyBorder="true" applyAlignment="true" applyProtection="false">
      <alignment horizontal="center" vertical="bottom" textRotation="0" wrapText="false" indent="0" shrinkToFit="false"/>
      <protection locked="true" hidden="false"/>
    </xf>
    <xf numFmtId="259" fontId="93" fillId="31" borderId="0" xfId="1263" applyFont="true" applyBorder="true" applyAlignment="true" applyProtection="false">
      <alignment horizontal="center" vertical="bottom" textRotation="0" wrapText="false" indent="0" shrinkToFit="false"/>
      <protection locked="true" hidden="false"/>
    </xf>
    <xf numFmtId="164" fontId="117" fillId="0" borderId="0" xfId="0" applyFont="true" applyBorder="false" applyAlignment="true" applyProtection="true">
      <alignment horizontal="left" vertical="bottom" textRotation="0" wrapText="false" indent="0" shrinkToFit="false"/>
      <protection locked="false" hidden="false"/>
    </xf>
    <xf numFmtId="164" fontId="118" fillId="0" borderId="0" xfId="0" applyFont="true" applyBorder="false" applyAlignment="true" applyProtection="true">
      <alignment horizontal="left" vertical="bottom" textRotation="0" wrapText="false" indent="0" shrinkToFit="false"/>
      <protection locked="false" hidden="false"/>
    </xf>
    <xf numFmtId="164" fontId="118" fillId="0" borderId="0" xfId="0" applyFont="true" applyBorder="false" applyAlignment="true" applyProtection="true">
      <alignment horizontal="center" vertical="bottom" textRotation="0" wrapText="false" indent="0" shrinkToFit="false"/>
      <protection locked="false" hidden="false"/>
    </xf>
    <xf numFmtId="164" fontId="118" fillId="0" borderId="0" xfId="0" applyFont="true" applyBorder="false" applyAlignment="false" applyProtection="false">
      <alignment horizontal="general" vertical="bottom" textRotation="0" wrapText="false" indent="0" shrinkToFit="false"/>
      <protection locked="true" hidden="false"/>
    </xf>
    <xf numFmtId="164" fontId="118" fillId="0" borderId="0" xfId="0" applyFont="true" applyBorder="false" applyAlignment="true" applyProtection="false">
      <alignment horizontal="left" vertical="bottom" textRotation="0" wrapText="false" indent="0" shrinkToFit="false"/>
      <protection locked="true" hidden="false"/>
    </xf>
    <xf numFmtId="244" fontId="118" fillId="0" borderId="0" xfId="0" applyFont="true" applyBorder="false" applyAlignment="true" applyProtection="true">
      <alignment horizontal="center" vertical="bottom" textRotation="0" wrapText="false" indent="0" shrinkToFit="false"/>
      <protection locked="false" hidden="false"/>
    </xf>
    <xf numFmtId="164" fontId="117" fillId="0" borderId="0" xfId="0" applyFont="true" applyBorder="false" applyAlignment="true" applyProtection="false">
      <alignment horizontal="left" vertical="bottom" textRotation="0" wrapText="false" indent="0" shrinkToFit="false"/>
      <protection locked="true" hidden="false"/>
    </xf>
    <xf numFmtId="164" fontId="25" fillId="0" borderId="0" xfId="0" applyFont="true" applyBorder="false" applyAlignment="true" applyProtection="false">
      <alignment horizontal="left" vertical="bottom" textRotation="0" wrapText="false" indent="0" shrinkToFit="false"/>
      <protection locked="true" hidden="false"/>
    </xf>
    <xf numFmtId="164" fontId="117" fillId="0" borderId="0" xfId="0" applyFont="true" applyBorder="false" applyAlignment="true" applyProtection="false">
      <alignment horizontal="center" vertical="bottom" textRotation="0" wrapText="false" indent="0" shrinkToFit="false"/>
      <protection locked="true" hidden="false"/>
    </xf>
    <xf numFmtId="164" fontId="117" fillId="0" borderId="0" xfId="0" applyFont="true" applyBorder="false" applyAlignment="false" applyProtection="false">
      <alignment horizontal="general" vertical="bottom" textRotation="0" wrapText="false" indent="0" shrinkToFit="false"/>
      <protection locked="true" hidden="false"/>
    </xf>
    <xf numFmtId="164" fontId="118" fillId="0" borderId="0" xfId="0" applyFont="true" applyBorder="false" applyAlignment="true" applyProtection="false">
      <alignment horizontal="center" vertical="bottom" textRotation="0" wrapText="false" indent="0" shrinkToFit="false"/>
      <protection locked="true" hidden="false"/>
    </xf>
    <xf numFmtId="267" fontId="118" fillId="0" borderId="0" xfId="0" applyFont="true" applyBorder="false" applyAlignment="true" applyProtection="false">
      <alignment horizontal="center" vertical="bottom" textRotation="0" wrapText="false" indent="0" shrinkToFit="false"/>
      <protection locked="true" hidden="false"/>
    </xf>
    <xf numFmtId="267" fontId="118" fillId="0" borderId="0" xfId="0" applyFont="true" applyBorder="false" applyAlignment="true" applyProtection="true">
      <alignment horizontal="center" vertical="bottom" textRotation="0" wrapText="false" indent="0" shrinkToFit="false"/>
      <protection locked="false" hidden="false"/>
    </xf>
    <xf numFmtId="268" fontId="118" fillId="0" borderId="0" xfId="0" applyFont="true" applyBorder="false" applyAlignment="true" applyProtection="false">
      <alignment horizontal="center" vertical="bottom" textRotation="0" wrapText="false" indent="0" shrinkToFit="false"/>
      <protection locked="true" hidden="false"/>
    </xf>
    <xf numFmtId="259" fontId="118" fillId="0" borderId="0" xfId="0" applyFont="true" applyBorder="false" applyAlignment="true" applyProtection="false">
      <alignment horizontal="center" vertical="bottom" textRotation="0" wrapText="false" indent="0" shrinkToFit="false"/>
      <protection locked="true" hidden="false"/>
    </xf>
    <xf numFmtId="259" fontId="118" fillId="0" borderId="0" xfId="0" applyFont="true" applyBorder="false" applyAlignment="true" applyProtection="true">
      <alignment horizontal="center" vertical="bottom" textRotation="0" wrapText="false" indent="0" shrinkToFit="false"/>
      <protection locked="false" hidden="false"/>
    </xf>
    <xf numFmtId="164" fontId="36" fillId="0" borderId="0" xfId="0" applyFont="true" applyBorder="false" applyAlignment="true" applyProtection="true">
      <alignment horizontal="left" vertical="bottom" textRotation="0" wrapText="false" indent="0" shrinkToFit="false"/>
      <protection locked="false" hidden="false"/>
    </xf>
    <xf numFmtId="244" fontId="36" fillId="0" borderId="0" xfId="0" applyFont="true" applyBorder="false" applyAlignment="true" applyProtection="true">
      <alignment horizontal="center" vertical="bottom" textRotation="0" wrapText="false" indent="0" shrinkToFit="false"/>
      <protection locked="false" hidden="false"/>
    </xf>
    <xf numFmtId="164" fontId="4" fillId="0" borderId="0" xfId="1231" applyFont="false" applyBorder="false" applyAlignment="false" applyProtection="false">
      <alignment horizontal="general" vertical="bottom" textRotation="0" wrapText="false" indent="0" shrinkToFit="false"/>
      <protection locked="true" hidden="false"/>
    </xf>
    <xf numFmtId="164" fontId="4" fillId="0" borderId="0" xfId="1231" applyFont="false" applyBorder="false" applyAlignment="true" applyProtection="false">
      <alignment horizontal="left" vertical="bottom" textRotation="0" wrapText="false" indent="0" shrinkToFit="false"/>
      <protection locked="true" hidden="false"/>
    </xf>
    <xf numFmtId="164" fontId="91" fillId="0" borderId="0" xfId="1231" applyFont="true" applyBorder="false" applyAlignment="true" applyProtection="false">
      <alignment horizontal="right" vertical="bottom" textRotation="0" wrapText="false" indent="0" shrinkToFit="false"/>
      <protection locked="true" hidden="false"/>
    </xf>
    <xf numFmtId="164" fontId="70" fillId="0" borderId="0" xfId="1231" applyFont="true" applyBorder="false" applyAlignment="true" applyProtection="false">
      <alignment horizontal="left" vertical="bottom" textRotation="0" wrapText="false" indent="0" shrinkToFit="false"/>
      <protection locked="true" hidden="false"/>
    </xf>
    <xf numFmtId="244" fontId="91" fillId="0" borderId="0" xfId="1231" applyFont="true" applyBorder="false" applyAlignment="true" applyProtection="false">
      <alignment horizontal="right" vertical="bottom" textRotation="0" wrapText="false" indent="0" shrinkToFit="false"/>
      <protection locked="true" hidden="false"/>
    </xf>
    <xf numFmtId="164" fontId="91" fillId="0" borderId="0" xfId="1231" applyFont="true" applyBorder="false" applyAlignment="false" applyProtection="false">
      <alignment horizontal="general" vertical="bottom" textRotation="0" wrapText="false" indent="0" shrinkToFit="false"/>
      <protection locked="true" hidden="false"/>
    </xf>
    <xf numFmtId="164" fontId="91" fillId="0" borderId="0" xfId="1231" applyFont="true" applyBorder="false" applyAlignment="true" applyProtection="true">
      <alignment horizontal="general" vertical="center" textRotation="0" wrapText="false" indent="0" shrinkToFit="false"/>
      <protection locked="false" hidden="false"/>
    </xf>
    <xf numFmtId="164" fontId="4" fillId="0" borderId="40" xfId="1193" applyFont="true" applyBorder="true" applyAlignment="true" applyProtection="true">
      <alignment horizontal="general" vertical="center" textRotation="0" wrapText="false" indent="0" shrinkToFit="false"/>
      <protection locked="false" hidden="false"/>
    </xf>
    <xf numFmtId="269" fontId="91" fillId="0" borderId="41" xfId="1193" applyFont="true" applyBorder="true" applyAlignment="true" applyProtection="true">
      <alignment horizontal="center" vertical="center" textRotation="0" wrapText="false" indent="0" shrinkToFit="false"/>
      <protection locked="false" hidden="false"/>
    </xf>
    <xf numFmtId="164" fontId="4" fillId="0" borderId="0" xfId="1193" applyFont="false" applyBorder="false" applyAlignment="true" applyProtection="true">
      <alignment horizontal="general" vertical="center" textRotation="0" wrapText="false" indent="0" shrinkToFit="false"/>
      <protection locked="false" hidden="false"/>
    </xf>
    <xf numFmtId="269" fontId="91" fillId="0" borderId="0" xfId="1193" applyFont="true" applyBorder="false" applyAlignment="true" applyProtection="true">
      <alignment horizontal="center" vertical="center" textRotation="0" wrapText="false" indent="0" shrinkToFit="false"/>
      <protection locked="false" hidden="false"/>
    </xf>
    <xf numFmtId="164" fontId="91" fillId="0" borderId="40" xfId="1193" applyFont="true" applyBorder="true" applyAlignment="true" applyProtection="true">
      <alignment horizontal="general" vertical="center" textRotation="0" wrapText="false" indent="0" shrinkToFit="false"/>
      <protection locked="false" hidden="false"/>
    </xf>
    <xf numFmtId="164" fontId="4" fillId="0" borderId="0" xfId="1231" applyFont="true" applyBorder="false" applyAlignment="true" applyProtection="true">
      <alignment horizontal="general" vertical="center" textRotation="0" wrapText="false" indent="0" shrinkToFit="false"/>
      <protection locked="false" hidden="false"/>
    </xf>
    <xf numFmtId="269" fontId="91" fillId="0" borderId="0" xfId="1231" applyFont="true" applyBorder="false" applyAlignment="true" applyProtection="true">
      <alignment horizontal="center" vertical="center" textRotation="0" wrapText="false" indent="0" shrinkToFit="false"/>
      <protection locked="false" hidden="false"/>
    </xf>
    <xf numFmtId="164" fontId="4" fillId="31" borderId="0" xfId="0" applyFont="true" applyBorder="false" applyAlignment="false" applyProtection="false">
      <alignment horizontal="general" vertical="bottom" textRotation="0" wrapText="false" indent="0" shrinkToFit="false"/>
      <protection locked="true" hidden="false"/>
    </xf>
    <xf numFmtId="164" fontId="70" fillId="0" borderId="41" xfId="1035" applyFont="true" applyBorder="true" applyAlignment="true" applyProtection="false">
      <alignment horizontal="left" vertical="bottom" textRotation="0" wrapText="false" indent="0" shrinkToFit="false"/>
      <protection locked="true" hidden="false"/>
    </xf>
    <xf numFmtId="259" fontId="91" fillId="31" borderId="41" xfId="1035" applyFont="true" applyBorder="true" applyAlignment="true" applyProtection="false">
      <alignment horizontal="left" vertical="bottom" textRotation="0" wrapText="false" indent="0" shrinkToFit="false"/>
      <protection locked="true" hidden="false"/>
    </xf>
    <xf numFmtId="164" fontId="119" fillId="35" borderId="0" xfId="0" applyFont="true" applyBorder="false" applyAlignment="true" applyProtection="false">
      <alignment horizontal="left" vertical="center" textRotation="0" wrapText="false" indent="0" shrinkToFit="false"/>
      <protection locked="true" hidden="false"/>
    </xf>
    <xf numFmtId="164" fontId="22" fillId="35" borderId="0" xfId="0" applyFont="true" applyBorder="false" applyAlignment="true" applyProtection="false">
      <alignment horizontal="left" vertical="center" textRotation="0" wrapText="false" indent="0" shrinkToFit="false"/>
      <protection locked="true" hidden="false"/>
    </xf>
    <xf numFmtId="164" fontId="91" fillId="0" borderId="0" xfId="0" applyFont="true" applyBorder="false" applyAlignment="true" applyProtection="false">
      <alignment horizontal="left" vertical="center" textRotation="0" wrapText="false" indent="0" shrinkToFit="false"/>
      <protection locked="true" hidden="false"/>
    </xf>
    <xf numFmtId="262" fontId="91" fillId="31" borderId="0" xfId="0" applyFont="true" applyBorder="false" applyAlignment="false" applyProtection="false">
      <alignment horizontal="general" vertical="bottom" textRotation="0" wrapText="false" indent="0" shrinkToFit="false"/>
      <protection locked="true" hidden="false"/>
    </xf>
    <xf numFmtId="262" fontId="4" fillId="31" borderId="0" xfId="0" applyFont="true" applyBorder="false" applyAlignment="false" applyProtection="false">
      <alignment horizontal="general" vertical="bottom" textRotation="0" wrapText="false" indent="0" shrinkToFit="false"/>
      <protection locked="true" hidden="false"/>
    </xf>
    <xf numFmtId="164" fontId="120" fillId="35" borderId="0" xfId="0" applyFont="true" applyBorder="false" applyAlignment="true" applyProtection="false">
      <alignment horizontal="left" vertical="center" textRotation="0" wrapText="false" indent="0" shrinkToFit="false"/>
      <protection locked="true" hidden="false"/>
    </xf>
    <xf numFmtId="263" fontId="0" fillId="0" borderId="0" xfId="0" applyFont="false" applyBorder="false" applyAlignment="true" applyProtection="true">
      <alignment horizontal="center" vertical="bottom" textRotation="0" wrapText="false" indent="0" shrinkToFit="false"/>
      <protection locked="true" hidden="true"/>
    </xf>
    <xf numFmtId="263" fontId="0" fillId="0" borderId="0" xfId="0" applyFont="false" applyBorder="true" applyAlignment="true" applyProtection="true">
      <alignment horizontal="center" vertical="bottom" textRotation="0" wrapText="false" indent="0" shrinkToFit="false"/>
      <protection locked="true" hidden="true"/>
    </xf>
    <xf numFmtId="263" fontId="121" fillId="0" borderId="0" xfId="0" applyFont="true" applyBorder="true" applyAlignment="true" applyProtection="true">
      <alignment horizontal="center" vertical="bottom" textRotation="0" wrapText="false" indent="0" shrinkToFit="false"/>
      <protection locked="true" hidden="true"/>
    </xf>
    <xf numFmtId="164" fontId="4" fillId="0" borderId="0" xfId="1058" applyFont="false" applyBorder="false" applyAlignment="false" applyProtection="false">
      <alignment horizontal="general" vertical="bottom" textRotation="0" wrapText="false" indent="0" shrinkToFit="false"/>
      <protection locked="true" hidden="false"/>
    </xf>
    <xf numFmtId="270" fontId="4" fillId="0" borderId="0" xfId="15" applyFont="true" applyBorder="true" applyAlignment="true" applyProtection="true">
      <alignment horizontal="general" vertical="bottom" textRotation="0" wrapText="false" indent="0" shrinkToFit="false"/>
      <protection locked="true" hidden="false"/>
    </xf>
    <xf numFmtId="265" fontId="122" fillId="0" borderId="0" xfId="1058"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4" fontId="91" fillId="36" borderId="0" xfId="1065" applyFont="true" applyBorder="false" applyAlignment="true" applyProtection="false">
      <alignment horizontal="left" vertical="bottom" textRotation="0" wrapText="false" indent="0" shrinkToFit="false"/>
      <protection locked="true" hidden="false"/>
    </xf>
    <xf numFmtId="231" fontId="123" fillId="36" borderId="0" xfId="1260" applyFont="true" applyBorder="false" applyAlignment="true" applyProtection="false">
      <alignment horizontal="center" vertical="bottom" textRotation="0" wrapText="false" indent="0" shrinkToFit="false"/>
      <protection locked="true" hidden="false"/>
    </xf>
    <xf numFmtId="231" fontId="123" fillId="36" borderId="0" xfId="1260" applyFont="true" applyBorder="false" applyAlignment="false" applyProtection="false">
      <alignment horizontal="general" vertical="bottom" textRotation="0" wrapText="false" indent="0" shrinkToFit="false"/>
      <protection locked="true" hidden="false"/>
    </xf>
    <xf numFmtId="231" fontId="123" fillId="36" borderId="0" xfId="1260" applyFont="true" applyBorder="false" applyAlignment="true" applyProtection="false">
      <alignment horizontal="left" vertical="bottom" textRotation="0" wrapText="false" indent="0" shrinkToFit="false"/>
      <protection locked="true" hidden="false"/>
    </xf>
    <xf numFmtId="270" fontId="4" fillId="36" borderId="0" xfId="15" applyFont="true" applyBorder="true" applyAlignment="true" applyProtection="true">
      <alignment horizontal="general" vertical="bottom" textRotation="0" wrapText="false" indent="0" shrinkToFit="false"/>
      <protection locked="true" hidden="false"/>
    </xf>
    <xf numFmtId="164" fontId="91" fillId="0" borderId="0" xfId="1065" applyFont="true" applyBorder="false" applyAlignment="true" applyProtection="false">
      <alignment horizontal="left" vertical="bottom" textRotation="0" wrapText="false" indent="0" shrinkToFit="false"/>
      <protection locked="true" hidden="false"/>
    </xf>
    <xf numFmtId="164" fontId="91" fillId="0" borderId="0" xfId="1065" applyFont="true" applyBorder="false" applyAlignment="true" applyProtection="false">
      <alignment horizontal="center" vertical="bottom" textRotation="0" wrapText="false" indent="0" shrinkToFit="false"/>
      <protection locked="true" hidden="false"/>
    </xf>
    <xf numFmtId="164" fontId="91" fillId="0" borderId="0" xfId="1065" applyFont="true" applyBorder="false" applyAlignment="false" applyProtection="false">
      <alignment horizontal="general" vertical="bottom" textRotation="0" wrapText="false" indent="0" shrinkToFit="false"/>
      <protection locked="true" hidden="false"/>
    </xf>
    <xf numFmtId="266" fontId="91" fillId="0" borderId="0" xfId="1065" applyFont="true" applyBorder="false" applyAlignment="true" applyProtection="false">
      <alignment horizontal="left" vertical="bottom" textRotation="0" wrapText="false" indent="0" shrinkToFit="false"/>
      <protection locked="true" hidden="false"/>
    </xf>
    <xf numFmtId="270" fontId="124" fillId="0" borderId="0" xfId="15" applyFont="true" applyBorder="true" applyAlignment="true" applyProtection="true">
      <alignment horizontal="center" vertical="bottom" textRotation="0" wrapText="false" indent="0" shrinkToFit="false"/>
      <protection locked="true" hidden="false"/>
    </xf>
    <xf numFmtId="266" fontId="124" fillId="0" borderId="0" xfId="1065" applyFont="true" applyBorder="false" applyAlignment="true" applyProtection="false">
      <alignment horizontal="left" vertical="bottom" textRotation="0" wrapText="false" indent="0" shrinkToFit="false"/>
      <protection locked="true" hidden="false"/>
    </xf>
    <xf numFmtId="164" fontId="124" fillId="0" borderId="0" xfId="1065" applyFont="true" applyBorder="false" applyAlignment="true" applyProtection="false">
      <alignment horizontal="center" vertical="bottom" textRotation="0" wrapText="true" indent="0" shrinkToFit="false"/>
      <protection locked="true" hidden="false"/>
    </xf>
    <xf numFmtId="266" fontId="124" fillId="0" borderId="0" xfId="1065" applyFont="true" applyBorder="false" applyAlignment="false" applyProtection="false">
      <alignment horizontal="general" vertical="bottom" textRotation="0" wrapText="false" indent="0" shrinkToFit="false"/>
      <protection locked="true" hidden="false"/>
    </xf>
    <xf numFmtId="270" fontId="4" fillId="0" borderId="0" xfId="15" applyFont="true" applyBorder="true" applyAlignment="true" applyProtection="true">
      <alignment horizontal="center" vertical="bottom" textRotation="0" wrapText="false" indent="0" shrinkToFit="false"/>
      <protection locked="true" hidden="false"/>
    </xf>
    <xf numFmtId="164" fontId="4" fillId="0" borderId="0" xfId="1065" applyFont="false" applyBorder="false" applyAlignment="true" applyProtection="false">
      <alignment horizontal="left" vertical="bottom" textRotation="0" wrapText="false" indent="0" shrinkToFit="false"/>
      <protection locked="true" hidden="false"/>
    </xf>
    <xf numFmtId="231" fontId="123" fillId="0" borderId="0" xfId="1260" applyFont="true" applyBorder="false" applyAlignment="true" applyProtection="false">
      <alignment horizontal="center" vertical="bottom" textRotation="0" wrapText="false" indent="0" shrinkToFit="false"/>
      <protection locked="true" hidden="false"/>
    </xf>
    <xf numFmtId="231" fontId="123" fillId="0" borderId="0" xfId="1260" applyFont="true" applyBorder="false" applyAlignment="false" applyProtection="false">
      <alignment horizontal="general" vertical="bottom" textRotation="0" wrapText="false" indent="0" shrinkToFit="false"/>
      <protection locked="true" hidden="false"/>
    </xf>
    <xf numFmtId="231" fontId="123" fillId="0" borderId="0" xfId="1260" applyFont="true" applyBorder="false" applyAlignment="true" applyProtection="false">
      <alignment horizontal="left" vertical="bottom" textRotation="0" wrapText="false" indent="0" shrinkToFit="false"/>
      <protection locked="true" hidden="false"/>
    </xf>
    <xf numFmtId="164" fontId="4" fillId="0" borderId="0" xfId="1058" applyFont="true" applyBorder="false" applyAlignment="true" applyProtection="false">
      <alignment horizontal="left" vertical="bottom" textRotation="0" wrapText="false" indent="0" shrinkToFit="false"/>
      <protection locked="true" hidden="false"/>
    </xf>
    <xf numFmtId="270" fontId="0" fillId="0" borderId="0" xfId="15" applyFont="true" applyBorder="true" applyAlignment="true" applyProtection="true">
      <alignment horizontal="center" vertical="bottom" textRotation="0" wrapText="false" indent="0" shrinkToFit="false"/>
      <protection locked="true" hidden="false"/>
    </xf>
    <xf numFmtId="266" fontId="91" fillId="36" borderId="0" xfId="0" applyFont="true" applyBorder="false" applyAlignment="true" applyProtection="true">
      <alignment horizontal="left" vertical="bottom" textRotation="0" wrapText="false" indent="0" shrinkToFit="false"/>
      <protection locked="true" hidden="true"/>
    </xf>
    <xf numFmtId="164" fontId="0" fillId="36" borderId="0" xfId="0" applyFont="false" applyBorder="false" applyAlignment="false" applyProtection="false">
      <alignment horizontal="general" vertical="bottom" textRotation="0" wrapText="false" indent="0" shrinkToFit="false"/>
      <protection locked="true" hidden="false"/>
    </xf>
    <xf numFmtId="270" fontId="0" fillId="36" borderId="0" xfId="15" applyFont="true" applyBorder="true" applyAlignment="true" applyProtection="true">
      <alignment horizontal="general" vertical="bottom" textRotation="0" wrapText="false" indent="0" shrinkToFit="false"/>
      <protection locked="true" hidden="false"/>
    </xf>
    <xf numFmtId="266" fontId="91" fillId="0" borderId="0" xfId="0" applyFont="true" applyBorder="false" applyAlignment="true" applyProtection="true">
      <alignment horizontal="left" vertical="bottom" textRotation="0" wrapText="false" indent="0" shrinkToFit="false"/>
      <protection locked="true" hidden="true"/>
    </xf>
    <xf numFmtId="270" fontId="0" fillId="0" borderId="0" xfId="15" applyFont="true" applyBorder="true" applyAlignment="true" applyProtection="true">
      <alignment horizontal="general" vertical="bottom" textRotation="0" wrapText="false" indent="0" shrinkToFit="false"/>
      <protection locked="true" hidden="false"/>
    </xf>
    <xf numFmtId="266" fontId="124" fillId="0" borderId="0" xfId="0" applyFont="true" applyBorder="false" applyAlignment="true" applyProtection="true">
      <alignment horizontal="center" vertical="bottom" textRotation="0" wrapText="false" indent="0" shrinkToFit="false"/>
      <protection locked="true" hidden="true"/>
    </xf>
    <xf numFmtId="164" fontId="124" fillId="0" borderId="0" xfId="0" applyFont="true" applyBorder="false" applyAlignment="true" applyProtection="true">
      <alignment horizontal="center" vertical="bottom" textRotation="0" wrapText="true" indent="0" shrinkToFit="false"/>
      <protection locked="true" hidden="true"/>
    </xf>
    <xf numFmtId="270" fontId="124" fillId="0" borderId="0" xfId="15" applyFont="true" applyBorder="true" applyAlignment="true" applyProtection="true">
      <alignment horizontal="center" vertical="bottom" textRotation="0" wrapText="false" indent="0" shrinkToFit="false"/>
      <protection locked="true" hidden="true"/>
    </xf>
    <xf numFmtId="266" fontId="4" fillId="0" borderId="0" xfId="1058" applyFont="true" applyBorder="false" applyAlignment="true" applyProtection="true">
      <alignment horizontal="left" vertical="bottom" textRotation="0" wrapText="false" indent="0" shrinkToFit="false"/>
      <protection locked="true" hidden="true"/>
    </xf>
    <xf numFmtId="231" fontId="4" fillId="0" borderId="0" xfId="1261" applyFont="true" applyBorder="false" applyAlignment="true" applyProtection="true">
      <alignment horizontal="center" vertical="bottom" textRotation="0" wrapText="false" indent="0" shrinkToFit="false"/>
      <protection locked="true" hidden="true"/>
    </xf>
    <xf numFmtId="231" fontId="4" fillId="0" borderId="0" xfId="1261" applyFont="true" applyBorder="false" applyAlignment="true" applyProtection="true">
      <alignment horizontal="left" vertical="bottom" textRotation="0" wrapText="false" indent="0" shrinkToFit="false"/>
      <protection locked="true" hidden="true"/>
    </xf>
    <xf numFmtId="271" fontId="4" fillId="0" borderId="0" xfId="1261" applyFont="true" applyBorder="false" applyAlignment="true" applyProtection="true">
      <alignment horizontal="left" vertical="bottom" textRotation="0" wrapText="false" indent="0" shrinkToFit="false"/>
      <protection locked="true" hidden="true"/>
    </xf>
    <xf numFmtId="231" fontId="4" fillId="0" borderId="0" xfId="1261" applyFont="true" applyBorder="false" applyAlignment="true" applyProtection="false">
      <alignment horizontal="left" vertical="bottom" textRotation="0" wrapText="false" indent="0" shrinkToFit="false"/>
      <protection locked="true" hidden="false"/>
    </xf>
    <xf numFmtId="231" fontId="4" fillId="0" borderId="0" xfId="1058" applyFont="true" applyBorder="false" applyAlignment="true" applyProtection="true">
      <alignment horizontal="left" vertical="bottom" textRotation="0" wrapText="false" indent="0" shrinkToFit="false"/>
      <protection locked="true" hidden="true"/>
    </xf>
    <xf numFmtId="164" fontId="4" fillId="0" borderId="0" xfId="1058" applyFont="false" applyBorder="false" applyAlignment="true" applyProtection="true">
      <alignment horizontal="left" vertical="bottom" textRotation="0" wrapText="false" indent="0" shrinkToFit="false"/>
      <protection locked="true" hidden="true"/>
    </xf>
    <xf numFmtId="231" fontId="4" fillId="0" borderId="0" xfId="1058" applyFont="false" applyBorder="false" applyAlignment="true" applyProtection="true">
      <alignment horizontal="center" vertical="bottom" textRotation="0" wrapText="false" indent="0" shrinkToFit="false"/>
      <protection locked="true" hidden="true"/>
    </xf>
    <xf numFmtId="231" fontId="4" fillId="0" borderId="0" xfId="1058" applyFont="false" applyBorder="false" applyAlignment="false" applyProtection="true">
      <alignment horizontal="general" vertical="bottom" textRotation="0" wrapText="false" indent="0" shrinkToFit="false"/>
      <protection locked="true" hidden="true"/>
    </xf>
    <xf numFmtId="171" fontId="4" fillId="0" borderId="0" xfId="1299" applyFont="true" applyBorder="true" applyAlignment="true" applyProtection="true">
      <alignment horizontal="left" vertical="bottom" textRotation="0" wrapText="false" indent="0" shrinkToFit="false"/>
      <protection locked="true" hidden="true"/>
    </xf>
    <xf numFmtId="266" fontId="4" fillId="0" borderId="0" xfId="0" applyFont="true" applyBorder="false" applyAlignment="true" applyProtection="true">
      <alignment horizontal="center" vertical="bottom" textRotation="0" wrapText="false" indent="0" shrinkToFit="false"/>
      <protection locked="true" hidden="true"/>
    </xf>
    <xf numFmtId="270" fontId="4" fillId="0" borderId="0" xfId="15" applyFont="true" applyBorder="true" applyAlignment="true" applyProtection="true">
      <alignment horizontal="center" vertical="bottom" textRotation="0" wrapText="false" indent="0" shrinkToFit="false"/>
      <protection locked="true" hidden="true"/>
    </xf>
    <xf numFmtId="171" fontId="4" fillId="0" borderId="0" xfId="1299" applyFont="true" applyBorder="true" applyAlignment="true" applyProtection="true">
      <alignment horizontal="center" vertical="bottom" textRotation="0" wrapText="false" indent="0" shrinkToFit="false"/>
      <protection locked="true" hidden="true"/>
    </xf>
    <xf numFmtId="266" fontId="4" fillId="0" borderId="0" xfId="0" applyFont="true" applyBorder="false" applyAlignment="true" applyProtection="true">
      <alignment horizontal="left" vertical="bottom" textRotation="0" wrapText="false" indent="0" shrinkToFit="false"/>
      <protection locked="true" hidden="true"/>
    </xf>
    <xf numFmtId="164" fontId="91" fillId="36" borderId="0" xfId="1100" applyFont="true" applyBorder="false" applyAlignment="true" applyProtection="false">
      <alignment horizontal="left" vertical="bottom" textRotation="0" wrapText="false" indent="0" shrinkToFit="false"/>
      <protection locked="true" hidden="false"/>
    </xf>
    <xf numFmtId="164" fontId="91" fillId="36" borderId="0" xfId="1100" applyFont="true" applyBorder="false" applyAlignment="true" applyProtection="false">
      <alignment horizontal="center" vertical="bottom" textRotation="0" wrapText="false" indent="0" shrinkToFit="false"/>
      <protection locked="true" hidden="false"/>
    </xf>
    <xf numFmtId="164" fontId="91" fillId="36" borderId="0" xfId="1100" applyFont="true" applyBorder="false" applyAlignment="false" applyProtection="false">
      <alignment horizontal="general" vertical="bottom" textRotation="0" wrapText="false" indent="0" shrinkToFit="false"/>
      <protection locked="true" hidden="false"/>
    </xf>
    <xf numFmtId="164" fontId="91" fillId="0" borderId="0" xfId="1058" applyFont="true" applyBorder="false" applyAlignment="true" applyProtection="false">
      <alignment horizontal="left" vertical="bottom" textRotation="0" wrapText="false" indent="0" shrinkToFit="false"/>
      <protection locked="true" hidden="false"/>
    </xf>
    <xf numFmtId="164" fontId="91" fillId="0" borderId="0" xfId="1058" applyFont="true" applyBorder="false" applyAlignment="true" applyProtection="false">
      <alignment horizontal="center" vertical="bottom" textRotation="0" wrapText="false" indent="0" shrinkToFit="false"/>
      <protection locked="true" hidden="false"/>
    </xf>
    <xf numFmtId="164" fontId="91" fillId="0" borderId="0" xfId="1058" applyFont="true" applyBorder="false" applyAlignment="false" applyProtection="false">
      <alignment horizontal="general" vertical="bottom" textRotation="0" wrapText="false" indent="0" shrinkToFit="false"/>
      <protection locked="true" hidden="false"/>
    </xf>
    <xf numFmtId="164" fontId="124" fillId="0" borderId="0" xfId="1058" applyFont="true" applyBorder="false" applyAlignment="true" applyProtection="false">
      <alignment horizontal="left" vertical="bottom" textRotation="0" wrapText="false" indent="0" shrinkToFit="false"/>
      <protection locked="true" hidden="false"/>
    </xf>
    <xf numFmtId="164" fontId="124" fillId="0" borderId="0" xfId="1058" applyFont="true" applyBorder="false" applyAlignment="true" applyProtection="false">
      <alignment horizontal="center" vertical="bottom" textRotation="0" wrapText="false" indent="0" shrinkToFit="false"/>
      <protection locked="true" hidden="false"/>
    </xf>
    <xf numFmtId="164" fontId="124" fillId="0" borderId="0" xfId="1058" applyFont="true" applyBorder="false" applyAlignment="false" applyProtection="false">
      <alignment horizontal="general" vertical="bottom" textRotation="0" wrapText="false" indent="0" shrinkToFit="false"/>
      <protection locked="true" hidden="false"/>
    </xf>
    <xf numFmtId="164" fontId="4" fillId="0" borderId="0" xfId="1100" applyFont="false" applyBorder="false" applyAlignment="true" applyProtection="false">
      <alignment horizontal="left" vertical="bottom" textRotation="0" wrapText="false" indent="0" shrinkToFit="false"/>
      <protection locked="true" hidden="false"/>
    </xf>
    <xf numFmtId="164" fontId="4" fillId="0" borderId="0" xfId="1100" applyFont="false" applyBorder="false" applyAlignment="true" applyProtection="false">
      <alignment horizontal="center" vertical="bottom" textRotation="0" wrapText="false" indent="0" shrinkToFit="false"/>
      <protection locked="true" hidden="false"/>
    </xf>
    <xf numFmtId="164" fontId="4" fillId="0" borderId="0" xfId="1100" applyFont="false" applyBorder="false" applyAlignment="false" applyProtection="false">
      <alignment horizontal="general" vertical="bottom" textRotation="0" wrapText="false" indent="0" shrinkToFit="false"/>
      <protection locked="true" hidden="false"/>
    </xf>
    <xf numFmtId="266" fontId="123" fillId="0" borderId="0" xfId="1058" applyFont="true" applyBorder="false" applyAlignment="true" applyProtection="false">
      <alignment horizontal="left" vertical="bottom" textRotation="0" wrapText="false" indent="0" shrinkToFit="false"/>
      <protection locked="true" hidden="false"/>
    </xf>
    <xf numFmtId="231" fontId="4" fillId="0" borderId="0" xfId="1261" applyFont="true" applyBorder="false" applyAlignment="true" applyProtection="false">
      <alignment horizontal="center" vertical="bottom" textRotation="0" wrapText="false" indent="0" shrinkToFit="false"/>
      <protection locked="true" hidden="false"/>
    </xf>
    <xf numFmtId="231" fontId="4" fillId="0" borderId="0" xfId="1261" applyFont="true" applyBorder="false" applyAlignment="false" applyProtection="false">
      <alignment horizontal="general" vertical="bottom" textRotation="0" wrapText="false" indent="0" shrinkToFit="false"/>
      <protection locked="true" hidden="false"/>
    </xf>
    <xf numFmtId="164" fontId="91" fillId="36" borderId="0" xfId="0" applyFont="true" applyBorder="false" applyAlignment="false" applyProtection="true">
      <alignment horizontal="general" vertical="bottom" textRotation="0" wrapText="false" indent="0" shrinkToFit="false"/>
      <protection locked="true" hidden="true"/>
    </xf>
    <xf numFmtId="164" fontId="4" fillId="36" borderId="0" xfId="0" applyFont="true" applyBorder="false" applyAlignment="false" applyProtection="true">
      <alignment horizontal="general" vertical="bottom" textRotation="0" wrapText="false" indent="0" shrinkToFit="false"/>
      <protection locked="true" hidden="true"/>
    </xf>
    <xf numFmtId="270" fontId="124" fillId="36" borderId="0" xfId="15" applyFont="true" applyBorder="true" applyAlignment="true" applyProtection="true">
      <alignment horizontal="center" vertical="bottom" textRotation="0" wrapText="false" indent="0" shrinkToFit="false"/>
      <protection locked="true" hidden="true"/>
    </xf>
    <xf numFmtId="164" fontId="4" fillId="0" borderId="0" xfId="0" applyFont="true" applyBorder="false" applyAlignment="false" applyProtection="true">
      <alignment horizontal="general" vertical="bottom" textRotation="0" wrapText="false" indent="0" shrinkToFit="false"/>
      <protection locked="true" hidden="true"/>
    </xf>
    <xf numFmtId="164" fontId="4" fillId="0" borderId="0" xfId="0" applyFont="true" applyBorder="false" applyAlignment="true" applyProtection="true">
      <alignment horizontal="left" vertical="bottom" textRotation="0" wrapText="false" indent="0" shrinkToFit="false"/>
      <protection locked="true" hidden="true"/>
    </xf>
    <xf numFmtId="164" fontId="4" fillId="0" borderId="0" xfId="0" applyFont="true" applyBorder="false" applyAlignment="true" applyProtection="true">
      <alignment horizontal="center" vertical="bottom" textRotation="0" wrapText="false" indent="0" shrinkToFit="false"/>
      <protection locked="true" hidden="true"/>
    </xf>
    <xf numFmtId="164" fontId="4" fillId="0" borderId="0" xfId="0" applyFont="true" applyBorder="false" applyAlignment="true" applyProtection="true">
      <alignment horizontal="center" vertical="bottom" textRotation="0" wrapText="true" indent="0" shrinkToFit="false"/>
      <protection locked="true" hidden="true"/>
    </xf>
    <xf numFmtId="231" fontId="4" fillId="0" borderId="0" xfId="0" applyFont="true" applyBorder="false" applyAlignment="true" applyProtection="true">
      <alignment horizontal="center" vertical="bottom" textRotation="0" wrapText="false" indent="0" shrinkToFit="false"/>
      <protection locked="true" hidden="true"/>
    </xf>
    <xf numFmtId="231" fontId="4" fillId="0" borderId="0" xfId="0" applyFont="true" applyBorder="false" applyAlignment="true" applyProtection="true">
      <alignment horizontal="left" vertical="bottom" textRotation="0" wrapText="false" indent="0" shrinkToFit="false"/>
      <protection locked="true" hidden="true"/>
    </xf>
    <xf numFmtId="164" fontId="0" fillId="0" borderId="0" xfId="0" applyFont="false" applyBorder="false" applyAlignment="true" applyProtection="false">
      <alignment horizontal="center" vertical="bottom" textRotation="0" wrapText="false" indent="0" shrinkToFit="false"/>
      <protection locked="true" hidden="false"/>
    </xf>
    <xf numFmtId="164" fontId="70" fillId="36" borderId="0" xfId="0" applyFont="true" applyBorder="false" applyAlignment="true" applyProtection="false">
      <alignment horizontal="left" vertical="bottom" textRotation="0" wrapText="false" indent="0" shrinkToFit="false"/>
      <protection locked="true" hidden="false"/>
    </xf>
    <xf numFmtId="164" fontId="0" fillId="36" borderId="0" xfId="0" applyFont="false" applyBorder="false" applyAlignment="true" applyProtection="false">
      <alignment horizontal="center" vertical="bottom" textRotation="0" wrapText="false" indent="0" shrinkToFit="false"/>
      <protection locked="true" hidden="false"/>
    </xf>
    <xf numFmtId="164" fontId="0" fillId="36" borderId="0" xfId="0" applyFont="fals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left" vertical="center" textRotation="0" wrapText="false" indent="0" shrinkToFit="false"/>
      <protection locked="true" hidden="false"/>
    </xf>
    <xf numFmtId="231" fontId="4" fillId="0" borderId="0" xfId="0" applyFont="true" applyBorder="false" applyAlignment="true" applyProtection="false">
      <alignment horizontal="center" vertical="center" textRotation="0" wrapText="false" indent="0" shrinkToFit="false"/>
      <protection locked="true" hidden="false"/>
    </xf>
    <xf numFmtId="231" fontId="4" fillId="0" borderId="0" xfId="0" applyFont="true" applyBorder="false" applyAlignment="true" applyProtection="false">
      <alignment horizontal="left" vertical="center" textRotation="0" wrapText="false" indent="0" shrinkToFit="false"/>
      <protection locked="true" hidden="false"/>
    </xf>
    <xf numFmtId="266" fontId="4" fillId="0" borderId="0" xfId="0" applyFont="true" applyBorder="false" applyAlignment="true" applyProtection="false">
      <alignment horizontal="general" vertical="center" textRotation="0" wrapText="false" indent="0" shrinkToFit="false"/>
      <protection locked="true" hidden="false"/>
    </xf>
    <xf numFmtId="196" fontId="4" fillId="0" borderId="0" xfId="1058" applyFont="false" applyBorder="false" applyAlignment="false" applyProtection="false">
      <alignment horizontal="general" vertical="bottom" textRotation="0" wrapText="false" indent="0" shrinkToFit="false"/>
      <protection locked="true" hidden="false"/>
    </xf>
    <xf numFmtId="164" fontId="91" fillId="36" borderId="0" xfId="1058" applyFont="true" applyBorder="false" applyAlignment="true" applyProtection="false">
      <alignment horizontal="left" vertical="bottom" textRotation="0" wrapText="false" indent="0" shrinkToFit="false"/>
      <protection locked="true" hidden="false"/>
    </xf>
    <xf numFmtId="164" fontId="91" fillId="36" borderId="0" xfId="1058" applyFont="true" applyBorder="false" applyAlignment="true" applyProtection="false">
      <alignment horizontal="center" vertical="bottom" textRotation="0" wrapText="false" indent="0" shrinkToFit="false"/>
      <protection locked="true" hidden="false"/>
    </xf>
    <xf numFmtId="164" fontId="91" fillId="36" borderId="0" xfId="1058" applyFont="true" applyBorder="false" applyAlignment="false" applyProtection="false">
      <alignment horizontal="general" vertical="bottom" textRotation="0" wrapText="false" indent="0" shrinkToFit="false"/>
      <protection locked="true" hidden="false"/>
    </xf>
    <xf numFmtId="266" fontId="124" fillId="0" borderId="0" xfId="1058" applyFont="true" applyBorder="false" applyAlignment="true" applyProtection="false">
      <alignment horizontal="left" vertical="bottom" textRotation="0" wrapText="false" indent="0" shrinkToFit="false"/>
      <protection locked="true" hidden="false"/>
    </xf>
    <xf numFmtId="164" fontId="123" fillId="0" borderId="0" xfId="1058" applyFont="true" applyBorder="false" applyAlignment="true" applyProtection="false">
      <alignment horizontal="left" vertical="bottom" textRotation="0" wrapText="false" indent="0" shrinkToFit="false"/>
      <protection locked="true" hidden="false"/>
    </xf>
    <xf numFmtId="164" fontId="123" fillId="0" borderId="0" xfId="1058" applyFont="true" applyBorder="false" applyAlignment="true" applyProtection="false">
      <alignment horizontal="center" vertical="bottom" textRotation="0" wrapText="false" indent="0" shrinkToFit="false"/>
      <protection locked="true" hidden="false"/>
    </xf>
    <xf numFmtId="231" fontId="4" fillId="0" borderId="0" xfId="1058" applyFont="true" applyBorder="false" applyAlignment="true" applyProtection="false">
      <alignment horizontal="center" vertical="bottom" textRotation="0" wrapText="false" indent="0" shrinkToFit="false"/>
      <protection locked="true" hidden="false"/>
    </xf>
    <xf numFmtId="266" fontId="4" fillId="0" borderId="0" xfId="1058" applyFont="true" applyBorder="false" applyAlignment="true" applyProtection="false">
      <alignment horizontal="left" vertical="bottom" textRotation="0" wrapText="false" indent="0" shrinkToFit="false"/>
      <protection locked="true" hidden="false"/>
    </xf>
    <xf numFmtId="270" fontId="25" fillId="0" borderId="0" xfId="15" applyFont="true" applyBorder="true" applyAlignment="true" applyProtection="true">
      <alignment horizontal="center" vertical="bottom" textRotation="0" wrapText="false" indent="0" shrinkToFit="false"/>
      <protection locked="true" hidden="false"/>
    </xf>
    <xf numFmtId="164" fontId="4" fillId="0" borderId="0" xfId="1058" applyFont="true" applyBorder="false" applyAlignment="true" applyProtection="false">
      <alignment horizontal="center" vertical="bottom" textRotation="0" wrapText="false" indent="0" shrinkToFit="false"/>
      <protection locked="true" hidden="false"/>
    </xf>
    <xf numFmtId="231" fontId="123" fillId="0" borderId="0" xfId="1058" applyFont="true" applyBorder="false" applyAlignment="true" applyProtection="false">
      <alignment horizontal="center" vertical="bottom" textRotation="0" wrapText="false" indent="0" shrinkToFit="false"/>
      <protection locked="true" hidden="false"/>
    </xf>
    <xf numFmtId="231" fontId="4" fillId="0" borderId="0" xfId="1058" applyFont="true" applyBorder="false" applyAlignment="true" applyProtection="false">
      <alignment horizontal="left" vertical="bottom" textRotation="0" wrapText="false" indent="0" shrinkToFit="false"/>
      <protection locked="true" hidden="false"/>
    </xf>
    <xf numFmtId="164" fontId="70" fillId="36" borderId="0" xfId="0" applyFont="true" applyBorder="false" applyAlignment="false" applyProtection="false">
      <alignment horizontal="general" vertical="bottom" textRotation="0" wrapText="false" indent="0" shrinkToFit="false"/>
      <protection locked="true" hidden="false"/>
    </xf>
    <xf numFmtId="164" fontId="125" fillId="0" borderId="0" xfId="0" applyFont="true" applyBorder="false" applyAlignment="true" applyProtection="false">
      <alignment horizontal="center" vertical="bottom" textRotation="0" wrapText="false" indent="0" shrinkToFit="false"/>
      <protection locked="true" hidden="false"/>
    </xf>
    <xf numFmtId="164" fontId="70"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right" vertical="bottom" textRotation="0" wrapText="false" indent="0" shrinkToFit="false"/>
      <protection locked="true" hidden="false"/>
    </xf>
    <xf numFmtId="260" fontId="4" fillId="0" borderId="0" xfId="0" applyFont="true" applyBorder="false" applyAlignment="true" applyProtection="false">
      <alignment horizontal="center" vertical="bottom" textRotation="0" wrapText="false" indent="0" shrinkToFit="false"/>
      <protection locked="true" hidden="false"/>
    </xf>
    <xf numFmtId="164" fontId="91" fillId="0" borderId="0" xfId="0" applyFont="true" applyBorder="false" applyAlignment="true" applyProtection="true">
      <alignment horizontal="left" vertical="bottom" textRotation="0" wrapText="false" indent="0" shrinkToFit="false"/>
      <protection locked="false" hidden="false"/>
    </xf>
    <xf numFmtId="164" fontId="4" fillId="0" borderId="0" xfId="0" applyFont="true" applyBorder="false" applyAlignment="true" applyProtection="true">
      <alignment horizontal="left" vertical="bottom" textRotation="0" wrapText="false" indent="0" shrinkToFit="false"/>
      <protection locked="false" hidden="false"/>
    </xf>
    <xf numFmtId="164" fontId="25" fillId="0" borderId="0" xfId="0" applyFont="true" applyBorder="false" applyAlignment="true" applyProtection="true">
      <alignment horizontal="left" vertical="bottom" textRotation="0" wrapText="false" indent="0" shrinkToFit="false"/>
      <protection locked="false" hidden="false"/>
    </xf>
    <xf numFmtId="244" fontId="4" fillId="0" borderId="0" xfId="0" applyFont="true" applyBorder="false" applyAlignment="true" applyProtection="true">
      <alignment horizontal="center" vertical="bottom" textRotation="0" wrapText="false" indent="0" shrinkToFit="false"/>
      <protection locked="false" hidden="false"/>
    </xf>
    <xf numFmtId="164" fontId="70" fillId="0" borderId="0" xfId="0" applyFont="true" applyBorder="false" applyAlignment="true" applyProtection="true">
      <alignment horizontal="left" vertical="bottom" textRotation="0" wrapText="false" indent="0" shrinkToFit="false"/>
      <protection locked="false" hidden="false"/>
    </xf>
    <xf numFmtId="164" fontId="126" fillId="0" borderId="0" xfId="0" applyFont="true" applyBorder="false" applyAlignment="false" applyProtection="false">
      <alignment horizontal="general" vertical="bottom" textRotation="0" wrapText="false" indent="0" shrinkToFit="false"/>
      <protection locked="true" hidden="false"/>
    </xf>
    <xf numFmtId="164" fontId="127" fillId="0" borderId="0" xfId="0" applyFont="true" applyBorder="false" applyAlignment="true" applyProtection="false">
      <alignment horizontal="center" vertical="bottom" textRotation="0" wrapText="false" indent="0" shrinkToFit="false"/>
      <protection locked="true" hidden="false"/>
    </xf>
    <xf numFmtId="164" fontId="128" fillId="0" borderId="0" xfId="0" applyFont="true" applyBorder="false" applyAlignment="true" applyProtection="false">
      <alignment horizontal="center" vertical="bottom" textRotation="0" wrapText="false" indent="0" shrinkToFit="false"/>
      <protection locked="true" hidden="false"/>
    </xf>
    <xf numFmtId="164" fontId="129" fillId="0" borderId="33" xfId="0" applyFont="true" applyBorder="true" applyAlignment="false" applyProtection="false">
      <alignment horizontal="general" vertical="bottom" textRotation="0" wrapText="false" indent="0" shrinkToFit="false"/>
      <protection locked="true" hidden="false"/>
    </xf>
    <xf numFmtId="164" fontId="128" fillId="0" borderId="34" xfId="0" applyFont="true" applyBorder="true" applyAlignment="false" applyProtection="false">
      <alignment horizontal="general" vertical="bottom" textRotation="0" wrapText="false" indent="0" shrinkToFit="false"/>
      <protection locked="true" hidden="false"/>
    </xf>
    <xf numFmtId="164" fontId="128" fillId="0" borderId="34" xfId="0" applyFont="true" applyBorder="true" applyAlignment="true" applyProtection="false">
      <alignment horizontal="center" vertical="bottom" textRotation="0" wrapText="false" indent="0" shrinkToFit="false"/>
      <protection locked="true" hidden="false"/>
    </xf>
    <xf numFmtId="164" fontId="128" fillId="0" borderId="35" xfId="0" applyFont="true" applyBorder="true" applyAlignment="true" applyProtection="false">
      <alignment horizontal="center" vertical="bottom" textRotation="0" wrapText="false" indent="0" shrinkToFit="false"/>
      <protection locked="true" hidden="false"/>
    </xf>
    <xf numFmtId="164" fontId="130" fillId="0" borderId="0" xfId="0" applyFont="true" applyBorder="false" applyAlignment="false" applyProtection="false">
      <alignment horizontal="general" vertical="bottom" textRotation="0" wrapText="false" indent="0" shrinkToFit="false"/>
      <protection locked="true" hidden="false"/>
    </xf>
    <xf numFmtId="164" fontId="128" fillId="0" borderId="36" xfId="0" applyFont="true" applyBorder="true" applyAlignment="false" applyProtection="false">
      <alignment horizontal="general" vertical="bottom" textRotation="0" wrapText="false" indent="0" shrinkToFit="false"/>
      <protection locked="true" hidden="false"/>
    </xf>
    <xf numFmtId="164" fontId="128" fillId="0" borderId="0" xfId="0" applyFont="true" applyBorder="false" applyAlignment="false" applyProtection="false">
      <alignment horizontal="general" vertical="bottom" textRotation="0" wrapText="false" indent="0" shrinkToFit="false"/>
      <protection locked="true" hidden="false"/>
    </xf>
    <xf numFmtId="268" fontId="128" fillId="0" borderId="0" xfId="0" applyFont="true" applyBorder="false" applyAlignment="true" applyProtection="false">
      <alignment horizontal="center" vertical="bottom" textRotation="0" wrapText="false" indent="0" shrinkToFit="false"/>
      <protection locked="true" hidden="false"/>
    </xf>
    <xf numFmtId="268" fontId="131" fillId="0" borderId="37" xfId="0" applyFont="true" applyBorder="true" applyAlignment="true" applyProtection="false">
      <alignment horizontal="center" vertical="bottom" textRotation="0" wrapText="false" indent="0" shrinkToFit="false"/>
      <protection locked="true" hidden="false"/>
    </xf>
    <xf numFmtId="164" fontId="128" fillId="20" borderId="42" xfId="0" applyFont="true" applyBorder="true" applyAlignment="false" applyProtection="false">
      <alignment horizontal="general" vertical="bottom" textRotation="0" wrapText="false" indent="0" shrinkToFit="false"/>
      <protection locked="true" hidden="false"/>
    </xf>
    <xf numFmtId="164" fontId="128" fillId="20" borderId="7" xfId="0" applyFont="true" applyBorder="true" applyAlignment="false" applyProtection="false">
      <alignment horizontal="general" vertical="bottom" textRotation="0" wrapText="false" indent="0" shrinkToFit="false"/>
      <protection locked="true" hidden="false"/>
    </xf>
    <xf numFmtId="164" fontId="128" fillId="20" borderId="7" xfId="0" applyFont="true" applyBorder="true" applyAlignment="true" applyProtection="false">
      <alignment horizontal="center" vertical="bottom" textRotation="0" wrapText="false" indent="0" shrinkToFit="false"/>
      <protection locked="true" hidden="false"/>
    </xf>
    <xf numFmtId="196" fontId="131" fillId="20" borderId="43" xfId="492" applyFont="true" applyBorder="true" applyAlignment="true" applyProtection="true">
      <alignment horizontal="center" vertical="bottom" textRotation="0" wrapText="false" indent="0" shrinkToFit="false"/>
      <protection locked="true" hidden="false"/>
    </xf>
    <xf numFmtId="164" fontId="129" fillId="0" borderId="36" xfId="0" applyFont="true" applyBorder="true" applyAlignment="false" applyProtection="false">
      <alignment horizontal="general" vertical="bottom" textRotation="0" wrapText="false" indent="0" shrinkToFit="false"/>
      <protection locked="true" hidden="false"/>
    </xf>
    <xf numFmtId="164" fontId="128" fillId="0" borderId="37" xfId="0" applyFont="true" applyBorder="true" applyAlignment="true" applyProtection="false">
      <alignment horizontal="center" vertical="bottom" textRotation="0" wrapText="false" indent="0" shrinkToFit="false"/>
      <protection locked="true" hidden="false"/>
    </xf>
    <xf numFmtId="268" fontId="131" fillId="0" borderId="37" xfId="492" applyFont="true" applyBorder="true" applyAlignment="true" applyProtection="true">
      <alignment horizontal="center" vertical="bottom" textRotation="0" wrapText="false" indent="0" shrinkToFit="false"/>
      <protection locked="true" hidden="false"/>
    </xf>
    <xf numFmtId="268" fontId="131" fillId="20" borderId="43" xfId="492" applyFont="true" applyBorder="true" applyAlignment="true" applyProtection="true">
      <alignment horizontal="center" vertical="bottom" textRotation="0" wrapText="false" indent="0" shrinkToFit="false"/>
      <protection locked="true" hidden="false"/>
    </xf>
    <xf numFmtId="164" fontId="128" fillId="0" borderId="36" xfId="0" applyFont="true" applyBorder="true" applyAlignment="true" applyProtection="false">
      <alignment horizontal="left" vertical="bottom" textRotation="0" wrapText="false" indent="0" shrinkToFit="false"/>
      <protection locked="true" hidden="false"/>
    </xf>
    <xf numFmtId="259" fontId="131" fillId="0" borderId="37" xfId="0" applyFont="true" applyBorder="true" applyAlignment="true" applyProtection="false">
      <alignment horizontal="center" vertical="bottom" textRotation="0" wrapText="false" indent="0" shrinkToFit="false"/>
      <protection locked="true" hidden="false"/>
    </xf>
    <xf numFmtId="164" fontId="131" fillId="20" borderId="43" xfId="0" applyFont="true" applyBorder="true" applyAlignment="true" applyProtection="false">
      <alignment horizontal="center" vertical="bottom" textRotation="0" wrapText="false" indent="0" shrinkToFit="false"/>
      <protection locked="true" hidden="false"/>
    </xf>
    <xf numFmtId="164" fontId="131" fillId="0" borderId="37" xfId="0" applyFont="true" applyBorder="true" applyAlignment="true" applyProtection="false">
      <alignment horizontal="center" vertical="bottom" textRotation="0" wrapText="false" indent="0" shrinkToFit="false"/>
      <protection locked="true" hidden="false"/>
    </xf>
    <xf numFmtId="259" fontId="131" fillId="0" borderId="37" xfId="770" applyFont="true" applyBorder="true" applyAlignment="true" applyProtection="true">
      <alignment horizontal="center" vertical="bottom" textRotation="0" wrapText="false" indent="0" shrinkToFit="false"/>
      <protection locked="true" hidden="false"/>
    </xf>
    <xf numFmtId="164" fontId="128" fillId="0" borderId="38" xfId="0" applyFont="true" applyBorder="true" applyAlignment="false" applyProtection="false">
      <alignment horizontal="general" vertical="bottom" textRotation="0" wrapText="false" indent="0" shrinkToFit="false"/>
      <protection locked="true" hidden="false"/>
    </xf>
    <xf numFmtId="164" fontId="128" fillId="0" borderId="13" xfId="0" applyFont="true" applyBorder="true" applyAlignment="false" applyProtection="false">
      <alignment horizontal="general" vertical="bottom" textRotation="0" wrapText="false" indent="0" shrinkToFit="false"/>
      <protection locked="true" hidden="false"/>
    </xf>
    <xf numFmtId="164" fontId="128" fillId="0" borderId="13" xfId="0" applyFont="true" applyBorder="true" applyAlignment="true" applyProtection="false">
      <alignment horizontal="center" vertical="bottom" textRotation="0" wrapText="false" indent="0" shrinkToFit="false"/>
      <protection locked="true" hidden="false"/>
    </xf>
    <xf numFmtId="268" fontId="131" fillId="0" borderId="39" xfId="492" applyFont="true" applyBorder="true" applyAlignment="true" applyProtection="true">
      <alignment horizontal="center" vertical="bottom" textRotation="0" wrapText="false" indent="0" shrinkToFit="false"/>
      <protection locked="true" hidden="false"/>
    </xf>
    <xf numFmtId="245" fontId="128" fillId="0" borderId="0" xfId="0" applyFont="true" applyBorder="false" applyAlignment="false" applyProtection="false">
      <alignment horizontal="general" vertical="bottom" textRotation="0" wrapText="false" indent="0" shrinkToFit="false"/>
      <protection locked="true" hidden="false"/>
    </xf>
    <xf numFmtId="196" fontId="131" fillId="0" borderId="0" xfId="492" applyFont="true" applyBorder="true" applyAlignment="true" applyProtection="true">
      <alignment horizontal="center" vertical="bottom" textRotation="0" wrapText="false" indent="0" shrinkToFit="false"/>
      <protection locked="true" hidden="false"/>
    </xf>
    <xf numFmtId="164" fontId="130" fillId="0" borderId="0" xfId="0" applyFont="true" applyBorder="false" applyAlignment="true" applyProtection="false">
      <alignment horizontal="center" vertical="bottom" textRotation="0" wrapText="false" indent="0" shrinkToFit="false"/>
      <protection locked="true" hidden="false"/>
    </xf>
    <xf numFmtId="196" fontId="132" fillId="0" borderId="0" xfId="492" applyFont="true" applyBorder="true" applyAlignment="true" applyProtection="true">
      <alignment horizontal="center" vertical="bottom" textRotation="0" wrapText="false" indent="0" shrinkToFit="false"/>
      <protection locked="true" hidden="false"/>
    </xf>
    <xf numFmtId="164" fontId="132" fillId="0" borderId="0" xfId="0" applyFont="true" applyBorder="false" applyAlignment="false" applyProtection="false">
      <alignment horizontal="general" vertical="bottom" textRotation="0" wrapText="false" indent="0" shrinkToFit="false"/>
      <protection locked="true" hidden="false"/>
    </xf>
    <xf numFmtId="164" fontId="130" fillId="0" borderId="0" xfId="0" applyFont="true" applyBorder="true" applyAlignment="true" applyProtection="false">
      <alignment horizontal="center" vertical="bottom" textRotation="0" wrapText="false" indent="0" shrinkToFit="false"/>
      <protection locked="true" hidden="false"/>
    </xf>
    <xf numFmtId="164" fontId="25" fillId="0" borderId="0" xfId="0" applyFont="true" applyBorder="false" applyAlignment="true" applyProtection="true">
      <alignment horizontal="center" vertical="bottom" textRotation="0" wrapText="false" indent="0" shrinkToFit="false"/>
      <protection locked="false" hidden="false"/>
    </xf>
    <xf numFmtId="164" fontId="70" fillId="0" borderId="0" xfId="0" applyFont="true" applyBorder="false" applyAlignment="true" applyProtection="true">
      <alignment horizontal="center" vertical="bottom" textRotation="0" wrapText="false" indent="0" shrinkToFit="false"/>
      <protection locked="false" hidden="false"/>
    </xf>
    <xf numFmtId="164" fontId="70" fillId="0" borderId="0" xfId="0" applyFont="true" applyBorder="false" applyAlignment="true" applyProtection="false">
      <alignment horizontal="center" vertical="bottom" textRotation="0" wrapText="false" indent="0" shrinkToFit="false"/>
      <protection locked="true" hidden="false"/>
    </xf>
    <xf numFmtId="164" fontId="25" fillId="0" borderId="0" xfId="0" applyFont="true" applyBorder="false" applyAlignment="true" applyProtection="false">
      <alignment horizontal="center" vertical="bottom" textRotation="0" wrapText="false" indent="0" shrinkToFit="false"/>
      <protection locked="true" hidden="false"/>
    </xf>
    <xf numFmtId="164" fontId="93" fillId="0" borderId="0" xfId="0" applyFont="true" applyBorder="false" applyAlignment="false" applyProtection="false">
      <alignment horizontal="general" vertical="bottom" textRotation="0" wrapText="false" indent="0" shrinkToFit="false"/>
      <protection locked="true" hidden="false"/>
    </xf>
    <xf numFmtId="272" fontId="93" fillId="0" borderId="0" xfId="0" applyFont="true" applyBorder="false" applyAlignment="false" applyProtection="false">
      <alignment horizontal="general" vertical="bottom" textRotation="0" wrapText="false" indent="0" shrinkToFit="false"/>
      <protection locked="true" hidden="false"/>
    </xf>
    <xf numFmtId="164" fontId="134" fillId="0" borderId="0" xfId="0" applyFont="true" applyBorder="false" applyAlignment="false" applyProtection="false">
      <alignment horizontal="general" vertical="bottom" textRotation="0" wrapText="false" indent="0" shrinkToFit="false"/>
      <protection locked="true" hidden="false"/>
    </xf>
    <xf numFmtId="272" fontId="4" fillId="0" borderId="0" xfId="0" applyFont="true" applyBorder="false" applyAlignment="false" applyProtection="false">
      <alignment horizontal="general" vertical="bottom" textRotation="0" wrapText="false" indent="0" shrinkToFit="false"/>
      <protection locked="true" hidden="false"/>
    </xf>
    <xf numFmtId="164" fontId="135" fillId="0" borderId="0" xfId="0" applyFont="true" applyBorder="false" applyAlignment="true" applyProtection="false">
      <alignment horizontal="general" vertical="bottom" textRotation="0" wrapText="true" indent="0" shrinkToFit="false"/>
      <protection locked="true" hidden="false"/>
    </xf>
    <xf numFmtId="164" fontId="133" fillId="0" borderId="0" xfId="0" applyFont="true" applyBorder="false" applyAlignment="false" applyProtection="false">
      <alignment horizontal="general" vertical="bottom" textRotation="0" wrapText="false" indent="0" shrinkToFit="false"/>
      <protection locked="true" hidden="false"/>
    </xf>
    <xf numFmtId="272" fontId="133" fillId="0" borderId="0" xfId="0" applyFont="true" applyBorder="false" applyAlignment="false" applyProtection="false">
      <alignment horizontal="general" vertical="bottom" textRotation="0" wrapText="false" indent="0" shrinkToFit="false"/>
      <protection locked="true" hidden="false"/>
    </xf>
    <xf numFmtId="164" fontId="25" fillId="0" borderId="0" xfId="0" applyFont="true" applyBorder="false" applyAlignment="false" applyProtection="false">
      <alignment horizontal="general" vertical="bottom" textRotation="0" wrapText="false" indent="0" shrinkToFit="false"/>
      <protection locked="true" hidden="false"/>
    </xf>
    <xf numFmtId="164" fontId="136" fillId="37" borderId="0" xfId="0" applyFont="true" applyBorder="false" applyAlignment="true" applyProtection="false">
      <alignment horizontal="center" vertical="center" textRotation="0" wrapText="false" indent="0" shrinkToFit="false"/>
      <protection locked="true" hidden="false"/>
    </xf>
    <xf numFmtId="164" fontId="136" fillId="0" borderId="0" xfId="0" applyFont="true" applyBorder="false" applyAlignment="true" applyProtection="false">
      <alignment horizontal="center" vertical="center" textRotation="0" wrapText="false" indent="0" shrinkToFit="false"/>
      <protection locked="true" hidden="false"/>
    </xf>
    <xf numFmtId="164" fontId="137" fillId="38" borderId="44" xfId="0" applyFont="true" applyBorder="true" applyAlignment="true" applyProtection="false">
      <alignment horizontal="center" vertical="bottom" textRotation="0" wrapText="false" indent="0" shrinkToFit="false"/>
      <protection locked="true" hidden="false"/>
    </xf>
    <xf numFmtId="164" fontId="138" fillId="0" borderId="0" xfId="0" applyFont="true" applyBorder="false" applyAlignment="false" applyProtection="false">
      <alignment horizontal="general" vertical="bottom" textRotation="0" wrapText="false" indent="0" shrinkToFit="false"/>
      <protection locked="true" hidden="false"/>
    </xf>
    <xf numFmtId="164" fontId="139" fillId="38" borderId="45" xfId="0" applyFont="true" applyBorder="true" applyAlignment="true" applyProtection="false">
      <alignment horizontal="center" vertical="bottom" textRotation="0" wrapText="false" indent="0" shrinkToFit="false"/>
      <protection locked="true" hidden="false"/>
    </xf>
    <xf numFmtId="164" fontId="139" fillId="38" borderId="0" xfId="0" applyFont="true" applyBorder="false" applyAlignment="true" applyProtection="false">
      <alignment horizontal="center" vertical="top" textRotation="0" wrapText="false" indent="0" shrinkToFit="false"/>
      <protection locked="true" hidden="false"/>
    </xf>
    <xf numFmtId="164" fontId="139" fillId="38" borderId="0" xfId="0" applyFont="true" applyBorder="false" applyAlignment="true" applyProtection="false">
      <alignment horizontal="center" vertical="bottom" textRotation="0" wrapText="false" indent="0" shrinkToFit="false"/>
      <protection locked="true" hidden="false"/>
    </xf>
    <xf numFmtId="164" fontId="139" fillId="38" borderId="11" xfId="0" applyFont="true" applyBorder="true" applyAlignment="true" applyProtection="false">
      <alignment horizontal="left" vertical="bottom" textRotation="0" wrapText="false" indent="3" shrinkToFit="false"/>
      <protection locked="true" hidden="false"/>
    </xf>
    <xf numFmtId="164" fontId="139" fillId="38" borderId="17" xfId="0" applyFont="true" applyBorder="tru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true" indent="0" shrinkToFit="false"/>
      <protection locked="true" hidden="false"/>
    </xf>
    <xf numFmtId="164" fontId="140" fillId="0" borderId="1" xfId="0" applyFont="true" applyBorder="true" applyAlignment="true" applyProtection="false">
      <alignment horizontal="left" vertical="bottom" textRotation="0" wrapText="true" indent="1" shrinkToFit="false"/>
      <protection locked="true" hidden="false"/>
    </xf>
    <xf numFmtId="164" fontId="140" fillId="0" borderId="1" xfId="0" applyFont="true" applyBorder="true" applyAlignment="true" applyProtection="false">
      <alignment horizontal="left" vertical="bottom" textRotation="0" wrapText="false" indent="1" shrinkToFit="false"/>
      <protection locked="true" hidden="false"/>
    </xf>
    <xf numFmtId="164" fontId="140" fillId="0" borderId="1" xfId="0" applyFont="true" applyBorder="true" applyAlignment="true" applyProtection="false">
      <alignment horizontal="center" vertical="bottom" textRotation="0" wrapText="false" indent="0" shrinkToFit="false"/>
      <protection locked="true" hidden="false"/>
    </xf>
    <xf numFmtId="259" fontId="140" fillId="0" borderId="1" xfId="0" applyFont="true" applyBorder="true" applyAlignment="true" applyProtection="false">
      <alignment horizontal="left" vertical="bottom" textRotation="0" wrapText="false" indent="1" shrinkToFit="false"/>
      <protection locked="true" hidden="false"/>
    </xf>
    <xf numFmtId="164" fontId="141" fillId="0" borderId="1" xfId="0" applyFont="true" applyBorder="true" applyAlignment="true" applyProtection="false">
      <alignment horizontal="left" vertical="bottom" textRotation="0" wrapText="false" indent="1" shrinkToFit="false"/>
      <protection locked="true" hidden="false"/>
    </xf>
    <xf numFmtId="164" fontId="141" fillId="0" borderId="1" xfId="0" applyFont="true" applyBorder="true" applyAlignment="true" applyProtection="false">
      <alignment horizontal="center" vertical="bottom" textRotation="0" wrapText="false" indent="0" shrinkToFit="false"/>
      <protection locked="true" hidden="false"/>
    </xf>
    <xf numFmtId="259" fontId="141" fillId="0" borderId="1" xfId="0" applyFont="true" applyBorder="true" applyAlignment="true" applyProtection="false">
      <alignment horizontal="center" vertical="bottom" textRotation="0" wrapText="false" indent="0" shrinkToFit="false"/>
      <protection locked="true" hidden="false"/>
    </xf>
    <xf numFmtId="259" fontId="141" fillId="0" borderId="1" xfId="0" applyFont="true" applyBorder="true" applyAlignment="true" applyProtection="false">
      <alignment horizontal="left" vertical="bottom" textRotation="0" wrapText="false" indent="1" shrinkToFit="false"/>
      <protection locked="true" hidden="false"/>
    </xf>
    <xf numFmtId="266" fontId="142" fillId="0" borderId="1" xfId="1264" applyFont="true" applyBorder="true" applyAlignment="true" applyProtection="true">
      <alignment horizontal="left" vertical="bottom" textRotation="0" wrapText="false" indent="1" shrinkToFit="false"/>
      <protection locked="false" hidden="false"/>
    </xf>
    <xf numFmtId="164" fontId="142" fillId="0" borderId="1" xfId="1065" applyFont="true" applyBorder="true" applyAlignment="true" applyProtection="false">
      <alignment horizontal="center" vertical="bottom" textRotation="0" wrapText="false" indent="0" shrinkToFit="false"/>
      <protection locked="true" hidden="false"/>
    </xf>
    <xf numFmtId="259" fontId="142" fillId="0" borderId="1" xfId="1264" applyFont="true" applyBorder="true" applyAlignment="true" applyProtection="true">
      <alignment horizontal="center" vertical="bottom" textRotation="0" wrapText="false" indent="0" shrinkToFit="false"/>
      <protection locked="false" hidden="false"/>
    </xf>
    <xf numFmtId="259" fontId="142" fillId="0" borderId="1" xfId="1065" applyFont="true" applyBorder="true" applyAlignment="true" applyProtection="false">
      <alignment horizontal="center" vertical="bottom" textRotation="0" wrapText="false" indent="0" shrinkToFit="false"/>
      <protection locked="true" hidden="false"/>
    </xf>
    <xf numFmtId="164" fontId="143" fillId="0" borderId="0" xfId="0" applyFont="true" applyBorder="false" applyAlignment="false" applyProtection="false">
      <alignment horizontal="general" vertical="bottom" textRotation="0" wrapText="false" indent="0" shrinkToFit="false"/>
      <protection locked="true" hidden="false"/>
    </xf>
    <xf numFmtId="164" fontId="127" fillId="0" borderId="1" xfId="1065" applyFont="true" applyBorder="true" applyAlignment="true" applyProtection="false">
      <alignment horizontal="left" vertical="bottom" textRotation="0" wrapText="false" indent="1" shrinkToFit="false"/>
      <protection locked="true" hidden="false"/>
    </xf>
    <xf numFmtId="164" fontId="144" fillId="0" borderId="1" xfId="1065" applyFont="true" applyBorder="true" applyAlignment="true" applyProtection="false">
      <alignment horizontal="center" vertical="bottom" textRotation="0" wrapText="false" indent="0" shrinkToFit="false"/>
      <protection locked="true" hidden="false"/>
    </xf>
    <xf numFmtId="259" fontId="127" fillId="0" borderId="1" xfId="1065" applyFont="true" applyBorder="true" applyAlignment="true" applyProtection="false">
      <alignment horizontal="center" vertical="bottom" textRotation="0" wrapText="false" indent="0" shrinkToFit="false"/>
      <protection locked="true" hidden="false"/>
    </xf>
    <xf numFmtId="164" fontId="142" fillId="0" borderId="1" xfId="1166" applyFont="true" applyBorder="true" applyAlignment="true" applyProtection="false">
      <alignment horizontal="left" vertical="bottom" textRotation="0" wrapText="true" indent="1" shrinkToFit="false"/>
      <protection locked="true" hidden="false"/>
    </xf>
    <xf numFmtId="164" fontId="140" fillId="0" borderId="1" xfId="1214" applyFont="true" applyBorder="true" applyAlignment="true" applyProtection="false">
      <alignment horizontal="center" vertical="bottom" textRotation="0" wrapText="false" indent="0" shrinkToFit="false"/>
      <protection locked="true" hidden="false"/>
    </xf>
    <xf numFmtId="268" fontId="140" fillId="0" borderId="1" xfId="1238" applyFont="true" applyBorder="true" applyAlignment="true" applyProtection="false">
      <alignment horizontal="center" vertical="bottom" textRotation="0" wrapText="false" indent="0" shrinkToFit="false"/>
      <protection locked="true" hidden="false"/>
    </xf>
    <xf numFmtId="164" fontId="142" fillId="0" borderId="1" xfId="1214" applyFont="true" applyBorder="true" applyAlignment="true" applyProtection="false">
      <alignment horizontal="center" vertical="bottom" textRotation="0" wrapText="false" indent="0" shrinkToFit="false"/>
      <protection locked="true" hidden="false"/>
    </xf>
    <xf numFmtId="164" fontId="145" fillId="38" borderId="0" xfId="0" applyFont="true" applyBorder="true" applyAlignment="true" applyProtection="false">
      <alignment horizontal="general" vertical="center" textRotation="0" wrapText="false" indent="0" shrinkToFit="false"/>
      <protection locked="true" hidden="false"/>
    </xf>
    <xf numFmtId="164" fontId="119" fillId="38" borderId="0" xfId="0" applyFont="true" applyBorder="false" applyAlignment="true" applyProtection="false">
      <alignment horizontal="general" vertical="center" textRotation="0" wrapText="false" indent="0" shrinkToFit="false"/>
      <protection locked="true" hidden="false"/>
    </xf>
    <xf numFmtId="164" fontId="119" fillId="38" borderId="0" xfId="0" applyFont="true" applyBorder="false" applyAlignment="true" applyProtection="false">
      <alignment horizontal="center" vertical="center" textRotation="0" wrapText="true" indent="0" shrinkToFit="false"/>
      <protection locked="true" hidden="false"/>
    </xf>
    <xf numFmtId="164" fontId="119" fillId="38" borderId="0" xfId="0" applyFont="true" applyBorder="false" applyAlignment="true" applyProtection="false">
      <alignment horizontal="center" vertical="bottom" textRotation="0" wrapText="false" indent="0" shrinkToFit="false"/>
      <protection locked="true" hidden="false"/>
    </xf>
    <xf numFmtId="164" fontId="142" fillId="0" borderId="1" xfId="0" applyFont="true" applyBorder="true" applyAlignment="true" applyProtection="false">
      <alignment horizontal="center" vertical="bottom" textRotation="0" wrapText="false" indent="0" shrinkToFit="false"/>
      <protection locked="true" hidden="false"/>
    </xf>
    <xf numFmtId="259" fontId="142" fillId="0" borderId="1" xfId="0" applyFont="true" applyBorder="true" applyAlignment="true" applyProtection="false">
      <alignment horizontal="center" vertical="bottom" textRotation="0" wrapText="false" indent="0" shrinkToFit="false"/>
      <protection locked="true" hidden="false"/>
    </xf>
    <xf numFmtId="164" fontId="120" fillId="38" borderId="38" xfId="0" applyFont="true" applyBorder="true" applyAlignment="true" applyProtection="false">
      <alignment horizontal="center" vertical="bottom" textRotation="0" wrapText="false" indent="0" shrinkToFit="false"/>
      <protection locked="true" hidden="false"/>
    </xf>
    <xf numFmtId="164" fontId="145" fillId="38" borderId="32" xfId="0" applyFont="true" applyBorder="true" applyAlignment="true" applyProtection="false">
      <alignment horizontal="left" vertical="center" textRotation="0" wrapText="false" indent="0" shrinkToFit="false"/>
      <protection locked="true" hidden="false"/>
    </xf>
    <xf numFmtId="164" fontId="145" fillId="38" borderId="33" xfId="0" applyFont="true" applyBorder="true" applyAlignment="true" applyProtection="false">
      <alignment horizontal="center" vertical="center" textRotation="0" wrapText="true" indent="0" shrinkToFit="false"/>
      <protection locked="true" hidden="false"/>
    </xf>
    <xf numFmtId="164" fontId="145" fillId="38" borderId="33" xfId="0" applyFont="true" applyBorder="true" applyAlignment="true" applyProtection="false">
      <alignment horizontal="center" vertical="bottom" textRotation="0" wrapText="false" indent="0" shrinkToFit="false"/>
      <protection locked="true" hidden="false"/>
    </xf>
    <xf numFmtId="164" fontId="145" fillId="38" borderId="35" xfId="0" applyFont="true" applyBorder="true" applyAlignment="true" applyProtection="false">
      <alignment horizontal="center" vertical="bottom" textRotation="0" wrapText="false" indent="0" shrinkToFit="false"/>
      <protection locked="true" hidden="false"/>
    </xf>
    <xf numFmtId="164" fontId="145" fillId="38" borderId="36" xfId="0" applyFont="true" applyBorder="true" applyAlignment="true" applyProtection="false">
      <alignment horizontal="center" vertical="bottom" textRotation="0" wrapText="false" indent="0" shrinkToFit="false"/>
      <protection locked="true" hidden="false"/>
    </xf>
    <xf numFmtId="164" fontId="145" fillId="38" borderId="37" xfId="0" applyFont="true" applyBorder="true" applyAlignment="true" applyProtection="false">
      <alignment horizontal="center" vertical="bottom" textRotation="0" wrapText="false" indent="0" shrinkToFit="false"/>
      <protection locked="true" hidden="false"/>
    </xf>
    <xf numFmtId="164" fontId="145" fillId="38" borderId="0" xfId="0" applyFont="true" applyBorder="false" applyAlignment="true" applyProtection="false">
      <alignment horizontal="left" vertical="center" textRotation="0" wrapText="false" indent="0" shrinkToFit="false"/>
      <protection locked="true" hidden="false"/>
    </xf>
    <xf numFmtId="164" fontId="146" fillId="38" borderId="0" xfId="0" applyFont="true" applyBorder="false" applyAlignment="true" applyProtection="false">
      <alignment horizontal="center" vertical="center" textRotation="0" wrapText="true" indent="0" shrinkToFit="false"/>
      <protection locked="true" hidden="false"/>
    </xf>
    <xf numFmtId="164" fontId="145" fillId="38" borderId="0" xfId="0" applyFont="true" applyBorder="false" applyAlignment="true" applyProtection="false">
      <alignment horizontal="center" vertical="bottom" textRotation="0" wrapText="false" indent="0" shrinkToFit="false"/>
      <protection locked="true" hidden="false"/>
    </xf>
    <xf numFmtId="164" fontId="145" fillId="39" borderId="17" xfId="0" applyFont="true" applyBorder="true" applyAlignment="true" applyProtection="false">
      <alignment horizontal="left" vertical="center" textRotation="0" wrapText="false" indent="0" shrinkToFit="false"/>
      <protection locked="true" hidden="false"/>
    </xf>
    <xf numFmtId="164" fontId="142" fillId="0" borderId="1" xfId="1264" applyFont="true" applyBorder="true" applyAlignment="true" applyProtection="true">
      <alignment horizontal="left" vertical="bottom" textRotation="0" wrapText="true" indent="1" shrinkToFit="false"/>
      <protection locked="false" hidden="false"/>
    </xf>
    <xf numFmtId="268" fontId="142" fillId="0" borderId="1" xfId="0" applyFont="true" applyBorder="true" applyAlignment="true" applyProtection="false">
      <alignment horizontal="center" vertical="bottom" textRotation="0" wrapText="false" indent="0" shrinkToFit="false"/>
      <protection locked="true" hidden="false"/>
    </xf>
    <xf numFmtId="266" fontId="145" fillId="39" borderId="46" xfId="1264" applyFont="true" applyBorder="true" applyAlignment="true" applyProtection="true">
      <alignment horizontal="left" vertical="bottom" textRotation="0" wrapText="true" indent="0" shrinkToFit="false"/>
      <protection locked="false" hidden="false"/>
    </xf>
    <xf numFmtId="266" fontId="142" fillId="0" borderId="1" xfId="1264" applyFont="true" applyBorder="true" applyAlignment="true" applyProtection="true">
      <alignment horizontal="left" vertical="bottom" textRotation="0" wrapText="true" indent="1" shrinkToFit="false"/>
      <protection locked="false" hidden="false"/>
    </xf>
    <xf numFmtId="164" fontId="4" fillId="0" borderId="0" xfId="0" applyFont="true" applyBorder="false" applyAlignment="true" applyProtection="false">
      <alignment horizontal="general" vertical="center" textRotation="0" wrapText="true" indent="0" shrinkToFit="false"/>
      <protection locked="true" hidden="false"/>
    </xf>
    <xf numFmtId="164" fontId="139" fillId="38" borderId="0" xfId="0" applyFont="true" applyBorder="false" applyAlignment="true" applyProtection="false">
      <alignment horizontal="center" vertical="top" textRotation="0" wrapText="true" indent="0" shrinkToFit="false"/>
      <protection locked="true" hidden="false"/>
    </xf>
    <xf numFmtId="266" fontId="121" fillId="0" borderId="1" xfId="1264" applyFont="true" applyBorder="true" applyAlignment="true" applyProtection="true">
      <alignment horizontal="left" vertical="bottom" textRotation="0" wrapText="false" indent="1" shrinkToFit="false"/>
      <protection locked="false" hidden="false"/>
    </xf>
    <xf numFmtId="164" fontId="121" fillId="0" borderId="1" xfId="1065" applyFont="true" applyBorder="true" applyAlignment="true" applyProtection="false">
      <alignment horizontal="center" vertical="bottom" textRotation="0" wrapText="false" indent="0" shrinkToFit="false"/>
      <protection locked="true" hidden="false"/>
    </xf>
    <xf numFmtId="259" fontId="121" fillId="0" borderId="1" xfId="1264" applyFont="true" applyBorder="true" applyAlignment="true" applyProtection="true">
      <alignment horizontal="center" vertical="bottom" textRotation="0" wrapText="false" indent="0" shrinkToFit="false"/>
      <protection locked="false" hidden="false"/>
    </xf>
    <xf numFmtId="259" fontId="121" fillId="0" borderId="1" xfId="1065" applyFont="true" applyBorder="true" applyAlignment="true" applyProtection="false">
      <alignment horizontal="center" vertical="bottom" textRotation="0" wrapText="false" indent="0" shrinkToFit="false"/>
      <protection locked="true" hidden="false"/>
    </xf>
    <xf numFmtId="259" fontId="136" fillId="0" borderId="0" xfId="1064" applyFont="true" applyBorder="false" applyAlignment="true" applyProtection="false">
      <alignment horizontal="center" vertical="bottom" textRotation="0" wrapText="false" indent="0" shrinkToFit="false"/>
      <protection locked="true" hidden="false"/>
    </xf>
    <xf numFmtId="164" fontId="147" fillId="0" borderId="0" xfId="0" applyFont="true" applyBorder="false" applyAlignment="true" applyProtection="false">
      <alignment horizontal="left" vertical="bottom" textRotation="0" wrapText="false" indent="0" shrinkToFit="false"/>
      <protection locked="true" hidden="false"/>
    </xf>
    <xf numFmtId="164" fontId="98" fillId="0" borderId="0" xfId="0" applyFont="true" applyBorder="false" applyAlignment="true" applyProtection="false">
      <alignment horizontal="left" vertical="center" textRotation="0" wrapText="false" indent="0" shrinkToFit="false"/>
      <protection locked="true" hidden="false"/>
    </xf>
    <xf numFmtId="259" fontId="98" fillId="0" borderId="0" xfId="1064" applyFont="true" applyBorder="false" applyAlignment="true" applyProtection="false">
      <alignment horizontal="center" vertical="bottom" textRotation="0" wrapText="false" indent="0" shrinkToFit="false"/>
      <protection locked="true" hidden="false"/>
    </xf>
    <xf numFmtId="164" fontId="121" fillId="0" borderId="0" xfId="0" applyFont="true" applyBorder="false" applyAlignment="false" applyProtection="false">
      <alignment horizontal="general" vertical="bottom" textRotation="0" wrapText="false" indent="0" shrinkToFit="false"/>
      <protection locked="true" hidden="false"/>
    </xf>
    <xf numFmtId="164" fontId="99" fillId="0" borderId="0" xfId="1064" applyFont="true" applyBorder="false" applyAlignment="false" applyProtection="false">
      <alignment horizontal="general" vertical="bottom" textRotation="0" wrapText="false" indent="0" shrinkToFit="false"/>
      <protection locked="true" hidden="false"/>
    </xf>
    <xf numFmtId="164" fontId="100" fillId="0" borderId="0" xfId="1064" applyFont="true" applyBorder="false" applyAlignment="true" applyProtection="false">
      <alignment horizontal="left" vertical="center" textRotation="0" wrapText="false" indent="1" shrinkToFit="false"/>
      <protection locked="true" hidden="false"/>
    </xf>
    <xf numFmtId="164" fontId="99" fillId="0" borderId="0" xfId="0" applyFont="true" applyBorder="false" applyAlignment="false" applyProtection="false">
      <alignment horizontal="general" vertical="bottom" textRotation="0" wrapText="false" indent="0" shrinkToFit="false"/>
      <protection locked="true" hidden="false"/>
    </xf>
    <xf numFmtId="164" fontId="99" fillId="0" borderId="0" xfId="1064" applyFont="true" applyBorder="false" applyAlignment="false" applyProtection="false">
      <alignment horizontal="general" vertical="bottom" textRotation="0" wrapText="false" indent="0" shrinkToFit="false"/>
      <protection locked="true" hidden="false"/>
    </xf>
    <xf numFmtId="164" fontId="100" fillId="0" borderId="0" xfId="1064" applyFont="true" applyBorder="false" applyAlignment="true" applyProtection="false">
      <alignment horizontal="left" vertical="center" textRotation="0" wrapText="false" indent="1" shrinkToFit="false"/>
      <protection locked="true" hidden="false"/>
    </xf>
    <xf numFmtId="164" fontId="148" fillId="0" borderId="0" xfId="0" applyFont="true" applyBorder="false" applyAlignment="true" applyProtection="false">
      <alignment horizontal="center" vertical="center" textRotation="0" wrapText="false" indent="0" shrinkToFit="false"/>
      <protection locked="true" hidden="false"/>
    </xf>
    <xf numFmtId="164" fontId="39" fillId="0" borderId="0" xfId="0" applyFont="true" applyBorder="false" applyAlignment="false" applyProtection="false">
      <alignment horizontal="general" vertical="bottom" textRotation="0" wrapText="false" indent="0" shrinkToFit="false"/>
      <protection locked="true" hidden="false"/>
    </xf>
    <xf numFmtId="164" fontId="149" fillId="32" borderId="47" xfId="0" applyFont="true" applyBorder="true" applyAlignment="true" applyProtection="false">
      <alignment horizontal="center" vertical="center" textRotation="0" wrapText="false" indent="0" shrinkToFit="false"/>
      <protection locked="true" hidden="false"/>
    </xf>
    <xf numFmtId="164" fontId="150" fillId="32" borderId="28" xfId="0" applyFont="true" applyBorder="true" applyAlignment="true" applyProtection="false">
      <alignment horizontal="center" vertical="center" textRotation="0" wrapText="false" indent="0" shrinkToFit="false"/>
      <protection locked="true" hidden="false"/>
    </xf>
    <xf numFmtId="164" fontId="151" fillId="32" borderId="6" xfId="0" applyFont="true" applyBorder="true" applyAlignment="true" applyProtection="false">
      <alignment horizontal="center" vertical="center" textRotation="0" wrapText="false" indent="0" shrinkToFit="false"/>
      <protection locked="true" hidden="false"/>
    </xf>
    <xf numFmtId="164" fontId="152" fillId="0" borderId="42" xfId="0" applyFont="true" applyBorder="true" applyAlignment="true" applyProtection="false">
      <alignment horizontal="left" vertical="center" textRotation="0" wrapText="true" indent="0" shrinkToFit="false"/>
      <protection locked="true" hidden="false"/>
    </xf>
    <xf numFmtId="164" fontId="153" fillId="0" borderId="48" xfId="0" applyFont="true" applyBorder="true" applyAlignment="true" applyProtection="false">
      <alignment horizontal="center" vertical="center" textRotation="0" wrapText="true" indent="0" shrinkToFit="false"/>
      <protection locked="true" hidden="false"/>
    </xf>
    <xf numFmtId="260" fontId="91" fillId="0" borderId="17" xfId="0" applyFont="true" applyBorder="true" applyAlignment="true" applyProtection="false">
      <alignment horizontal="left" vertical="center" textRotation="0" wrapText="true" indent="0" shrinkToFit="false"/>
      <protection locked="true" hidden="false"/>
    </xf>
    <xf numFmtId="260" fontId="91" fillId="0" borderId="49" xfId="0" applyFont="true" applyBorder="true" applyAlignment="true" applyProtection="false">
      <alignment horizontal="center" vertical="center" textRotation="0" wrapText="true" indent="0" shrinkToFit="false"/>
      <protection locked="true" hidden="false"/>
    </xf>
    <xf numFmtId="164" fontId="152" fillId="0" borderId="50" xfId="0" applyFont="true" applyBorder="true" applyAlignment="true" applyProtection="false">
      <alignment horizontal="left" vertical="center" textRotation="0" wrapText="true" indent="0" shrinkToFit="false"/>
      <protection locked="true" hidden="false"/>
    </xf>
    <xf numFmtId="164" fontId="153" fillId="0" borderId="51" xfId="0" applyFont="true" applyBorder="true" applyAlignment="true" applyProtection="false">
      <alignment horizontal="center" vertical="center" textRotation="0" wrapText="true" indent="0" shrinkToFit="false"/>
      <protection locked="true" hidden="false"/>
    </xf>
    <xf numFmtId="260" fontId="91" fillId="0" borderId="52" xfId="0" applyFont="true" applyBorder="true" applyAlignment="true" applyProtection="false">
      <alignment horizontal="left" vertical="center" textRotation="0" wrapText="true" indent="0" shrinkToFit="false"/>
      <protection locked="true" hidden="false"/>
    </xf>
    <xf numFmtId="260" fontId="91" fillId="0" borderId="51" xfId="0" applyFont="true" applyBorder="true" applyAlignment="true" applyProtection="false">
      <alignment horizontal="center" vertical="center" textRotation="0" wrapText="true" indent="0" shrinkToFit="false"/>
      <protection locked="true" hidden="false"/>
    </xf>
    <xf numFmtId="164" fontId="152" fillId="0" borderId="53" xfId="0" applyFont="true" applyBorder="true" applyAlignment="true" applyProtection="false">
      <alignment horizontal="left" vertical="center" textRotation="0" wrapText="true" indent="0" shrinkToFit="false"/>
      <protection locked="true" hidden="false"/>
    </xf>
    <xf numFmtId="164" fontId="153" fillId="0" borderId="49" xfId="0" applyFont="true" applyBorder="true" applyAlignment="true" applyProtection="false">
      <alignment horizontal="center" vertical="center" textRotation="0" wrapText="true" indent="0" shrinkToFit="false"/>
      <protection locked="true" hidden="false"/>
    </xf>
    <xf numFmtId="164" fontId="124" fillId="0" borderId="42" xfId="0" applyFont="true" applyBorder="true" applyAlignment="true" applyProtection="false">
      <alignment horizontal="center" vertical="center" textRotation="0" wrapText="true" indent="0" shrinkToFit="false"/>
      <protection locked="true" hidden="false"/>
    </xf>
    <xf numFmtId="260" fontId="91" fillId="0" borderId="7" xfId="0" applyFont="true" applyBorder="true" applyAlignment="true" applyProtection="false">
      <alignment horizontal="left" vertical="center" textRotation="0" wrapText="true" indent="0" shrinkToFit="false"/>
      <protection locked="true" hidden="false"/>
    </xf>
    <xf numFmtId="260" fontId="91" fillId="0" borderId="48" xfId="0" applyFont="true" applyBorder="true" applyAlignment="true" applyProtection="false">
      <alignment horizontal="center" vertical="center" textRotation="0" wrapText="true" indent="0" shrinkToFit="false"/>
      <protection locked="true" hidden="false"/>
    </xf>
    <xf numFmtId="164" fontId="152" fillId="0" borderId="54" xfId="0" applyFont="true" applyBorder="true" applyAlignment="true" applyProtection="false">
      <alignment horizontal="left" vertical="center" textRotation="0" wrapText="true" indent="0" shrinkToFit="false"/>
      <protection locked="true" hidden="false"/>
    </xf>
    <xf numFmtId="164" fontId="153" fillId="0" borderId="54" xfId="0" applyFont="true" applyBorder="true" applyAlignment="true" applyProtection="false">
      <alignment horizontal="center" vertical="center" textRotation="0" wrapText="true" indent="0" shrinkToFit="false"/>
      <protection locked="true" hidden="false"/>
    </xf>
    <xf numFmtId="260" fontId="91" fillId="0" borderId="54" xfId="0" applyFont="true" applyBorder="true" applyAlignment="true" applyProtection="false">
      <alignment horizontal="left" vertical="center" textRotation="0" wrapText="true" indent="0" shrinkToFit="false"/>
      <protection locked="true" hidden="false"/>
    </xf>
    <xf numFmtId="260" fontId="91" fillId="0" borderId="54" xfId="0" applyFont="true" applyBorder="true" applyAlignment="true" applyProtection="false">
      <alignment horizontal="center" vertical="center" textRotation="0" wrapText="true" indent="0" shrinkToFit="false"/>
      <protection locked="true" hidden="false"/>
    </xf>
    <xf numFmtId="260" fontId="93" fillId="0" borderId="0" xfId="0" applyFont="true" applyBorder="false" applyAlignment="false" applyProtection="false">
      <alignment horizontal="general" vertical="bottom" textRotation="0" wrapText="false" indent="0" shrinkToFit="false"/>
      <protection locked="true" hidden="false"/>
    </xf>
    <xf numFmtId="164" fontId="152" fillId="0" borderId="55" xfId="0" applyFont="true" applyBorder="true" applyAlignment="true" applyProtection="false">
      <alignment horizontal="left" vertical="center" textRotation="0" wrapText="true" indent="0" shrinkToFit="false"/>
      <protection locked="true" hidden="false"/>
    </xf>
    <xf numFmtId="164" fontId="153" fillId="0" borderId="55" xfId="0" applyFont="true" applyBorder="true" applyAlignment="true" applyProtection="false">
      <alignment horizontal="center" vertical="center" textRotation="0" wrapText="true" indent="0" shrinkToFit="false"/>
      <protection locked="true" hidden="false"/>
    </xf>
    <xf numFmtId="260" fontId="91" fillId="0" borderId="39" xfId="0" applyFont="true" applyBorder="true" applyAlignment="true" applyProtection="false">
      <alignment horizontal="left" vertical="center" textRotation="0" wrapText="true" indent="0" shrinkToFit="false"/>
      <protection locked="true" hidden="false"/>
    </xf>
    <xf numFmtId="260" fontId="91" fillId="0" borderId="39" xfId="0" applyFont="true" applyBorder="true" applyAlignment="true" applyProtection="false">
      <alignment horizontal="center" vertical="center" textRotation="0" wrapText="true" indent="0" shrinkToFit="false"/>
      <protection locked="true" hidden="false"/>
    </xf>
    <xf numFmtId="164" fontId="154" fillId="0" borderId="36" xfId="0" applyFont="true" applyBorder="true" applyAlignment="false" applyProtection="false">
      <alignment horizontal="general" vertical="bottom" textRotation="0" wrapText="false" indent="0" shrinkToFit="false"/>
      <protection locked="true" hidden="false"/>
    </xf>
    <xf numFmtId="164" fontId="154" fillId="0" borderId="0" xfId="0" applyFont="true" applyBorder="false" applyAlignment="false" applyProtection="false">
      <alignment horizontal="general" vertical="bottom" textRotation="0" wrapText="false" indent="0" shrinkToFit="false"/>
      <protection locked="true" hidden="false"/>
    </xf>
    <xf numFmtId="260" fontId="91" fillId="0" borderId="56" xfId="0" applyFont="true" applyBorder="true" applyAlignment="true" applyProtection="false">
      <alignment horizontal="left" vertical="center" textRotation="0" wrapText="true" indent="0" shrinkToFit="false"/>
      <protection locked="true" hidden="false"/>
    </xf>
    <xf numFmtId="164" fontId="152" fillId="0" borderId="42" xfId="0" applyFont="true" applyBorder="true" applyAlignment="true" applyProtection="false">
      <alignment horizontal="center" vertical="center" textRotation="0" wrapText="true" indent="0" shrinkToFit="false"/>
      <protection locked="true" hidden="false"/>
    </xf>
    <xf numFmtId="164" fontId="152" fillId="0" borderId="57" xfId="0" applyFont="true" applyBorder="true" applyAlignment="true" applyProtection="false">
      <alignment horizontal="center" vertical="center" textRotation="0" wrapText="true" indent="0" shrinkToFit="false"/>
      <protection locked="true" hidden="false"/>
    </xf>
    <xf numFmtId="260" fontId="91" fillId="0" borderId="58" xfId="0" applyFont="true" applyBorder="true" applyAlignment="true" applyProtection="false">
      <alignment horizontal="left" vertical="center" textRotation="0" wrapText="true" indent="0" shrinkToFit="false"/>
      <protection locked="true" hidden="false"/>
    </xf>
    <xf numFmtId="164" fontId="152" fillId="0" borderId="43" xfId="0" applyFont="true" applyBorder="true" applyAlignment="true" applyProtection="false">
      <alignment horizontal="center" vertical="center" textRotation="0" wrapText="true" indent="0" shrinkToFit="false"/>
      <protection locked="true" hidden="false"/>
    </xf>
    <xf numFmtId="164" fontId="153" fillId="0" borderId="43" xfId="0" applyFont="true" applyBorder="true" applyAlignment="true" applyProtection="false">
      <alignment horizontal="center" vertical="center" textRotation="0" wrapText="true" indent="0" shrinkToFit="false"/>
      <protection locked="true" hidden="false"/>
    </xf>
    <xf numFmtId="164" fontId="4" fillId="0" borderId="43" xfId="0" applyFont="true" applyBorder="true" applyAlignment="true" applyProtection="false">
      <alignment horizontal="general" vertical="bottom" textRotation="0" wrapText="true" indent="0" shrinkToFit="false"/>
      <protection locked="true" hidden="false"/>
    </xf>
    <xf numFmtId="164" fontId="4" fillId="0" borderId="52" xfId="0" applyFont="true" applyBorder="true" applyAlignment="true" applyProtection="false">
      <alignment horizontal="general" vertical="bottom" textRotation="0" wrapText="true" indent="0" shrinkToFit="false"/>
      <protection locked="true" hidden="false"/>
    </xf>
    <xf numFmtId="260" fontId="91" fillId="0" borderId="59" xfId="0" applyFont="true" applyBorder="true" applyAlignment="true" applyProtection="false">
      <alignment horizontal="left" vertical="center" textRotation="0" wrapText="true" indent="0" shrinkToFit="false"/>
      <protection locked="true" hidden="false"/>
    </xf>
    <xf numFmtId="164" fontId="152" fillId="0" borderId="48" xfId="0" applyFont="true" applyBorder="true" applyAlignment="true" applyProtection="false">
      <alignment horizontal="center" vertical="center" textRotation="0" wrapText="true" indent="0" shrinkToFit="false"/>
      <protection locked="true" hidden="false"/>
    </xf>
    <xf numFmtId="260" fontId="91" fillId="0" borderId="43" xfId="0" applyFont="true" applyBorder="true" applyAlignment="true" applyProtection="false">
      <alignment horizontal="left" vertical="center" textRotation="0" wrapText="true" indent="0" shrinkToFit="false"/>
      <protection locked="true" hidden="false"/>
    </xf>
    <xf numFmtId="164" fontId="153" fillId="0" borderId="60" xfId="0" applyFont="true" applyBorder="true" applyAlignment="true" applyProtection="false">
      <alignment horizontal="center" vertical="center" textRotation="0" wrapText="true" indent="0" shrinkToFit="false"/>
      <protection locked="true" hidden="false"/>
    </xf>
    <xf numFmtId="260" fontId="91" fillId="0" borderId="61" xfId="0" applyFont="true" applyBorder="true" applyAlignment="true" applyProtection="false">
      <alignment horizontal="left" vertical="center" textRotation="0" wrapText="true" indent="0" shrinkToFit="false"/>
      <protection locked="true" hidden="false"/>
    </xf>
    <xf numFmtId="164" fontId="152" fillId="0" borderId="51" xfId="0" applyFont="true" applyBorder="true" applyAlignment="true" applyProtection="false">
      <alignment horizontal="center" vertical="center" textRotation="0" wrapText="true" indent="0" shrinkToFit="false"/>
      <protection locked="true" hidden="false"/>
    </xf>
    <xf numFmtId="260" fontId="91" fillId="0" borderId="51" xfId="0" applyFont="true" applyBorder="true" applyAlignment="true" applyProtection="false">
      <alignment horizontal="left" vertical="center" textRotation="0" wrapText="true" indent="0" shrinkToFit="false"/>
      <protection locked="true" hidden="false"/>
    </xf>
    <xf numFmtId="164" fontId="121" fillId="0" borderId="0" xfId="0" applyFont="true" applyBorder="true" applyAlignment="false" applyProtection="false">
      <alignment horizontal="general" vertical="bottom" textRotation="0" wrapText="false" indent="0" shrinkToFit="false"/>
      <protection locked="true" hidden="false"/>
    </xf>
    <xf numFmtId="164" fontId="138" fillId="0" borderId="0" xfId="0" applyFont="true" applyBorder="true" applyAlignment="false" applyProtection="false">
      <alignment horizontal="general" vertical="bottom" textRotation="0" wrapText="false" indent="0" shrinkToFit="false"/>
      <protection locked="true" hidden="false"/>
    </xf>
    <xf numFmtId="164" fontId="155" fillId="0" borderId="0" xfId="0" applyFont="true" applyBorder="true" applyAlignment="false" applyProtection="false">
      <alignment horizontal="general" vertical="bottom" textRotation="0" wrapText="false" indent="0" shrinkToFit="false"/>
      <protection locked="true" hidden="false"/>
    </xf>
    <xf numFmtId="164" fontId="136" fillId="37" borderId="0" xfId="0" applyFont="true" applyBorder="true" applyAlignment="true" applyProtection="false">
      <alignment horizontal="center" vertical="center" textRotation="0" wrapText="false" indent="0" shrinkToFit="false"/>
      <protection locked="true" hidden="false"/>
    </xf>
    <xf numFmtId="164" fontId="114" fillId="40" borderId="45" xfId="0" applyFont="true" applyBorder="true" applyAlignment="true" applyProtection="true">
      <alignment horizontal="center" vertical="bottom" textRotation="0" wrapText="false" indent="0" shrinkToFit="false"/>
      <protection locked="true" hidden="false"/>
    </xf>
    <xf numFmtId="164" fontId="114" fillId="40" borderId="0" xfId="0" applyFont="true" applyBorder="true" applyAlignment="true" applyProtection="true">
      <alignment horizontal="center" vertical="bottom" textRotation="0" wrapText="false" indent="0" shrinkToFit="false"/>
      <protection locked="true" hidden="false"/>
    </xf>
    <xf numFmtId="164" fontId="114" fillId="40" borderId="0" xfId="0" applyFont="true" applyBorder="true" applyAlignment="true" applyProtection="true">
      <alignment horizontal="center" vertical="top" textRotation="0" wrapText="false" indent="0" shrinkToFit="false"/>
      <protection locked="true" hidden="false"/>
    </xf>
    <xf numFmtId="164" fontId="114" fillId="40" borderId="11" xfId="0" applyFont="true" applyBorder="true" applyAlignment="true" applyProtection="true">
      <alignment horizontal="left" vertical="bottom" textRotation="0" wrapText="false" indent="3" shrinkToFit="false"/>
      <protection locked="true" hidden="false"/>
    </xf>
    <xf numFmtId="164" fontId="114" fillId="40" borderId="17" xfId="0" applyFont="true" applyBorder="true" applyAlignment="true" applyProtection="true">
      <alignment horizontal="center" vertical="bottom" textRotation="0" wrapText="false" indent="0" shrinkToFit="false"/>
      <protection locked="true" hidden="false"/>
    </xf>
    <xf numFmtId="266" fontId="156" fillId="0" borderId="4" xfId="1264" applyFont="true" applyBorder="true" applyAlignment="true" applyProtection="true">
      <alignment horizontal="general" vertical="bottom" textRotation="0" wrapText="false" indent="0" shrinkToFit="false"/>
      <protection locked="false" hidden="false"/>
    </xf>
    <xf numFmtId="164" fontId="156" fillId="0" borderId="4" xfId="0" applyFont="true" applyBorder="true" applyAlignment="true" applyProtection="false">
      <alignment horizontal="center" vertical="bottom" textRotation="0" wrapText="false" indent="0" shrinkToFit="false"/>
      <protection locked="true" hidden="false"/>
    </xf>
    <xf numFmtId="259" fontId="156" fillId="0" borderId="4" xfId="1264" applyFont="true" applyBorder="true" applyAlignment="true" applyProtection="true">
      <alignment horizontal="center" vertical="bottom" textRotation="0" wrapText="false" indent="0" shrinkToFit="false"/>
      <protection locked="false" hidden="false"/>
    </xf>
    <xf numFmtId="259" fontId="156" fillId="40" borderId="1" xfId="0" applyFont="true" applyBorder="true" applyAlignment="true" applyProtection="true">
      <alignment horizontal="center" vertical="bottom" textRotation="0" wrapText="false" indent="0" shrinkToFit="false"/>
      <protection locked="true" hidden="false"/>
    </xf>
    <xf numFmtId="266" fontId="156" fillId="0" borderId="1" xfId="1264" applyFont="true" applyBorder="true" applyAlignment="true" applyProtection="true">
      <alignment horizontal="general" vertical="bottom" textRotation="0" wrapText="false" indent="0" shrinkToFit="false"/>
      <protection locked="false" hidden="false"/>
    </xf>
    <xf numFmtId="164" fontId="156" fillId="0" borderId="1" xfId="0" applyFont="true" applyBorder="true" applyAlignment="true" applyProtection="false">
      <alignment horizontal="center" vertical="bottom" textRotation="0" wrapText="false" indent="0" shrinkToFit="false"/>
      <protection locked="true" hidden="false"/>
    </xf>
    <xf numFmtId="259" fontId="156" fillId="0" borderId="1" xfId="1264" applyFont="true" applyBorder="true" applyAlignment="true" applyProtection="true">
      <alignment horizontal="center" vertical="bottom" textRotation="0" wrapText="false" indent="0" shrinkToFit="false"/>
      <protection locked="false" hidden="false"/>
    </xf>
    <xf numFmtId="259" fontId="156" fillId="0" borderId="1" xfId="0" applyFont="true" applyBorder="true" applyAlignment="true" applyProtection="true">
      <alignment horizontal="center" vertical="bottom" textRotation="0" wrapText="false" indent="0" shrinkToFit="false"/>
      <protection locked="true" hidden="false"/>
    </xf>
    <xf numFmtId="259" fontId="156" fillId="0" borderId="1" xfId="0" applyFont="true" applyBorder="true" applyAlignment="true" applyProtection="false">
      <alignment horizontal="center" vertical="bottom" textRotation="0" wrapText="false" indent="0" shrinkToFit="false"/>
      <protection locked="true" hidden="false"/>
    </xf>
    <xf numFmtId="164" fontId="157" fillId="0" borderId="1" xfId="0" applyFont="true" applyBorder="true" applyAlignment="true" applyProtection="false">
      <alignment horizontal="general" vertical="bottom" textRotation="0" wrapText="false" indent="0" shrinkToFit="false"/>
      <protection locked="true" hidden="false"/>
    </xf>
    <xf numFmtId="259" fontId="157" fillId="0" borderId="1" xfId="0" applyFont="true" applyBorder="true" applyAlignment="true" applyProtection="false">
      <alignment horizontal="center" vertical="bottom" textRotation="0" wrapText="false" indent="0" shrinkToFit="false"/>
      <protection locked="true" hidden="false"/>
    </xf>
    <xf numFmtId="245" fontId="157" fillId="0" borderId="1" xfId="336" applyFont="true" applyBorder="true" applyAlignment="true" applyProtection="false">
      <alignment horizontal="general" vertical="center" textRotation="0" wrapText="true" indent="0" shrinkToFit="false"/>
      <protection locked="true" hidden="false"/>
    </xf>
    <xf numFmtId="266" fontId="157" fillId="0" borderId="1" xfId="1068" applyFont="true" applyBorder="true" applyAlignment="true" applyProtection="false">
      <alignment horizontal="center" vertical="bottom" textRotation="0" wrapText="false" indent="0" shrinkToFit="false"/>
      <protection locked="true" hidden="false"/>
    </xf>
    <xf numFmtId="268" fontId="157" fillId="0" borderId="1" xfId="0" applyFont="true" applyBorder="true" applyAlignment="true" applyProtection="true">
      <alignment horizontal="center" vertical="bottom" textRotation="0" wrapText="false" indent="0" shrinkToFit="false"/>
      <protection locked="true" hidden="false"/>
    </xf>
    <xf numFmtId="266" fontId="157" fillId="0" borderId="62" xfId="1103" applyFont="true" applyBorder="true" applyAlignment="true" applyProtection="false">
      <alignment horizontal="center" vertical="bottom" textRotation="0" wrapText="false" indent="0" shrinkToFit="false"/>
      <protection locked="true" hidden="false"/>
    </xf>
    <xf numFmtId="164" fontId="139" fillId="38" borderId="46" xfId="0" applyFont="true" applyBorder="true" applyAlignment="true" applyProtection="true">
      <alignment horizontal="left" vertical="bottom" textRotation="0" wrapText="false" indent="3" shrinkToFit="false"/>
      <protection locked="true" hidden="false"/>
    </xf>
    <xf numFmtId="245" fontId="0" fillId="0" borderId="1" xfId="336" applyFont="true" applyBorder="true" applyAlignment="true" applyProtection="false">
      <alignment horizontal="general" vertical="center" textRotation="0" wrapText="true" indent="0" shrinkToFit="false"/>
      <protection locked="true" hidden="false"/>
    </xf>
    <xf numFmtId="268" fontId="0" fillId="0" borderId="1" xfId="0" applyFont="true" applyBorder="true" applyAlignment="true" applyProtection="true">
      <alignment horizontal="center" vertical="bottom" textRotation="0" wrapText="false" indent="0" shrinkToFit="false"/>
      <protection locked="true" hidden="false"/>
    </xf>
    <xf numFmtId="245" fontId="0" fillId="0" borderId="1" xfId="336" applyFont="true" applyBorder="true" applyAlignment="true" applyProtection="false">
      <alignment horizontal="general" vertical="center" textRotation="0" wrapText="false" indent="0" shrinkToFit="false"/>
      <protection locked="true" hidden="false"/>
    </xf>
    <xf numFmtId="259" fontId="156" fillId="0" borderId="1" xfId="0" applyFont="true" applyBorder="true" applyAlignment="true" applyProtection="false">
      <alignment horizontal="left" vertical="bottom" textRotation="0" wrapText="false" indent="0" shrinkToFit="false"/>
      <protection locked="true" hidden="false"/>
    </xf>
    <xf numFmtId="164" fontId="121" fillId="0" borderId="1" xfId="0" applyFont="true" applyBorder="true" applyAlignment="true" applyProtection="false">
      <alignment horizontal="center" vertical="bottom" textRotation="0" wrapText="false" indent="0" shrinkToFit="false"/>
      <protection locked="true" hidden="false"/>
    </xf>
    <xf numFmtId="259" fontId="121" fillId="0" borderId="1" xfId="0" applyFont="true" applyBorder="true" applyAlignment="true" applyProtection="false">
      <alignment horizontal="center" vertical="bottom" textRotation="0" wrapText="false" indent="0" shrinkToFit="false"/>
      <protection locked="true" hidden="false"/>
    </xf>
    <xf numFmtId="268" fontId="121" fillId="0" borderId="1" xfId="0" applyFont="true" applyBorder="true" applyAlignment="true" applyProtection="true">
      <alignment horizontal="center" vertical="bottom" textRotation="0" wrapText="false" indent="0" shrinkToFit="false"/>
      <protection locked="true" hidden="false"/>
    </xf>
    <xf numFmtId="259" fontId="156" fillId="0" borderId="1" xfId="0" applyFont="true" applyBorder="true" applyAlignment="true" applyProtection="false">
      <alignment horizontal="left" vertical="bottom" textRotation="0" wrapText="true" indent="0" shrinkToFit="false"/>
      <protection locked="true" hidden="false"/>
    </xf>
    <xf numFmtId="164" fontId="8" fillId="0" borderId="1" xfId="0" applyFont="true" applyBorder="true" applyAlignment="true" applyProtection="false">
      <alignment horizontal="center" vertical="bottom" textRotation="0" wrapText="false" indent="0" shrinkToFit="false"/>
      <protection locked="true" hidden="false"/>
    </xf>
    <xf numFmtId="259" fontId="8" fillId="0" borderId="1" xfId="0" applyFont="true" applyBorder="true" applyAlignment="true" applyProtection="false">
      <alignment horizontal="center" vertical="bottom" textRotation="0" wrapText="false" indent="0" shrinkToFit="false"/>
      <protection locked="true" hidden="false"/>
    </xf>
    <xf numFmtId="245" fontId="157" fillId="0" borderId="1" xfId="336" applyFont="true" applyBorder="true" applyAlignment="true" applyProtection="false">
      <alignment horizontal="general" vertical="center" textRotation="0" wrapText="false" indent="0" shrinkToFit="false"/>
      <protection locked="true" hidden="false"/>
    </xf>
    <xf numFmtId="164" fontId="119" fillId="38" borderId="63" xfId="0" applyFont="true" applyBorder="true" applyAlignment="true" applyProtection="true">
      <alignment horizontal="left" vertical="center" textRotation="0" wrapText="false" indent="1" shrinkToFit="false"/>
      <protection locked="true" hidden="false"/>
    </xf>
    <xf numFmtId="164" fontId="119" fillId="38" borderId="0" xfId="0" applyFont="true" applyBorder="true" applyAlignment="true" applyProtection="true">
      <alignment horizontal="center" vertical="center" textRotation="0" wrapText="false" indent="0" shrinkToFit="false"/>
      <protection locked="true" hidden="false"/>
    </xf>
    <xf numFmtId="164" fontId="119" fillId="38" borderId="0" xfId="0" applyFont="true" applyBorder="true" applyAlignment="true" applyProtection="true">
      <alignment horizontal="center" vertical="bottom" textRotation="0" wrapText="false" indent="0" shrinkToFit="false"/>
      <protection locked="true" hidden="false"/>
    </xf>
    <xf numFmtId="164" fontId="157" fillId="0" borderId="0" xfId="0" applyFont="true" applyBorder="false" applyAlignment="false" applyProtection="false">
      <alignment horizontal="general" vertical="bottom" textRotation="0" wrapText="false" indent="0" shrinkToFit="false"/>
      <protection locked="true" hidden="false"/>
    </xf>
    <xf numFmtId="164" fontId="157" fillId="0" borderId="0" xfId="0" applyFont="true" applyBorder="false" applyAlignment="true" applyProtection="false">
      <alignment horizontal="center" vertical="bottom" textRotation="0" wrapText="false" indent="0" shrinkToFit="false"/>
      <protection locked="true" hidden="false"/>
    </xf>
    <xf numFmtId="164" fontId="158" fillId="0" borderId="0" xfId="0" applyFont="true" applyBorder="false" applyAlignment="true" applyProtection="false">
      <alignment horizontal="center" vertical="bottom" textRotation="0" wrapText="false" indent="0" shrinkToFit="false"/>
      <protection locked="true" hidden="false"/>
    </xf>
    <xf numFmtId="164" fontId="139" fillId="38" borderId="33" xfId="0" applyFont="true" applyBorder="true" applyAlignment="true" applyProtection="false">
      <alignment horizontal="center" vertical="center" textRotation="0" wrapText="false" indent="0" shrinkToFit="false"/>
      <protection locked="true" hidden="false"/>
    </xf>
    <xf numFmtId="164" fontId="139" fillId="38" borderId="64" xfId="0" applyFont="true" applyBorder="true" applyAlignment="true" applyProtection="true">
      <alignment horizontal="center" vertical="center" textRotation="0" wrapText="false" indent="0" shrinkToFit="false"/>
      <protection locked="true" hidden="false"/>
    </xf>
    <xf numFmtId="164" fontId="159" fillId="38" borderId="50" xfId="0" applyFont="true" applyBorder="true" applyAlignment="true" applyProtection="true">
      <alignment horizontal="center" vertical="center" textRotation="0" wrapText="false" indent="0" shrinkToFit="false"/>
      <protection locked="true" hidden="false"/>
    </xf>
    <xf numFmtId="164" fontId="136" fillId="40" borderId="46" xfId="0" applyFont="true" applyBorder="true" applyAlignment="true" applyProtection="true">
      <alignment horizontal="left" vertical="bottom" textRotation="0" wrapText="false" indent="0" shrinkToFit="false"/>
      <protection locked="true" hidden="false"/>
    </xf>
    <xf numFmtId="164" fontId="160" fillId="38" borderId="46" xfId="0" applyFont="true" applyBorder="true" applyAlignment="true" applyProtection="true">
      <alignment horizontal="left" vertical="bottom" textRotation="0" wrapText="false" indent="0" shrinkToFit="false"/>
      <protection locked="true" hidden="false"/>
    </xf>
    <xf numFmtId="164" fontId="0" fillId="0" borderId="1" xfId="0" applyFont="true" applyBorder="true" applyAlignment="true" applyProtection="false">
      <alignment horizontal="general" vertical="bottom" textRotation="0" wrapText="true" indent="0" shrinkToFit="false"/>
      <protection locked="true" hidden="false"/>
    </xf>
    <xf numFmtId="164" fontId="156" fillId="0" borderId="1" xfId="0" applyFont="true" applyBorder="true" applyAlignment="true" applyProtection="false">
      <alignment horizontal="center" vertical="bottom" textRotation="0" wrapText="false" indent="0" shrinkToFit="false"/>
      <protection locked="true" hidden="false"/>
    </xf>
    <xf numFmtId="268" fontId="0" fillId="0" borderId="1" xfId="0" applyFont="true" applyBorder="true" applyAlignment="true" applyProtection="false">
      <alignment horizontal="center" vertical="bottom" textRotation="0" wrapText="false" indent="0" shrinkToFit="false"/>
      <protection locked="true" hidden="false"/>
    </xf>
    <xf numFmtId="164" fontId="156" fillId="0" borderId="1" xfId="1264" applyFont="true" applyBorder="true" applyAlignment="true" applyProtection="true">
      <alignment horizontal="center" vertical="bottom" textRotation="0" wrapText="false" indent="0" shrinkToFit="false"/>
      <protection locked="false" hidden="false"/>
    </xf>
    <xf numFmtId="164" fontId="0" fillId="0" borderId="1" xfId="0" applyFont="true" applyBorder="true" applyAlignment="true" applyProtection="false">
      <alignment horizontal="center" vertical="bottom" textRotation="0" wrapText="false" indent="0" shrinkToFit="false"/>
      <protection locked="true" hidden="false"/>
    </xf>
    <xf numFmtId="259" fontId="0" fillId="0" borderId="1" xfId="0" applyFont="true" applyBorder="true" applyAlignment="true" applyProtection="false">
      <alignment horizontal="center" vertical="bottom" textRotation="0" wrapText="false" indent="0" shrinkToFit="false"/>
      <protection locked="true" hidden="false"/>
    </xf>
    <xf numFmtId="259" fontId="91" fillId="0" borderId="0" xfId="0" applyFont="true" applyBorder="false" applyAlignment="true" applyProtection="true">
      <alignment horizontal="left" vertical="bottom" textRotation="0" wrapText="false" indent="0" shrinkToFit="false"/>
      <protection locked="false" hidden="false"/>
    </xf>
    <xf numFmtId="259" fontId="4" fillId="0" borderId="0" xfId="0" applyFont="true" applyBorder="false" applyAlignment="false" applyProtection="false">
      <alignment horizontal="general" vertical="bottom" textRotation="0" wrapText="false" indent="0" shrinkToFit="false"/>
      <protection locked="true" hidden="false"/>
    </xf>
    <xf numFmtId="244" fontId="4" fillId="0" borderId="0" xfId="0" applyFont="true" applyBorder="false" applyAlignment="true" applyProtection="true">
      <alignment horizontal="left" vertical="bottom" textRotation="0" wrapText="false" indent="0" shrinkToFit="false"/>
      <protection locked="false" hidden="false"/>
    </xf>
    <xf numFmtId="259" fontId="25" fillId="0" borderId="0" xfId="0" applyFont="true" applyBorder="false" applyAlignment="true" applyProtection="true">
      <alignment horizontal="left" vertical="bottom" textRotation="0" wrapText="false" indent="0" shrinkToFit="false"/>
      <protection locked="false" hidden="false"/>
    </xf>
    <xf numFmtId="259" fontId="70" fillId="0" borderId="0" xfId="0" applyFont="true" applyBorder="false" applyAlignment="true" applyProtection="true">
      <alignment horizontal="left" vertical="bottom" textRotation="0" wrapText="false" indent="0" shrinkToFit="false"/>
      <protection locked="false" hidden="false"/>
    </xf>
    <xf numFmtId="259" fontId="70" fillId="0" borderId="0" xfId="0" applyFont="true" applyBorder="false" applyAlignment="false" applyProtection="false">
      <alignment horizontal="general" vertical="bottom" textRotation="0" wrapText="false" indent="0" shrinkToFit="false"/>
      <protection locked="true" hidden="false"/>
    </xf>
    <xf numFmtId="164" fontId="25" fillId="0" borderId="0" xfId="0" applyFont="true" applyBorder="false" applyAlignment="true" applyProtection="false">
      <alignment horizontal="general" vertical="bottom" textRotation="0" wrapText="true" indent="0" shrinkToFit="false"/>
      <protection locked="true" hidden="false"/>
    </xf>
    <xf numFmtId="164" fontId="161" fillId="0" borderId="65" xfId="0" applyFont="true" applyBorder="true" applyAlignment="true" applyProtection="false">
      <alignment horizontal="center" vertical="bottom" textRotation="0" wrapText="false" indent="0" shrinkToFit="false"/>
      <protection locked="true" hidden="false"/>
    </xf>
    <xf numFmtId="164" fontId="161" fillId="0" borderId="66" xfId="0" applyFont="true" applyBorder="true" applyAlignment="true" applyProtection="false">
      <alignment horizontal="center" vertical="bottom" textRotation="0" wrapText="false" indent="0" shrinkToFit="false"/>
      <protection locked="true" hidden="false"/>
    </xf>
    <xf numFmtId="174" fontId="161" fillId="0" borderId="65" xfId="0" applyFont="true" applyBorder="true" applyAlignment="true" applyProtection="false">
      <alignment horizontal="center" vertical="bottom" textRotation="0" wrapText="false" indent="0" shrinkToFit="false"/>
      <protection locked="true" hidden="false"/>
    </xf>
    <xf numFmtId="164" fontId="161" fillId="0" borderId="67" xfId="0" applyFont="true" applyBorder="true" applyAlignment="true" applyProtection="false">
      <alignment horizontal="center" vertical="bottom" textRotation="0" wrapText="false" indent="0" shrinkToFit="false"/>
      <protection locked="true" hidden="false"/>
    </xf>
    <xf numFmtId="164" fontId="161" fillId="0" borderId="68" xfId="0" applyFont="true" applyBorder="true" applyAlignment="true" applyProtection="false">
      <alignment horizontal="center" vertical="bottom" textRotation="0" wrapText="false" indent="0" shrinkToFit="false"/>
      <protection locked="true" hidden="false"/>
    </xf>
    <xf numFmtId="164" fontId="161" fillId="0" borderId="0" xfId="0" applyFont="true" applyBorder="true" applyAlignment="true" applyProtection="false">
      <alignment horizontal="right" vertical="bottom" textRotation="0" wrapText="false" indent="0" shrinkToFit="false"/>
      <protection locked="true" hidden="false"/>
    </xf>
    <xf numFmtId="164" fontId="161" fillId="0" borderId="32" xfId="0" applyFont="true" applyBorder="true" applyAlignment="true" applyProtection="false">
      <alignment horizontal="center" vertical="bottom" textRotation="0" wrapText="false" indent="0" shrinkToFit="false"/>
      <protection locked="true" hidden="false"/>
    </xf>
    <xf numFmtId="164" fontId="161" fillId="0" borderId="69" xfId="0" applyFont="true" applyBorder="true" applyAlignment="true" applyProtection="false">
      <alignment horizontal="center" vertical="bottom" textRotation="0" wrapText="false" indent="0" shrinkToFit="false"/>
      <protection locked="true" hidden="false"/>
    </xf>
    <xf numFmtId="164" fontId="161" fillId="0" borderId="45" xfId="0" applyFont="true" applyBorder="true" applyAlignment="true" applyProtection="false">
      <alignment horizontal="center" vertical="bottom" textRotation="0" wrapText="false" indent="0" shrinkToFit="false"/>
      <protection locked="true" hidden="false"/>
    </xf>
    <xf numFmtId="174" fontId="161" fillId="0" borderId="69" xfId="0" applyFont="true" applyBorder="true" applyAlignment="true" applyProtection="false">
      <alignment horizontal="center" vertical="bottom" textRotation="0" wrapText="true" indent="0" shrinkToFit="false"/>
      <protection locked="true" hidden="false"/>
    </xf>
    <xf numFmtId="164" fontId="161" fillId="0" borderId="70" xfId="0" applyFont="true" applyBorder="true" applyAlignment="true" applyProtection="false">
      <alignment horizontal="center" vertical="bottom" textRotation="0" wrapText="true" indent="0" shrinkToFit="false"/>
      <protection locked="true" hidden="false"/>
    </xf>
    <xf numFmtId="164" fontId="161" fillId="0" borderId="45" xfId="0" applyFont="true" applyBorder="true" applyAlignment="true" applyProtection="false">
      <alignment horizontal="center" vertical="bottom" textRotation="0" wrapText="true" indent="0" shrinkToFit="false"/>
      <protection locked="true" hidden="false"/>
    </xf>
    <xf numFmtId="164" fontId="161" fillId="0" borderId="71" xfId="0" applyFont="true" applyBorder="true" applyAlignment="true" applyProtection="false">
      <alignment horizontal="center" vertical="bottom" textRotation="0" wrapText="true" indent="0" shrinkToFit="false"/>
      <protection locked="true" hidden="false"/>
    </xf>
    <xf numFmtId="164" fontId="162" fillId="0" borderId="0" xfId="0" applyFont="true" applyBorder="true" applyAlignment="true" applyProtection="false">
      <alignment horizontal="center" vertical="bottom" textRotation="0" wrapText="true" indent="0" shrinkToFit="false"/>
      <protection locked="true" hidden="false"/>
    </xf>
    <xf numFmtId="164" fontId="162" fillId="0" borderId="64" xfId="0" applyFont="true" applyBorder="true" applyAlignment="true" applyProtection="false">
      <alignment horizontal="center" vertical="bottom" textRotation="0" wrapText="true" indent="0" shrinkToFit="false"/>
      <protection locked="true" hidden="false"/>
    </xf>
    <xf numFmtId="164" fontId="161" fillId="0" borderId="25" xfId="0" applyFont="true" applyBorder="true" applyAlignment="true" applyProtection="false">
      <alignment horizontal="center" vertical="bottom" textRotation="0" wrapText="false" indent="0" shrinkToFit="false"/>
      <protection locked="true" hidden="false"/>
    </xf>
    <xf numFmtId="164" fontId="161" fillId="0" borderId="11" xfId="0" applyFont="true" applyBorder="true" applyAlignment="true" applyProtection="false">
      <alignment horizontal="center" vertical="bottom" textRotation="0" wrapText="false" indent="0" shrinkToFit="false"/>
      <protection locked="true" hidden="false"/>
    </xf>
    <xf numFmtId="174" fontId="161" fillId="0" borderId="25" xfId="0" applyFont="true" applyBorder="true" applyAlignment="true" applyProtection="false">
      <alignment horizontal="center" vertical="bottom" textRotation="0" wrapText="false" indent="0" shrinkToFit="false"/>
      <protection locked="true" hidden="false"/>
    </xf>
    <xf numFmtId="164" fontId="161" fillId="0" borderId="4" xfId="0" applyFont="true" applyBorder="true" applyAlignment="true" applyProtection="false">
      <alignment horizontal="center" vertical="bottom" textRotation="0" wrapText="false" indent="0" shrinkToFit="false"/>
      <protection locked="true" hidden="false"/>
    </xf>
    <xf numFmtId="164" fontId="161" fillId="0" borderId="72" xfId="0" applyFont="true" applyBorder="true" applyAlignment="true" applyProtection="false">
      <alignment horizontal="center" vertical="bottom" textRotation="0" wrapText="false" indent="0" shrinkToFit="false"/>
      <protection locked="true" hidden="false"/>
    </xf>
    <xf numFmtId="244" fontId="163" fillId="0" borderId="49" xfId="0" applyFont="true" applyBorder="true" applyAlignment="true" applyProtection="false">
      <alignment horizontal="general" vertical="bottom" textRotation="0" wrapText="false" indent="0" shrinkToFit="false"/>
      <protection locked="true" hidden="false"/>
    </xf>
    <xf numFmtId="164" fontId="161" fillId="0" borderId="26" xfId="1065" applyFont="true" applyBorder="true" applyAlignment="true" applyProtection="false">
      <alignment horizontal="center" vertical="bottom" textRotation="0" wrapText="false" indent="0" shrinkToFit="false"/>
      <protection locked="true" hidden="false"/>
    </xf>
    <xf numFmtId="164" fontId="164" fillId="0" borderId="46" xfId="0" applyFont="true" applyBorder="true" applyAlignment="true" applyProtection="false">
      <alignment horizontal="general" vertical="bottom" textRotation="0" wrapText="false" indent="0" shrinkToFit="false"/>
      <protection locked="true" hidden="false"/>
    </xf>
    <xf numFmtId="174" fontId="164" fillId="0" borderId="26" xfId="0" applyFont="true" applyBorder="true" applyAlignment="true" applyProtection="false">
      <alignment horizontal="center" vertical="bottom" textRotation="0" wrapText="false" indent="0" shrinkToFit="false"/>
      <protection locked="true" hidden="false"/>
    </xf>
    <xf numFmtId="164" fontId="164" fillId="0" borderId="1" xfId="1065" applyFont="true" applyBorder="true" applyAlignment="true" applyProtection="false">
      <alignment horizontal="center" vertical="bottom" textRotation="0" wrapText="false" indent="0" shrinkToFit="false"/>
      <protection locked="true" hidden="false"/>
    </xf>
    <xf numFmtId="164" fontId="164" fillId="0" borderId="46" xfId="1065" applyFont="true" applyBorder="true" applyAlignment="true" applyProtection="false">
      <alignment horizontal="center" vertical="bottom" textRotation="0" wrapText="false" indent="0" shrinkToFit="false"/>
      <protection locked="true" hidden="false"/>
    </xf>
    <xf numFmtId="259" fontId="164" fillId="0" borderId="27" xfId="0" applyFont="true" applyBorder="true" applyAlignment="true" applyProtection="false">
      <alignment horizontal="center" vertical="bottom" textRotation="0" wrapText="false" indent="0" shrinkToFit="false"/>
      <protection locked="true" hidden="false"/>
    </xf>
    <xf numFmtId="259" fontId="164" fillId="0" borderId="0" xfId="0" applyFont="true" applyBorder="true" applyAlignment="true" applyProtection="false">
      <alignment horizontal="right" vertical="bottom" textRotation="0" wrapText="false" indent="0" shrinkToFit="false"/>
      <protection locked="true" hidden="false"/>
    </xf>
    <xf numFmtId="244" fontId="163" fillId="0" borderId="48" xfId="0" applyFont="true" applyBorder="true" applyAlignment="true" applyProtection="false">
      <alignment horizontal="general" vertical="bottom" textRotation="0" wrapText="false" indent="0" shrinkToFit="false"/>
      <protection locked="true" hidden="false"/>
    </xf>
    <xf numFmtId="164" fontId="163" fillId="0" borderId="26" xfId="1065" applyFont="true" applyBorder="true" applyAlignment="true" applyProtection="false">
      <alignment horizontal="center" vertical="bottom" textRotation="0" wrapText="false" indent="0" shrinkToFit="false"/>
      <protection locked="true" hidden="false"/>
    </xf>
    <xf numFmtId="164" fontId="161" fillId="0" borderId="46" xfId="0" applyFont="true" applyBorder="true" applyAlignment="true" applyProtection="false">
      <alignment horizontal="general" vertical="bottom" textRotation="0" wrapText="false" indent="0" shrinkToFit="false"/>
      <protection locked="true" hidden="false"/>
    </xf>
    <xf numFmtId="174" fontId="161" fillId="0" borderId="26" xfId="0" applyFont="true" applyBorder="true" applyAlignment="true" applyProtection="false">
      <alignment horizontal="center" vertical="bottom" textRotation="0" wrapText="false" indent="0" shrinkToFit="false"/>
      <protection locked="true" hidden="false"/>
    </xf>
    <xf numFmtId="164" fontId="161" fillId="0" borderId="1" xfId="1065" applyFont="true" applyBorder="true" applyAlignment="true" applyProtection="false">
      <alignment horizontal="center" vertical="bottom" textRotation="0" wrapText="false" indent="0" shrinkToFit="false"/>
      <protection locked="true" hidden="false"/>
    </xf>
    <xf numFmtId="164" fontId="161" fillId="0" borderId="46" xfId="1065" applyFont="true" applyBorder="true" applyAlignment="true" applyProtection="false">
      <alignment horizontal="center" vertical="bottom" textRotation="0" wrapText="false" indent="0" shrinkToFit="false"/>
      <protection locked="true" hidden="false"/>
    </xf>
    <xf numFmtId="259" fontId="161" fillId="0" borderId="27" xfId="0" applyFont="true" applyBorder="true" applyAlignment="true" applyProtection="false">
      <alignment horizontal="center" vertical="bottom" textRotation="0" wrapText="false" indent="0" shrinkToFit="false"/>
      <protection locked="true" hidden="false"/>
    </xf>
    <xf numFmtId="259" fontId="161" fillId="0" borderId="0" xfId="0" applyFont="true" applyBorder="true" applyAlignment="true" applyProtection="false">
      <alignment horizontal="right" vertical="bottom" textRotation="0" wrapText="false" indent="0" shrinkToFit="false"/>
      <protection locked="true" hidden="false"/>
    </xf>
    <xf numFmtId="259" fontId="161" fillId="0" borderId="48" xfId="0" applyFont="true" applyBorder="true" applyAlignment="true" applyProtection="false">
      <alignment horizontal="right" vertical="bottom" textRotation="0" wrapText="false" indent="0" shrinkToFit="false"/>
      <protection locked="true" hidden="false"/>
    </xf>
    <xf numFmtId="164" fontId="161" fillId="0" borderId="46" xfId="1065" applyFont="true" applyBorder="true" applyAlignment="true" applyProtection="false">
      <alignment horizontal="general" vertical="bottom" textRotation="0" wrapText="false" indent="0" shrinkToFit="false"/>
      <protection locked="true" hidden="false"/>
    </xf>
    <xf numFmtId="164" fontId="165" fillId="0" borderId="46" xfId="0" applyFont="true" applyBorder="true" applyAlignment="true" applyProtection="false">
      <alignment horizontal="general" vertical="bottom" textRotation="0" wrapText="false" indent="0" shrinkToFit="false"/>
      <protection locked="true" hidden="false"/>
    </xf>
    <xf numFmtId="268" fontId="161" fillId="0" borderId="26" xfId="0" applyFont="true" applyBorder="true" applyAlignment="true" applyProtection="false">
      <alignment horizontal="center" vertical="bottom" textRotation="0" wrapText="false" indent="0" shrinkToFit="false"/>
      <protection locked="true" hidden="false"/>
    </xf>
    <xf numFmtId="164" fontId="163" fillId="0" borderId="73" xfId="0" applyFont="true" applyBorder="true" applyAlignment="true" applyProtection="false">
      <alignment horizontal="center" vertical="bottom" textRotation="0" wrapText="false" indent="0" shrinkToFit="false"/>
      <protection locked="true" hidden="false"/>
    </xf>
    <xf numFmtId="164" fontId="161" fillId="0" borderId="44" xfId="0" applyFont="true" applyBorder="true" applyAlignment="true" applyProtection="false">
      <alignment horizontal="general" vertical="bottom" textRotation="0" wrapText="false" indent="0" shrinkToFit="false"/>
      <protection locked="true" hidden="false"/>
    </xf>
    <xf numFmtId="174" fontId="161" fillId="0" borderId="73" xfId="0" applyFont="true" applyBorder="true" applyAlignment="true" applyProtection="false">
      <alignment horizontal="center" vertical="bottom" textRotation="0" wrapText="false" indent="0" shrinkToFit="false"/>
      <protection locked="true" hidden="false"/>
    </xf>
    <xf numFmtId="164" fontId="161" fillId="0" borderId="74" xfId="0" applyFont="true" applyBorder="true" applyAlignment="true" applyProtection="false">
      <alignment horizontal="center" vertical="bottom" textRotation="0" wrapText="false" indent="0" shrinkToFit="false"/>
      <protection locked="true" hidden="false"/>
    </xf>
    <xf numFmtId="164" fontId="161" fillId="0" borderId="44" xfId="0" applyFont="true" applyBorder="true" applyAlignment="true" applyProtection="false">
      <alignment horizontal="center" vertical="bottom" textRotation="0" wrapText="false" indent="0" shrinkToFit="false"/>
      <protection locked="true" hidden="false"/>
    </xf>
    <xf numFmtId="259" fontId="161" fillId="0" borderId="75" xfId="0" applyFont="true" applyBorder="true" applyAlignment="true" applyProtection="false">
      <alignment horizontal="center" vertical="bottom" textRotation="0" wrapText="false" indent="0" shrinkToFit="false"/>
      <protection locked="true" hidden="false"/>
    </xf>
    <xf numFmtId="244" fontId="163" fillId="0" borderId="51" xfId="0" applyFont="true" applyBorder="true" applyAlignment="true" applyProtection="false">
      <alignment horizontal="general" vertical="bottom" textRotation="0" wrapText="false" indent="0" shrinkToFit="false"/>
      <protection locked="true" hidden="false"/>
    </xf>
    <xf numFmtId="164" fontId="163" fillId="0" borderId="0" xfId="0" applyFont="true" applyBorder="false" applyAlignment="false" applyProtection="false">
      <alignment horizontal="general" vertical="bottom" textRotation="0" wrapText="false" indent="0" shrinkToFit="false"/>
      <protection locked="true" hidden="false"/>
    </xf>
    <xf numFmtId="174" fontId="163" fillId="0" borderId="0" xfId="0" applyFont="true" applyBorder="false" applyAlignment="true" applyProtection="false">
      <alignment horizontal="center" vertical="bottom" textRotation="0" wrapText="false" indent="0" shrinkToFit="false"/>
      <protection locked="true" hidden="false"/>
    </xf>
    <xf numFmtId="164" fontId="163" fillId="0" borderId="0" xfId="0" applyFont="true" applyBorder="false" applyAlignment="true" applyProtection="false">
      <alignment horizontal="center" vertical="bottom" textRotation="0" wrapText="false" indent="0" shrinkToFit="false"/>
      <protection locked="true" hidden="false"/>
    </xf>
    <xf numFmtId="164" fontId="163" fillId="0" borderId="0" xfId="0" applyFont="true" applyBorder="false" applyAlignment="true" applyProtection="false">
      <alignment horizontal="right" vertical="bottom" textRotation="0" wrapText="false" indent="0" shrinkToFit="false"/>
      <protection locked="true" hidden="false"/>
    </xf>
    <xf numFmtId="164" fontId="163"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161" fillId="0" borderId="0" xfId="0" applyFont="true" applyBorder="false" applyAlignment="false" applyProtection="false">
      <alignment horizontal="general" vertical="bottom" textRotation="0" wrapText="false" indent="0" shrinkToFit="false"/>
      <protection locked="true" hidden="false"/>
    </xf>
    <xf numFmtId="174" fontId="163" fillId="0" borderId="0" xfId="0" applyFont="true" applyBorder="false" applyAlignment="true" applyProtection="false">
      <alignment horizontal="center" vertical="bottom" textRotation="0" wrapText="false" indent="0" shrinkToFit="false"/>
      <protection locked="true" hidden="false"/>
    </xf>
    <xf numFmtId="164" fontId="163" fillId="0" borderId="0" xfId="0" applyFont="true" applyBorder="false" applyAlignment="true" applyProtection="false">
      <alignment horizontal="center" vertical="bottom" textRotation="0" wrapText="false" indent="0" shrinkToFit="false"/>
      <protection locked="true" hidden="false"/>
    </xf>
    <xf numFmtId="164" fontId="163" fillId="0" borderId="0" xfId="0" applyFont="true" applyBorder="false" applyAlignment="true" applyProtection="false">
      <alignment horizontal="right" vertical="bottom" textRotation="0" wrapText="false" indent="0" shrinkToFit="false"/>
      <protection locked="true" hidden="false"/>
    </xf>
    <xf numFmtId="258" fontId="163" fillId="0" borderId="0" xfId="0" applyFont="true" applyBorder="false" applyAlignment="false" applyProtection="false">
      <alignment horizontal="general" vertical="bottom" textRotation="0" wrapText="false" indent="0" shrinkToFit="false"/>
      <protection locked="true" hidden="false"/>
    </xf>
    <xf numFmtId="164" fontId="84" fillId="0" borderId="0" xfId="1253" applyFont="true" applyBorder="false" applyAlignment="true" applyProtection="false">
      <alignment horizontal="center" vertical="bottom" textRotation="0" wrapText="false" indent="0" shrinkToFit="false"/>
      <protection locked="true" hidden="false"/>
    </xf>
    <xf numFmtId="268" fontId="84" fillId="0" borderId="0" xfId="1253" applyFont="true" applyBorder="false" applyAlignment="true" applyProtection="false">
      <alignment horizontal="center" vertical="bottom" textRotation="0" wrapText="false" indent="0" shrinkToFit="false"/>
      <protection locked="true" hidden="false"/>
    </xf>
    <xf numFmtId="164" fontId="8" fillId="0" borderId="0" xfId="1253" applyFont="true" applyBorder="false" applyAlignment="true" applyProtection="false">
      <alignment horizontal="center" vertical="bottom" textRotation="0" wrapText="false" indent="0" shrinkToFit="false"/>
      <protection locked="true" hidden="false"/>
    </xf>
    <xf numFmtId="268" fontId="8" fillId="0" borderId="0" xfId="1253" applyFont="false" applyBorder="false" applyAlignment="true" applyProtection="false">
      <alignment horizontal="center" vertical="bottom" textRotation="0" wrapText="false" indent="0" shrinkToFit="false"/>
      <protection locked="true" hidden="false"/>
    </xf>
    <xf numFmtId="164" fontId="168" fillId="0" borderId="0" xfId="1253" applyFont="true" applyBorder="false" applyAlignment="true" applyProtection="false">
      <alignment horizontal="center" vertical="bottom" textRotation="0" wrapText="false" indent="0" shrinkToFit="false"/>
      <protection locked="true" hidden="false"/>
    </xf>
    <xf numFmtId="268" fontId="168" fillId="0" borderId="0" xfId="1253" applyFont="true" applyBorder="false" applyAlignment="true" applyProtection="false">
      <alignment horizontal="center" vertical="bottom" textRotation="0" wrapText="false" indent="0" shrinkToFit="false"/>
      <protection locked="true" hidden="false"/>
    </xf>
    <xf numFmtId="164" fontId="8" fillId="0" borderId="0" xfId="1254" applyFont="false" applyBorder="false" applyAlignment="false" applyProtection="false">
      <alignment horizontal="general" vertical="bottom" textRotation="0" wrapText="false" indent="0" shrinkToFit="false"/>
      <protection locked="true" hidden="false"/>
    </xf>
    <xf numFmtId="164" fontId="8" fillId="0" borderId="0" xfId="1254" applyFont="false" applyBorder="false" applyAlignment="true" applyProtection="false">
      <alignment horizontal="center" vertical="bottom" textRotation="0" wrapText="false" indent="0" shrinkToFit="false"/>
      <protection locked="true" hidden="false"/>
    </xf>
    <xf numFmtId="259" fontId="8" fillId="0" borderId="0" xfId="1254" applyFont="false" applyBorder="false" applyAlignment="true" applyProtection="false">
      <alignment horizontal="center" vertical="bottom" textRotation="0" wrapText="false" indent="0" shrinkToFit="false"/>
      <protection locked="true" hidden="false"/>
    </xf>
    <xf numFmtId="258" fontId="8" fillId="0" borderId="0" xfId="1254" applyFont="false" applyBorder="false" applyAlignment="false" applyProtection="false">
      <alignment horizontal="general" vertical="bottom" textRotation="0" wrapText="false" indent="0" shrinkToFit="false"/>
      <protection locked="true" hidden="false"/>
    </xf>
    <xf numFmtId="258" fontId="169" fillId="0" borderId="0" xfId="1254" applyFont="true" applyBorder="true" applyAlignment="true" applyProtection="false">
      <alignment horizontal="center" vertical="bottom" textRotation="0" wrapText="false" indent="0" shrinkToFit="false"/>
      <protection locked="true" hidden="false"/>
    </xf>
    <xf numFmtId="258" fontId="8" fillId="0" borderId="0" xfId="1254" applyFont="false" applyBorder="false" applyAlignment="true" applyProtection="false">
      <alignment horizontal="center" vertical="bottom" textRotation="0" wrapText="false" indent="0" shrinkToFit="false"/>
      <protection locked="true" hidden="false"/>
    </xf>
    <xf numFmtId="258" fontId="170" fillId="0" borderId="0" xfId="1254" applyFont="true" applyBorder="false" applyAlignment="true" applyProtection="false">
      <alignment horizontal="center" vertical="bottom" textRotation="0" wrapText="false" indent="0" shrinkToFit="false"/>
      <protection locked="true" hidden="false"/>
    </xf>
    <xf numFmtId="164" fontId="170" fillId="0" borderId="0" xfId="1254" applyFont="true" applyBorder="false" applyAlignment="true" applyProtection="false">
      <alignment horizontal="center" vertical="bottom" textRotation="0" wrapText="false" indent="0" shrinkToFit="false"/>
      <protection locked="true" hidden="false"/>
    </xf>
    <xf numFmtId="259" fontId="170" fillId="0" borderId="0" xfId="1254" applyFont="true" applyBorder="false" applyAlignment="true" applyProtection="false">
      <alignment horizontal="center" vertical="bottom" textRotation="0" wrapText="false" indent="0" shrinkToFit="false"/>
      <protection locked="true" hidden="false"/>
    </xf>
    <xf numFmtId="164" fontId="22" fillId="38" borderId="0" xfId="1254" applyFont="true" applyBorder="false" applyAlignment="false" applyProtection="false">
      <alignment horizontal="general" vertical="bottom" textRotation="0" wrapText="false" indent="0" shrinkToFit="false"/>
      <protection locked="true" hidden="false"/>
    </xf>
    <xf numFmtId="164" fontId="22" fillId="38" borderId="0" xfId="1254" applyFont="true" applyBorder="false" applyAlignment="true" applyProtection="false">
      <alignment horizontal="center" vertical="bottom" textRotation="0" wrapText="false" indent="0" shrinkToFit="false"/>
      <protection locked="true" hidden="false"/>
    </xf>
    <xf numFmtId="259" fontId="22" fillId="38" borderId="0" xfId="1254" applyFont="true" applyBorder="false" applyAlignment="true" applyProtection="false">
      <alignment horizontal="center" vertical="bottom" textRotation="0" wrapText="false" indent="0" shrinkToFit="false"/>
      <protection locked="true" hidden="false"/>
    </xf>
    <xf numFmtId="164" fontId="8" fillId="0" borderId="0" xfId="1254" applyFont="false" applyBorder="false" applyAlignment="true" applyProtection="false">
      <alignment horizontal="center" vertical="bottom" textRotation="90" wrapText="false" indent="0" shrinkToFit="false"/>
      <protection locked="true" hidden="false"/>
    </xf>
    <xf numFmtId="164" fontId="8" fillId="0" borderId="0" xfId="1254" applyFont="false" applyBorder="false" applyAlignment="true" applyProtection="false">
      <alignment horizontal="general" vertical="bottom" textRotation="90" wrapText="false" indent="0" shrinkToFit="false"/>
      <protection locked="true" hidden="false"/>
    </xf>
    <xf numFmtId="164" fontId="170" fillId="40" borderId="0" xfId="1254" applyFont="true" applyBorder="false" applyAlignment="false" applyProtection="false">
      <alignment horizontal="general" vertical="bottom" textRotation="0" wrapText="false" indent="0" shrinkToFit="false"/>
      <protection locked="true" hidden="false"/>
    </xf>
    <xf numFmtId="164" fontId="8" fillId="40" borderId="0" xfId="1254" applyFont="false" applyBorder="false" applyAlignment="false" applyProtection="false">
      <alignment horizontal="general" vertical="bottom" textRotation="0" wrapText="false" indent="0" shrinkToFit="false"/>
      <protection locked="true" hidden="false"/>
    </xf>
    <xf numFmtId="259" fontId="8" fillId="40" borderId="0" xfId="1254" applyFont="false" applyBorder="false" applyAlignment="true" applyProtection="false">
      <alignment horizontal="center" vertical="bottom" textRotation="0" wrapText="false" indent="0" shrinkToFit="false"/>
      <protection locked="true" hidden="false"/>
    </xf>
    <xf numFmtId="258" fontId="8" fillId="40" borderId="0" xfId="1254" applyFont="false" applyBorder="false" applyAlignment="true" applyProtection="false">
      <alignment horizontal="center" vertical="bottom" textRotation="0" wrapText="false" indent="0" shrinkToFit="false"/>
      <protection locked="true" hidden="false"/>
    </xf>
    <xf numFmtId="164" fontId="8" fillId="40" borderId="0" xfId="1254" applyFont="true" applyBorder="false" applyAlignment="true" applyProtection="false">
      <alignment horizontal="left" vertical="bottom" textRotation="0" wrapText="false" indent="0" shrinkToFit="false"/>
      <protection locked="true" hidden="false"/>
    </xf>
    <xf numFmtId="164" fontId="84" fillId="40" borderId="0" xfId="1254" applyFont="true" applyBorder="false" applyAlignment="true" applyProtection="false">
      <alignment horizontal="left" vertical="bottom" textRotation="0" wrapText="false" indent="0" shrinkToFit="false"/>
      <protection locked="true" hidden="false"/>
    </xf>
    <xf numFmtId="259" fontId="8" fillId="40" borderId="0" xfId="1254" applyFont="true" applyBorder="true" applyAlignment="true" applyProtection="false">
      <alignment horizontal="left" vertical="bottom" textRotation="0" wrapText="false" indent="0" shrinkToFit="false"/>
      <protection locked="true" hidden="false"/>
    </xf>
    <xf numFmtId="259" fontId="8" fillId="40" borderId="0" xfId="1254" applyFont="false" applyBorder="false" applyAlignment="false" applyProtection="false">
      <alignment horizontal="general" vertical="bottom" textRotation="0" wrapText="false" indent="0" shrinkToFit="false"/>
      <protection locked="true" hidden="false"/>
    </xf>
    <xf numFmtId="164" fontId="8" fillId="40" borderId="0" xfId="1254" applyFont="false" applyBorder="false" applyAlignment="true" applyProtection="false">
      <alignment horizontal="center" vertical="bottom" textRotation="0" wrapText="false" indent="0" shrinkToFit="false"/>
      <protection locked="true" hidden="false"/>
    </xf>
    <xf numFmtId="259" fontId="8" fillId="0" borderId="0" xfId="1254" applyFont="false" applyBorder="false" applyAlignment="false" applyProtection="false">
      <alignment horizontal="general" vertical="bottom" textRotation="0" wrapText="false" indent="0" shrinkToFit="false"/>
      <protection locked="true" hidden="false"/>
    </xf>
    <xf numFmtId="164" fontId="10" fillId="38" borderId="0" xfId="1254" applyFont="true" applyBorder="false" applyAlignment="false" applyProtection="false">
      <alignment horizontal="general" vertical="bottom" textRotation="0" wrapText="false" indent="0" shrinkToFit="false"/>
      <protection locked="true" hidden="false"/>
    </xf>
    <xf numFmtId="273" fontId="10" fillId="38" borderId="0" xfId="1254" applyFont="true" applyBorder="false" applyAlignment="true" applyProtection="false">
      <alignment horizontal="center" vertical="bottom" textRotation="0" wrapText="false" indent="0" shrinkToFit="false"/>
      <protection locked="true" hidden="false"/>
    </xf>
    <xf numFmtId="164" fontId="10" fillId="38" borderId="0" xfId="1254" applyFont="true" applyBorder="false" applyAlignment="true" applyProtection="false">
      <alignment horizontal="center" vertical="bottom" textRotation="0" wrapText="false" indent="0" shrinkToFit="false"/>
      <protection locked="true" hidden="false"/>
    </xf>
    <xf numFmtId="259" fontId="10" fillId="38" borderId="0" xfId="1254" applyFont="true" applyBorder="false" applyAlignment="true" applyProtection="false">
      <alignment horizontal="center" vertical="bottom" textRotation="0" wrapText="false" indent="0" shrinkToFit="false"/>
      <protection locked="true" hidden="false"/>
    </xf>
    <xf numFmtId="273" fontId="8" fillId="0" borderId="0" xfId="1254" applyFont="false" applyBorder="false" applyAlignment="true" applyProtection="false">
      <alignment horizontal="center" vertical="bottom" textRotation="0" wrapText="false" indent="0" shrinkToFit="false"/>
      <protection locked="true" hidden="false"/>
    </xf>
    <xf numFmtId="164" fontId="36" fillId="0" borderId="0" xfId="1068" applyFont="true" applyBorder="false" applyAlignment="true" applyProtection="false">
      <alignment horizontal="left" vertical="bottom" textRotation="0" wrapText="false" indent="0" shrinkToFit="false"/>
      <protection locked="true" hidden="false"/>
    </xf>
    <xf numFmtId="164" fontId="36" fillId="0" borderId="0" xfId="1068" applyFont="true" applyBorder="false" applyAlignment="true" applyProtection="true">
      <alignment horizontal="left" vertical="bottom" textRotation="0" wrapText="false" indent="0" shrinkToFit="false"/>
      <protection locked="false" hidden="false"/>
    </xf>
    <xf numFmtId="244" fontId="36" fillId="0" borderId="0" xfId="1068" applyFont="true" applyBorder="false" applyAlignment="true" applyProtection="true">
      <alignment horizontal="center" vertical="bottom" textRotation="0" wrapText="false" indent="0" shrinkToFit="false"/>
      <protection locked="false" hidden="false"/>
    </xf>
    <xf numFmtId="164" fontId="91" fillId="0" borderId="0" xfId="1068" applyFont="true" applyBorder="false" applyAlignment="true" applyProtection="false">
      <alignment horizontal="left" vertical="bottom" textRotation="0" wrapText="false" indent="0" shrinkToFit="false"/>
      <protection locked="true" hidden="false"/>
    </xf>
    <xf numFmtId="164" fontId="4" fillId="0" borderId="0" xfId="1068" applyFont="false" applyBorder="false" applyAlignment="true" applyProtection="true">
      <alignment horizontal="left" vertical="bottom" textRotation="0" wrapText="false" indent="0" shrinkToFit="false"/>
      <protection locked="false" hidden="false"/>
    </xf>
    <xf numFmtId="164" fontId="25" fillId="0" borderId="0" xfId="1068" applyFont="true" applyBorder="false" applyAlignment="true" applyProtection="true">
      <alignment horizontal="center" vertical="bottom" textRotation="0" wrapText="false" indent="0" shrinkToFit="false"/>
      <protection locked="false" hidden="false"/>
    </xf>
    <xf numFmtId="164" fontId="171" fillId="0" borderId="0" xfId="1068" applyFont="true" applyBorder="false" applyAlignment="true" applyProtection="true">
      <alignment horizontal="left" vertical="bottom" textRotation="0" wrapText="false" indent="0" shrinkToFit="false"/>
      <protection locked="false" hidden="false"/>
    </xf>
    <xf numFmtId="164" fontId="172" fillId="0" borderId="0" xfId="1068" applyFont="true" applyBorder="false" applyAlignment="true" applyProtection="true">
      <alignment horizontal="left" vertical="bottom" textRotation="0" wrapText="false" indent="0" shrinkToFit="false"/>
      <protection locked="false" hidden="false"/>
    </xf>
    <xf numFmtId="164" fontId="173" fillId="0" borderId="0" xfId="0" applyFont="true" applyBorder="false" applyAlignment="true" applyProtection="false">
      <alignment horizontal="left" vertical="bottom" textRotation="0" wrapText="false" indent="0" shrinkToFit="false"/>
      <protection locked="true" hidden="false"/>
    </xf>
    <xf numFmtId="164" fontId="171" fillId="0" borderId="0" xfId="1068" applyFont="true" applyBorder="false" applyAlignment="false" applyProtection="true">
      <alignment horizontal="general" vertical="bottom" textRotation="0" wrapText="false" indent="0" shrinkToFit="false"/>
      <protection locked="false" hidden="false"/>
    </xf>
    <xf numFmtId="164" fontId="172" fillId="0" borderId="0" xfId="1068" applyFont="true" applyBorder="false" applyAlignment="true" applyProtection="false">
      <alignment horizontal="left" vertical="bottom" textRotation="0" wrapText="false" indent="0" shrinkToFit="false"/>
      <protection locked="true" hidden="false"/>
    </xf>
    <xf numFmtId="264" fontId="173" fillId="0" borderId="0" xfId="0" applyFont="true" applyBorder="false" applyAlignment="true" applyProtection="false">
      <alignment horizontal="left" vertical="bottom" textRotation="0" wrapText="false" indent="0" shrinkToFit="false"/>
      <protection locked="true" hidden="false"/>
    </xf>
    <xf numFmtId="264" fontId="0" fillId="0" borderId="0" xfId="0" applyFont="false" applyBorder="false" applyAlignment="false" applyProtection="false">
      <alignment horizontal="general" vertical="bottom" textRotation="0" wrapText="false" indent="0" shrinkToFit="false"/>
      <protection locked="true" hidden="false"/>
    </xf>
    <xf numFmtId="244" fontId="70" fillId="0" borderId="0" xfId="0" applyFont="true" applyBorder="false" applyAlignment="true" applyProtection="false">
      <alignment horizontal="right" vertical="bottom" textRotation="0" wrapText="false" indent="0" shrinkToFit="false"/>
      <protection locked="true" hidden="false"/>
    </xf>
    <xf numFmtId="164" fontId="174" fillId="0" borderId="0" xfId="0" applyFont="true" applyBorder="true" applyAlignment="true" applyProtection="false">
      <alignment horizontal="center" vertical="center" textRotation="0" wrapText="false" indent="0" shrinkToFit="false"/>
      <protection locked="true" hidden="false"/>
    </xf>
    <xf numFmtId="164" fontId="174" fillId="0" borderId="0" xfId="0" applyFont="true" applyBorder="false" applyAlignment="false" applyProtection="false">
      <alignment horizontal="general" vertical="bottom" textRotation="0" wrapText="false" indent="0" shrinkToFit="false"/>
      <protection locked="true" hidden="false"/>
    </xf>
    <xf numFmtId="164" fontId="175" fillId="31" borderId="0" xfId="0" applyFont="true" applyBorder="false" applyAlignment="true" applyProtection="false">
      <alignment horizontal="center" vertical="center" textRotation="0" wrapText="false" indent="0" shrinkToFit="false"/>
      <protection locked="true" hidden="false"/>
    </xf>
    <xf numFmtId="164" fontId="176" fillId="0" borderId="0" xfId="0" applyFont="true" applyBorder="false" applyAlignment="true" applyProtection="false">
      <alignment horizontal="general" vertical="center" textRotation="0" wrapText="false" indent="0" shrinkToFit="false"/>
      <protection locked="true" hidden="false"/>
    </xf>
    <xf numFmtId="164" fontId="177" fillId="0" borderId="0" xfId="0" applyFont="true" applyBorder="false" applyAlignment="true" applyProtection="false">
      <alignment horizontal="general" vertical="center" textRotation="0" wrapText="false" indent="0" shrinkToFit="false"/>
      <protection locked="true" hidden="false"/>
    </xf>
    <xf numFmtId="164" fontId="174" fillId="31" borderId="0" xfId="0" applyFont="true" applyBorder="false" applyAlignment="true" applyProtection="false">
      <alignment horizontal="general" vertical="center" textRotation="0" wrapText="false" indent="0" shrinkToFit="false"/>
      <protection locked="true" hidden="false"/>
    </xf>
    <xf numFmtId="164" fontId="178" fillId="0" borderId="0" xfId="0" applyFont="true" applyBorder="false" applyAlignment="true" applyProtection="false">
      <alignment horizontal="general" vertical="center" textRotation="0" wrapText="false" indent="0" shrinkToFit="false"/>
      <protection locked="true" hidden="false"/>
    </xf>
    <xf numFmtId="244" fontId="178" fillId="0" borderId="0" xfId="0" applyFont="true" applyBorder="false" applyAlignment="true" applyProtection="false">
      <alignment horizontal="center" vertical="center" textRotation="0" wrapText="true" indent="0" shrinkToFit="false"/>
      <protection locked="true" hidden="false"/>
    </xf>
    <xf numFmtId="164" fontId="179" fillId="0" borderId="0" xfId="0" applyFont="true" applyBorder="false" applyAlignment="true" applyProtection="false">
      <alignment horizontal="general" vertical="center" textRotation="0" wrapText="false" indent="0" shrinkToFit="false"/>
      <protection locked="true" hidden="false"/>
    </xf>
    <xf numFmtId="244" fontId="179" fillId="0" borderId="0" xfId="0" applyFont="true" applyBorder="false" applyAlignment="true" applyProtection="false">
      <alignment horizontal="center" vertical="center" textRotation="0" wrapText="false" indent="0" shrinkToFit="false"/>
      <protection locked="true" hidden="false"/>
    </xf>
    <xf numFmtId="164" fontId="179" fillId="0" borderId="0" xfId="0" applyFont="true" applyBorder="false" applyAlignment="true" applyProtection="false">
      <alignment horizontal="center" vertical="center" textRotation="0" wrapText="false" indent="0" shrinkToFit="false"/>
      <protection locked="true" hidden="false"/>
    </xf>
    <xf numFmtId="244" fontId="179" fillId="0" borderId="0" xfId="0" applyFont="true" applyBorder="false" applyAlignment="false" applyProtection="false">
      <alignment horizontal="general" vertical="bottom" textRotation="0" wrapText="false" indent="0" shrinkToFit="false"/>
      <protection locked="true" hidden="false"/>
    </xf>
    <xf numFmtId="164" fontId="179" fillId="0" borderId="0" xfId="0" applyFont="true" applyBorder="false" applyAlignment="false" applyProtection="false">
      <alignment horizontal="general" vertical="bottom" textRotation="0" wrapText="false" indent="0" shrinkToFit="false"/>
      <protection locked="true" hidden="false"/>
    </xf>
    <xf numFmtId="164" fontId="178" fillId="0" borderId="0" xfId="0" applyFont="true" applyBorder="false" applyAlignment="true" applyProtection="false">
      <alignment horizontal="general" vertical="center" textRotation="0" wrapText="true" indent="0" shrinkToFit="false"/>
      <protection locked="true" hidden="false"/>
    </xf>
    <xf numFmtId="244" fontId="178" fillId="0" borderId="0" xfId="0" applyFont="true" applyBorder="false" applyAlignment="false" applyProtection="false">
      <alignment horizontal="general" vertical="bottom" textRotation="0" wrapText="false" indent="0" shrinkToFit="false"/>
      <protection locked="true" hidden="false"/>
    </xf>
    <xf numFmtId="164" fontId="179" fillId="0" borderId="0" xfId="0" applyFont="true" applyBorder="false" applyAlignment="true" applyProtection="false">
      <alignment horizontal="general" vertical="center" textRotation="0" wrapText="true" indent="0" shrinkToFit="false"/>
      <protection locked="true" hidden="false"/>
    </xf>
    <xf numFmtId="244" fontId="178" fillId="0" borderId="0" xfId="0" applyFont="true" applyBorder="false" applyAlignment="true" applyProtection="false">
      <alignment horizontal="center" vertical="center" textRotation="0" wrapText="false" indent="0" shrinkToFit="false"/>
      <protection locked="true" hidden="false"/>
    </xf>
    <xf numFmtId="164" fontId="178" fillId="0" borderId="0" xfId="0" applyFont="true" applyBorder="false" applyAlignment="false" applyProtection="false">
      <alignment horizontal="general" vertical="bottom" textRotation="0" wrapText="false" indent="0" shrinkToFit="false"/>
      <protection locked="true" hidden="false"/>
    </xf>
    <xf numFmtId="164" fontId="179" fillId="0" borderId="0" xfId="0" applyFont="true" applyBorder="false" applyAlignment="true" applyProtection="false">
      <alignment horizontal="justify" vertical="center" textRotation="0" wrapText="false" indent="0" shrinkToFit="false"/>
      <protection locked="true" hidden="false"/>
    </xf>
    <xf numFmtId="244" fontId="179" fillId="0" borderId="0" xfId="0" applyFont="true" applyBorder="false" applyAlignment="true" applyProtection="false">
      <alignment horizontal="center" vertical="bottom" textRotation="0" wrapText="false" indent="0" shrinkToFit="false"/>
      <protection locked="true" hidden="false"/>
    </xf>
    <xf numFmtId="244" fontId="178" fillId="0" borderId="0" xfId="0" applyFont="true" applyBorder="false" applyAlignment="true" applyProtection="false">
      <alignment horizontal="general" vertical="bottom" textRotation="0" wrapText="true" indent="0" shrinkToFit="false"/>
      <protection locked="true" hidden="false"/>
    </xf>
    <xf numFmtId="164" fontId="180" fillId="0" borderId="0" xfId="0" applyFont="true" applyBorder="false" applyAlignment="true" applyProtection="false">
      <alignment horizontal="general" vertical="center" textRotation="0" wrapText="false" indent="0" shrinkToFit="false"/>
      <protection locked="true" hidden="false"/>
    </xf>
    <xf numFmtId="164" fontId="181" fillId="0" borderId="0" xfId="0" applyFont="true" applyBorder="false" applyAlignment="true" applyProtection="false">
      <alignment horizontal="general" vertical="center" textRotation="0" wrapText="false" indent="0" shrinkToFit="false"/>
      <protection locked="true" hidden="false"/>
    </xf>
    <xf numFmtId="164" fontId="182" fillId="0" borderId="0" xfId="0" applyFont="true" applyBorder="false" applyAlignment="true" applyProtection="false">
      <alignment horizontal="general" vertical="center" textRotation="0" wrapText="false" indent="0" shrinkToFit="false"/>
      <protection locked="true" hidden="false"/>
    </xf>
    <xf numFmtId="244" fontId="182" fillId="0" borderId="0" xfId="0" applyFont="true" applyBorder="false" applyAlignment="true" applyProtection="false">
      <alignment horizontal="center" vertical="center" textRotation="0" wrapText="false" indent="0" shrinkToFit="false"/>
      <protection locked="true" hidden="false"/>
    </xf>
    <xf numFmtId="164" fontId="182" fillId="0" borderId="0" xfId="0" applyFont="true" applyBorder="false" applyAlignment="true" applyProtection="false">
      <alignment horizontal="center" vertical="center" textRotation="0" wrapText="false" indent="0" shrinkToFit="false"/>
      <protection locked="true" hidden="false"/>
    </xf>
    <xf numFmtId="164" fontId="176" fillId="0" borderId="0" xfId="0" applyFont="true" applyBorder="false" applyAlignment="true" applyProtection="false">
      <alignment horizontal="center" vertical="center" textRotation="0" wrapText="false" indent="0" shrinkToFit="false"/>
      <protection locked="true" hidden="false"/>
    </xf>
    <xf numFmtId="164" fontId="181" fillId="31" borderId="0" xfId="0" applyFont="true" applyBorder="false" applyAlignment="true" applyProtection="false">
      <alignment horizontal="general" vertical="center" textRotation="0" wrapText="false" indent="0" shrinkToFit="false"/>
      <protection locked="true" hidden="false"/>
    </xf>
    <xf numFmtId="244" fontId="182" fillId="31" borderId="0" xfId="0" applyFont="true" applyBorder="false" applyAlignment="true" applyProtection="false">
      <alignment horizontal="center" vertical="center" textRotation="0" wrapText="false" indent="0" shrinkToFit="false"/>
      <protection locked="true" hidden="false"/>
    </xf>
    <xf numFmtId="164" fontId="121" fillId="0" borderId="0" xfId="1065" applyFont="true" applyBorder="true" applyAlignment="false" applyProtection="false">
      <alignment horizontal="general" vertical="bottom" textRotation="0" wrapText="false" indent="0" shrinkToFit="false"/>
      <protection locked="true" hidden="false"/>
    </xf>
    <xf numFmtId="164" fontId="121" fillId="0" borderId="0" xfId="1065" applyFont="true" applyBorder="true" applyAlignment="true" applyProtection="false">
      <alignment horizontal="left" vertical="bottom" textRotation="0" wrapText="false" indent="0" shrinkToFit="false"/>
      <protection locked="true" hidden="false"/>
    </xf>
    <xf numFmtId="224" fontId="121" fillId="0" borderId="0" xfId="1065" applyFont="true" applyBorder="true" applyAlignment="true" applyProtection="false">
      <alignment horizontal="right" vertical="bottom" textRotation="0" wrapText="false" indent="0" shrinkToFit="false"/>
      <protection locked="true" hidden="false"/>
    </xf>
    <xf numFmtId="171" fontId="121" fillId="0" borderId="0" xfId="1299" applyFont="true" applyBorder="true" applyAlignment="true" applyProtection="true">
      <alignment horizontal="right" vertical="bottom" textRotation="0" wrapText="false" indent="0" shrinkToFit="false"/>
      <protection locked="true" hidden="false"/>
    </xf>
    <xf numFmtId="244" fontId="121" fillId="0" borderId="0" xfId="1065" applyFont="true" applyBorder="true" applyAlignment="false" applyProtection="false">
      <alignment horizontal="general" vertical="bottom" textRotation="0" wrapText="false" indent="0" shrinkToFit="false"/>
      <protection locked="true" hidden="false"/>
    </xf>
    <xf numFmtId="224" fontId="121" fillId="0" borderId="0" xfId="1065" applyFont="true" applyBorder="true" applyAlignment="true" applyProtection="false">
      <alignment horizontal="left" vertical="bottom" textRotation="0" wrapText="false" indent="0" shrinkToFit="false"/>
      <protection locked="true" hidden="false"/>
    </xf>
    <xf numFmtId="244" fontId="121" fillId="0" borderId="0" xfId="1065" applyFont="true" applyBorder="true" applyAlignment="true" applyProtection="false">
      <alignment horizontal="right" vertical="bottom" textRotation="0" wrapText="false" indent="0" shrinkToFit="false"/>
      <protection locked="true" hidden="false"/>
    </xf>
    <xf numFmtId="224" fontId="121" fillId="0" borderId="0" xfId="1309" applyFont="true" applyBorder="true" applyAlignment="true" applyProtection="true">
      <alignment horizontal="right" vertical="bottom" textRotation="0" wrapText="false" indent="0" shrinkToFit="false"/>
      <protection locked="true" hidden="false"/>
    </xf>
    <xf numFmtId="224" fontId="121" fillId="0" borderId="0" xfId="1065" applyFont="true" applyBorder="true" applyAlignment="false" applyProtection="false">
      <alignment horizontal="general" vertical="bottom" textRotation="0" wrapText="false" indent="0" shrinkToFit="false"/>
      <protection locked="true" hidden="false"/>
    </xf>
    <xf numFmtId="164" fontId="136" fillId="0" borderId="0" xfId="1065" applyFont="true" applyBorder="true" applyAlignment="false" applyProtection="false">
      <alignment horizontal="general" vertical="bottom" textRotation="0" wrapText="false" indent="0" shrinkToFit="false"/>
      <protection locked="true" hidden="false"/>
    </xf>
    <xf numFmtId="164" fontId="136" fillId="0" borderId="33" xfId="1265" applyFont="true" applyBorder="true" applyAlignment="true" applyProtection="false">
      <alignment horizontal="left" vertical="bottom" textRotation="0" wrapText="false" indent="0" shrinkToFit="false"/>
      <protection locked="true" hidden="false"/>
    </xf>
    <xf numFmtId="164" fontId="136" fillId="0" borderId="34" xfId="1265" applyFont="true" applyBorder="true" applyAlignment="true" applyProtection="false">
      <alignment horizontal="left" vertical="bottom" textRotation="0" wrapText="false" indent="0" shrinkToFit="false"/>
      <protection locked="true" hidden="false"/>
    </xf>
    <xf numFmtId="245" fontId="136" fillId="0" borderId="34" xfId="1265" applyFont="true" applyBorder="true" applyAlignment="true" applyProtection="false">
      <alignment horizontal="left" vertical="bottom" textRotation="0" wrapText="false" indent="0" shrinkToFit="false"/>
      <protection locked="true" hidden="false"/>
    </xf>
    <xf numFmtId="164" fontId="136" fillId="0" borderId="34" xfId="1265" applyFont="true" applyBorder="true" applyAlignment="true" applyProtection="false">
      <alignment horizontal="center" vertical="bottom" textRotation="0" wrapText="false" indent="0" shrinkToFit="false"/>
      <protection locked="true" hidden="false"/>
    </xf>
    <xf numFmtId="224" fontId="136" fillId="0" borderId="68" xfId="1265" applyFont="true" applyBorder="true" applyAlignment="true" applyProtection="false">
      <alignment horizontal="right" vertical="bottom" textRotation="0" wrapText="false" indent="0" shrinkToFit="false"/>
      <protection locked="true" hidden="false"/>
    </xf>
    <xf numFmtId="224" fontId="136" fillId="0" borderId="0" xfId="1265" applyFont="true" applyBorder="true" applyAlignment="true" applyProtection="false">
      <alignment horizontal="right" vertical="bottom" textRotation="0" wrapText="false" indent="0" shrinkToFit="false"/>
      <protection locked="true" hidden="false"/>
    </xf>
    <xf numFmtId="171" fontId="136" fillId="0" borderId="0" xfId="1299" applyFont="true" applyBorder="true" applyAlignment="true" applyProtection="true">
      <alignment horizontal="right" vertical="bottom" textRotation="0" wrapText="false" indent="0" shrinkToFit="false"/>
      <protection locked="true" hidden="false"/>
    </xf>
    <xf numFmtId="224" fontId="136" fillId="0" borderId="0" xfId="1265" applyFont="true" applyBorder="true" applyAlignment="true" applyProtection="false">
      <alignment horizontal="right" vertical="bottom" textRotation="0" wrapText="false" indent="0" shrinkToFit="true"/>
      <protection locked="true" hidden="false"/>
    </xf>
    <xf numFmtId="244" fontId="136" fillId="0" borderId="0" xfId="1065" applyFont="true" applyBorder="true" applyAlignment="false" applyProtection="false">
      <alignment horizontal="general" vertical="bottom" textRotation="0" wrapText="false" indent="0" shrinkToFit="false"/>
      <protection locked="true" hidden="false"/>
    </xf>
    <xf numFmtId="224" fontId="136" fillId="0" borderId="0" xfId="1265" applyFont="true" applyBorder="true" applyAlignment="true" applyProtection="false">
      <alignment horizontal="left" vertical="bottom" textRotation="0" wrapText="false" indent="0" shrinkToFit="false"/>
      <protection locked="true" hidden="false"/>
    </xf>
    <xf numFmtId="244" fontId="136" fillId="0" borderId="0" xfId="1265" applyFont="true" applyBorder="true" applyAlignment="true" applyProtection="false">
      <alignment horizontal="right" vertical="bottom" textRotation="0" wrapText="false" indent="0" shrinkToFit="false"/>
      <protection locked="true" hidden="false"/>
    </xf>
    <xf numFmtId="224" fontId="136" fillId="0" borderId="0" xfId="1309" applyFont="true" applyBorder="true" applyAlignment="true" applyProtection="true">
      <alignment horizontal="right" vertical="bottom" textRotation="0" wrapText="false" indent="0" shrinkToFit="false"/>
      <protection locked="true" hidden="false"/>
    </xf>
    <xf numFmtId="224" fontId="136" fillId="0" borderId="0" xfId="1065" applyFont="true" applyBorder="true" applyAlignment="false" applyProtection="false">
      <alignment horizontal="general" vertical="bottom" textRotation="0" wrapText="false" indent="0" shrinkToFit="false"/>
      <protection locked="true" hidden="false"/>
    </xf>
    <xf numFmtId="164" fontId="136" fillId="0" borderId="36" xfId="1265" applyFont="true" applyBorder="true" applyAlignment="false" applyProtection="false">
      <alignment horizontal="general" vertical="bottom" textRotation="0" wrapText="false" indent="0" shrinkToFit="false"/>
      <protection locked="true" hidden="false"/>
    </xf>
    <xf numFmtId="164" fontId="136" fillId="0" borderId="0" xfId="1265" applyFont="true" applyBorder="true" applyAlignment="false" applyProtection="false">
      <alignment horizontal="general" vertical="bottom" textRotation="0" wrapText="false" indent="0" shrinkToFit="false"/>
      <protection locked="true" hidden="false"/>
    </xf>
    <xf numFmtId="224" fontId="136" fillId="0" borderId="71" xfId="1265" applyFont="true" applyBorder="true" applyAlignment="true" applyProtection="false">
      <alignment horizontal="right" vertical="bottom" textRotation="0" wrapText="false" indent="0" shrinkToFit="false"/>
      <protection locked="true" hidden="false"/>
    </xf>
    <xf numFmtId="224" fontId="136" fillId="0" borderId="0" xfId="1065" applyFont="true" applyBorder="true" applyAlignment="true" applyProtection="false">
      <alignment horizontal="right" vertical="bottom" textRotation="0" wrapText="false" indent="0" shrinkToFit="false"/>
      <protection locked="true" hidden="false"/>
    </xf>
    <xf numFmtId="164" fontId="136" fillId="0" borderId="0" xfId="1065" applyFont="true" applyBorder="true" applyAlignment="true" applyProtection="false">
      <alignment horizontal="center" vertical="bottom" textRotation="0" wrapText="false" indent="0" shrinkToFit="false"/>
      <protection locked="true" hidden="false"/>
    </xf>
    <xf numFmtId="245" fontId="136" fillId="0" borderId="36" xfId="1265" applyFont="true" applyBorder="true" applyAlignment="true" applyProtection="false">
      <alignment horizontal="left" vertical="bottom" textRotation="0" wrapText="false" indent="0" shrinkToFit="false"/>
      <protection locked="true" hidden="false"/>
    </xf>
    <xf numFmtId="245" fontId="136" fillId="0" borderId="0" xfId="1265" applyFont="true" applyBorder="true" applyAlignment="true" applyProtection="false">
      <alignment horizontal="left" vertical="bottom" textRotation="0" wrapText="false" indent="0" shrinkToFit="false"/>
      <protection locked="true" hidden="false"/>
    </xf>
    <xf numFmtId="224" fontId="136" fillId="0" borderId="72" xfId="1265" applyFont="true" applyBorder="true" applyAlignment="true" applyProtection="false">
      <alignment horizontal="right" vertical="bottom" textRotation="0" wrapText="false" indent="0" shrinkToFit="false"/>
      <protection locked="true" hidden="false"/>
    </xf>
    <xf numFmtId="164" fontId="121" fillId="0" borderId="1" xfId="1065" applyFont="true" applyBorder="true" applyAlignment="true" applyProtection="false">
      <alignment horizontal="left" vertical="bottom" textRotation="0" wrapText="false" indent="0" shrinkToFit="false"/>
      <protection locked="true" hidden="false"/>
    </xf>
    <xf numFmtId="164" fontId="121" fillId="0" borderId="1" xfId="1265" applyFont="true" applyBorder="true" applyAlignment="true" applyProtection="false">
      <alignment horizontal="left" vertical="bottom" textRotation="0" wrapText="false" indent="0" shrinkToFit="false"/>
      <protection locked="true" hidden="false"/>
    </xf>
    <xf numFmtId="164" fontId="136" fillId="0" borderId="1" xfId="1065" applyFont="true" applyBorder="true" applyAlignment="false" applyProtection="false">
      <alignment horizontal="general" vertical="bottom" textRotation="0" wrapText="false" indent="0" shrinkToFit="false"/>
      <protection locked="true" hidden="false"/>
    </xf>
    <xf numFmtId="224" fontId="121" fillId="0" borderId="1" xfId="1265" applyFont="true" applyBorder="true" applyAlignment="true" applyProtection="false">
      <alignment horizontal="right" vertical="bottom" textRotation="0" wrapText="false" indent="0" shrinkToFit="false"/>
      <protection locked="true" hidden="false"/>
    </xf>
    <xf numFmtId="224" fontId="121" fillId="0" borderId="0" xfId="1265" applyFont="true" applyBorder="true" applyAlignment="true" applyProtection="false">
      <alignment horizontal="right" vertical="bottom" textRotation="0" wrapText="false" indent="0" shrinkToFit="false"/>
      <protection locked="true" hidden="false"/>
    </xf>
    <xf numFmtId="224" fontId="121" fillId="0" borderId="0" xfId="1265" applyFont="true" applyBorder="true" applyAlignment="true" applyProtection="false">
      <alignment horizontal="left" vertical="bottom" textRotation="0" wrapText="false" indent="0" shrinkToFit="false"/>
      <protection locked="true" hidden="false"/>
    </xf>
    <xf numFmtId="244" fontId="121" fillId="0" borderId="0" xfId="1265" applyFont="true" applyBorder="true" applyAlignment="true" applyProtection="false">
      <alignment horizontal="right" vertical="bottom" textRotation="0" wrapText="false" indent="0" shrinkToFit="false"/>
      <protection locked="true" hidden="false"/>
    </xf>
    <xf numFmtId="245" fontId="136" fillId="0" borderId="1" xfId="1065" applyFont="true" applyBorder="true" applyAlignment="false" applyProtection="false">
      <alignment horizontal="general" vertical="bottom" textRotation="0" wrapText="false" indent="0" shrinkToFit="false"/>
      <protection locked="true" hidden="false"/>
    </xf>
    <xf numFmtId="245" fontId="121" fillId="0" borderId="1" xfId="1065" applyFont="true" applyBorder="true" applyAlignment="false" applyProtection="false">
      <alignment horizontal="general" vertical="bottom" textRotation="0" wrapText="false" indent="0" shrinkToFit="false"/>
      <protection locked="true" hidden="false"/>
    </xf>
    <xf numFmtId="164" fontId="121" fillId="0" borderId="1" xfId="1065" applyFont="true" applyBorder="true" applyAlignment="false" applyProtection="false">
      <alignment horizontal="general" vertical="bottom" textRotation="0" wrapText="false" indent="0" shrinkToFit="false"/>
      <protection locked="true" hidden="false"/>
    </xf>
    <xf numFmtId="224" fontId="121" fillId="0" borderId="1" xfId="1065" applyFont="true" applyBorder="true" applyAlignment="true" applyProtection="false">
      <alignment horizontal="right" vertical="bottom" textRotation="0" wrapText="false" indent="0" shrinkToFit="false"/>
      <protection locked="true" hidden="false"/>
    </xf>
    <xf numFmtId="164" fontId="136" fillId="0" borderId="1" xfId="1265" applyFont="true" applyBorder="true" applyAlignment="false" applyProtection="false">
      <alignment horizontal="general" vertical="bottom" textRotation="0" wrapText="false" indent="0" shrinkToFit="false"/>
      <protection locked="true" hidden="false"/>
    </xf>
    <xf numFmtId="244" fontId="121" fillId="0" borderId="0" xfId="1299" applyFont="true" applyBorder="true" applyAlignment="true" applyProtection="true">
      <alignment horizontal="general" vertical="bottom" textRotation="0" wrapText="false" indent="0" shrinkToFit="false"/>
      <protection locked="true" hidden="false"/>
    </xf>
    <xf numFmtId="164" fontId="121" fillId="0" borderId="0" xfId="1265" applyFont="true" applyBorder="true" applyAlignment="true" applyProtection="false">
      <alignment horizontal="left" vertical="bottom" textRotation="0" wrapText="false" indent="0" shrinkToFit="false"/>
      <protection locked="true" hidden="false"/>
    </xf>
    <xf numFmtId="245" fontId="121" fillId="0" borderId="0" xfId="1065" applyFont="true" applyBorder="true" applyAlignment="false" applyProtection="false">
      <alignment horizontal="general" vertical="bottom" textRotation="0" wrapText="false" indent="0" shrinkToFit="false"/>
      <protection locked="true" hidden="false"/>
    </xf>
    <xf numFmtId="164" fontId="136" fillId="0" borderId="1" xfId="1265" applyFont="true" applyBorder="true" applyAlignment="true" applyProtection="false">
      <alignment horizontal="left" vertical="bottom" textRotation="0" wrapText="false" indent="0" shrinkToFit="false"/>
      <protection locked="true" hidden="false"/>
    </xf>
    <xf numFmtId="245" fontId="121" fillId="0" borderId="1" xfId="1266" applyFont="true" applyBorder="true" applyAlignment="false" applyProtection="false">
      <alignment horizontal="general" vertical="bottom" textRotation="0" wrapText="false" indent="0" shrinkToFit="false"/>
      <protection locked="true" hidden="false"/>
    </xf>
    <xf numFmtId="245" fontId="136" fillId="0" borderId="1" xfId="1266" applyFont="true" applyBorder="true" applyAlignment="false" applyProtection="false">
      <alignment horizontal="general" vertical="bottom" textRotation="0" wrapText="false" indent="0" shrinkToFit="false"/>
      <protection locked="true" hidden="false"/>
    </xf>
    <xf numFmtId="164" fontId="121" fillId="0" borderId="1" xfId="1265" applyFont="true" applyBorder="true" applyAlignment="false" applyProtection="false">
      <alignment horizontal="general" vertical="bottom" textRotation="0" wrapText="false" indent="0" shrinkToFit="false"/>
      <protection locked="true" hidden="false"/>
    </xf>
    <xf numFmtId="245" fontId="121" fillId="0" borderId="1" xfId="1265" applyFont="true" applyBorder="true" applyAlignment="true" applyProtection="false">
      <alignment horizontal="left" vertical="bottom" textRotation="0" wrapText="false" indent="0" shrinkToFit="false"/>
      <protection locked="true" hidden="false"/>
    </xf>
    <xf numFmtId="224" fontId="121" fillId="0" borderId="0" xfId="0" applyFont="true" applyBorder="true" applyAlignment="true" applyProtection="false">
      <alignment horizontal="right" vertical="bottom" textRotation="0" wrapText="false" indent="0" shrinkToFit="false"/>
      <protection locked="true" hidden="false"/>
    </xf>
    <xf numFmtId="244" fontId="121" fillId="0" borderId="0" xfId="1299" applyFont="true" applyBorder="true" applyAlignment="true" applyProtection="true">
      <alignment horizontal="right" vertical="bottom" textRotation="0" wrapText="false" indent="0" shrinkToFit="false"/>
      <protection locked="true" hidden="false"/>
    </xf>
    <xf numFmtId="164" fontId="121" fillId="0" borderId="0" xfId="0" applyFont="true" applyBorder="true" applyAlignment="false" applyProtection="false">
      <alignment horizontal="general" vertical="bottom" textRotation="0" wrapText="false" indent="0" shrinkToFit="false"/>
      <protection locked="true" hidden="false"/>
    </xf>
    <xf numFmtId="245" fontId="121" fillId="0" borderId="1" xfId="0" applyFont="true" applyBorder="true" applyAlignment="false" applyProtection="false">
      <alignment horizontal="general" vertical="bottom" textRotation="0" wrapText="false" indent="0" shrinkToFit="false"/>
      <protection locked="true" hidden="false"/>
    </xf>
    <xf numFmtId="244" fontId="121" fillId="0" borderId="0" xfId="1309" applyFont="true" applyBorder="true" applyAlignment="true" applyProtection="true">
      <alignment horizontal="right" vertical="bottom" textRotation="0" wrapText="false" indent="0" shrinkToFit="false"/>
      <protection locked="true" hidden="false"/>
    </xf>
    <xf numFmtId="245" fontId="121" fillId="0" borderId="0" xfId="1265" applyFont="true" applyBorder="true" applyAlignment="true" applyProtection="false">
      <alignment horizontal="left" vertical="bottom" textRotation="0" wrapText="false" indent="0" shrinkToFit="false"/>
      <protection locked="true" hidden="false"/>
    </xf>
    <xf numFmtId="164" fontId="121" fillId="0" borderId="0" xfId="1265" applyFont="true" applyBorder="true" applyAlignment="false" applyProtection="false">
      <alignment horizontal="general" vertical="bottom" textRotation="0" wrapText="false" indent="0" shrinkToFit="false"/>
      <protection locked="true" hidden="false"/>
    </xf>
    <xf numFmtId="245" fontId="136" fillId="0" borderId="0" xfId="1266" applyFont="true" applyBorder="true" applyAlignment="false" applyProtection="false">
      <alignment horizontal="general" vertical="bottom" textRotation="0" wrapText="false" indent="0" shrinkToFit="false"/>
      <protection locked="true" hidden="false"/>
    </xf>
    <xf numFmtId="164" fontId="183" fillId="0" borderId="0" xfId="0" applyFont="true" applyBorder="false" applyAlignment="false" applyProtection="false">
      <alignment horizontal="general" vertical="bottom" textRotation="0" wrapText="false" indent="0" shrinkToFit="false"/>
      <protection locked="true" hidden="false"/>
    </xf>
    <xf numFmtId="164" fontId="184" fillId="41" borderId="0" xfId="0" applyFont="true" applyBorder="true" applyAlignment="true" applyProtection="false">
      <alignment horizontal="center" vertical="bottom" textRotation="0" wrapText="false" indent="0" shrinkToFit="false"/>
      <protection locked="true" hidden="false"/>
    </xf>
    <xf numFmtId="164" fontId="185" fillId="0" borderId="0" xfId="0" applyFont="true" applyBorder="false" applyAlignment="true" applyProtection="false">
      <alignment horizontal="center" vertical="center" textRotation="0" wrapText="true" indent="0" shrinkToFit="false"/>
      <protection locked="true" hidden="false"/>
    </xf>
    <xf numFmtId="164" fontId="186" fillId="0" borderId="0" xfId="0" applyFont="true" applyBorder="false" applyAlignment="false" applyProtection="false">
      <alignment horizontal="general" vertical="bottom" textRotation="0" wrapText="false" indent="0" shrinkToFit="false"/>
      <protection locked="true" hidden="false"/>
    </xf>
    <xf numFmtId="164" fontId="183" fillId="0" borderId="0" xfId="0" applyFont="true" applyBorder="false" applyAlignment="true" applyProtection="false">
      <alignment horizontal="center" vertical="bottom" textRotation="0" wrapText="false" indent="0" shrinkToFit="false"/>
      <protection locked="true" hidden="false"/>
    </xf>
    <xf numFmtId="259" fontId="183" fillId="0" borderId="0" xfId="0" applyFont="true" applyBorder="false" applyAlignment="true" applyProtection="false">
      <alignment horizontal="center" vertical="bottom" textRotation="0" wrapText="false" indent="0" shrinkToFit="false"/>
      <protection locked="true" hidden="false"/>
    </xf>
    <xf numFmtId="164" fontId="187" fillId="0" borderId="0" xfId="0" applyFont="true" applyBorder="false" applyAlignment="false" applyProtection="false">
      <alignment horizontal="general" vertical="bottom" textRotation="0" wrapText="false" indent="0" shrinkToFit="false"/>
      <protection locked="true" hidden="false"/>
    </xf>
    <xf numFmtId="259" fontId="183" fillId="0" borderId="0" xfId="0" applyFont="true" applyBorder="false" applyAlignment="false" applyProtection="false">
      <alignment horizontal="general" vertical="bottom" textRotation="0" wrapText="false" indent="0" shrinkToFit="false"/>
      <protection locked="true" hidden="false"/>
    </xf>
    <xf numFmtId="164" fontId="188" fillId="0" borderId="0" xfId="0" applyFont="true" applyBorder="false" applyAlignment="false" applyProtection="false">
      <alignment horizontal="general" vertical="bottom" textRotation="0" wrapText="false" indent="0" shrinkToFit="false"/>
      <protection locked="true" hidden="false"/>
    </xf>
    <xf numFmtId="268" fontId="183" fillId="0" borderId="0" xfId="0" applyFont="true" applyBorder="false" applyAlignment="true" applyProtection="false">
      <alignment horizontal="center" vertical="bottom" textRotation="0" wrapText="false" indent="0" shrinkToFit="false"/>
      <protection locked="true" hidden="false"/>
    </xf>
    <xf numFmtId="164" fontId="186" fillId="0" borderId="0" xfId="0" applyFont="true" applyBorder="false" applyAlignment="true" applyProtection="false">
      <alignment horizontal="right" vertical="bottom" textRotation="0" wrapText="false" indent="0" shrinkToFit="false"/>
      <protection locked="true" hidden="false"/>
    </xf>
    <xf numFmtId="164" fontId="190" fillId="0" borderId="0" xfId="0" applyFont="true" applyBorder="false" applyAlignment="false" applyProtection="false">
      <alignment horizontal="general" vertical="bottom" textRotation="0" wrapText="false" indent="0" shrinkToFit="false"/>
      <protection locked="true" hidden="false"/>
    </xf>
    <xf numFmtId="258" fontId="130" fillId="0" borderId="0" xfId="0" applyFont="true" applyBorder="false" applyAlignment="false" applyProtection="false">
      <alignment horizontal="general" vertical="bottom" textRotation="0" wrapText="false" indent="0" shrinkToFit="false"/>
      <protection locked="true" hidden="false"/>
    </xf>
    <xf numFmtId="164" fontId="191" fillId="0" borderId="0" xfId="0" applyFont="true" applyBorder="false" applyAlignment="false" applyProtection="false">
      <alignment horizontal="general" vertical="bottom" textRotation="0" wrapText="false" indent="0" shrinkToFit="false"/>
      <protection locked="true" hidden="false"/>
    </xf>
    <xf numFmtId="164" fontId="191" fillId="0" borderId="0" xfId="0" applyFont="true" applyBorder="false" applyAlignment="true" applyProtection="false">
      <alignment horizontal="left" vertical="bottom" textRotation="0" wrapText="false" indent="0" shrinkToFit="false"/>
      <protection locked="true" hidden="false"/>
    </xf>
    <xf numFmtId="258" fontId="132" fillId="0" borderId="0" xfId="0" applyFont="true" applyBorder="false" applyAlignment="true" applyProtection="false">
      <alignment horizontal="left" vertical="bottom" textRotation="0" wrapText="false" indent="0" shrinkToFit="false"/>
      <protection locked="true" hidden="false"/>
    </xf>
    <xf numFmtId="164" fontId="190" fillId="0" borderId="0" xfId="0" applyFont="true" applyBorder="false" applyAlignment="true" applyProtection="false">
      <alignment horizontal="left" vertical="bottom" textRotation="0" wrapText="false" indent="0" shrinkToFit="false"/>
      <protection locked="true" hidden="false"/>
    </xf>
    <xf numFmtId="258" fontId="130" fillId="0" borderId="0" xfId="0" applyFont="true" applyBorder="false" applyAlignment="true" applyProtection="false">
      <alignment horizontal="left" vertical="bottom" textRotation="0" wrapText="false" indent="0" shrinkToFit="false"/>
      <protection locked="true" hidden="false"/>
    </xf>
    <xf numFmtId="274" fontId="190" fillId="0" borderId="0" xfId="0" applyFont="true" applyBorder="false" applyAlignment="true" applyProtection="false">
      <alignment horizontal="left" vertical="bottom" textRotation="0" wrapText="false" indent="0" shrinkToFit="false"/>
      <protection locked="true" hidden="false"/>
    </xf>
    <xf numFmtId="224" fontId="91" fillId="20" borderId="30" xfId="1263" applyFont="true" applyBorder="true" applyAlignment="true" applyProtection="true">
      <alignment horizontal="center" vertical="center" textRotation="0" wrapText="true" indent="0" shrinkToFit="false"/>
      <protection locked="true" hidden="false"/>
    </xf>
    <xf numFmtId="164" fontId="192" fillId="11" borderId="28" xfId="1263" applyFont="true" applyBorder="true" applyAlignment="true" applyProtection="true">
      <alignment horizontal="center" vertical="center" textRotation="0" wrapText="false" indent="0" shrinkToFit="false"/>
      <protection locked="true" hidden="false"/>
    </xf>
    <xf numFmtId="164" fontId="39" fillId="11" borderId="28" xfId="1263" applyFont="true" applyBorder="true" applyAlignment="true" applyProtection="true">
      <alignment horizontal="center" vertical="center" textRotation="0" wrapText="false" indent="0" shrinkToFit="false"/>
      <protection locked="true" hidden="false"/>
    </xf>
    <xf numFmtId="164" fontId="39" fillId="11" borderId="32" xfId="1263" applyFont="true" applyBorder="true" applyAlignment="true" applyProtection="true">
      <alignment horizontal="center" vertical="center" textRotation="0" wrapText="false" indent="0" shrinkToFit="false"/>
      <protection locked="true" hidden="false"/>
    </xf>
    <xf numFmtId="164" fontId="93" fillId="31" borderId="13" xfId="1262" applyFont="true" applyBorder="true" applyAlignment="true" applyProtection="false">
      <alignment horizontal="left" vertical="bottom" textRotation="0" wrapText="false" indent="0" shrinkToFit="false"/>
      <protection locked="true" hidden="false"/>
    </xf>
    <xf numFmtId="259" fontId="39" fillId="31" borderId="13" xfId="496" applyFont="true" applyBorder="true" applyAlignment="true" applyProtection="true">
      <alignment horizontal="center" vertical="bottom" textRotation="0" wrapText="false" indent="0" shrinkToFit="false"/>
      <protection locked="true" hidden="false"/>
    </xf>
    <xf numFmtId="244" fontId="93" fillId="31" borderId="34" xfId="1263" applyFont="true" applyBorder="true" applyAlignment="true" applyProtection="true">
      <alignment horizontal="center" vertical="bottom" textRotation="0" wrapText="false" indent="0" shrinkToFit="false"/>
      <protection locked="true" hidden="false"/>
    </xf>
    <xf numFmtId="164" fontId="93" fillId="31" borderId="34" xfId="1262" applyFont="true" applyBorder="true" applyAlignment="true" applyProtection="false">
      <alignment horizontal="left" vertical="bottom" textRotation="0" wrapText="false" indent="0" shrinkToFit="false"/>
      <protection locked="true" hidden="false"/>
    </xf>
    <xf numFmtId="259" fontId="39" fillId="31" borderId="34" xfId="496" applyFont="true" applyBorder="true" applyAlignment="true" applyProtection="true">
      <alignment horizontal="center"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244" fontId="4" fillId="0" borderId="0" xfId="0" applyFont="true" applyBorder="false" applyAlignment="true" applyProtection="false">
      <alignment horizontal="center" vertical="bottom" textRotation="0" wrapText="false" indent="0" shrinkToFit="false"/>
      <protection locked="true" hidden="false"/>
    </xf>
    <xf numFmtId="244" fontId="70" fillId="0" borderId="0" xfId="0" applyFont="true" applyBorder="false" applyAlignment="true" applyProtection="true">
      <alignment horizontal="center" vertical="bottom" textRotation="0" wrapText="false" indent="0" shrinkToFit="false"/>
      <protection locked="false" hidden="false"/>
    </xf>
    <xf numFmtId="244" fontId="25" fillId="0" borderId="0" xfId="0" applyFont="true" applyBorder="false" applyAlignment="true" applyProtection="false">
      <alignment horizontal="center" vertical="bottom" textRotation="0" wrapText="false" indent="0" shrinkToFit="false"/>
      <protection locked="true" hidden="false"/>
    </xf>
    <xf numFmtId="244" fontId="193" fillId="0" borderId="0" xfId="0" applyFont="true" applyBorder="false" applyAlignment="true" applyProtection="false">
      <alignment horizontal="center" vertical="bottom" textRotation="0" wrapText="false" indent="0" shrinkToFit="false"/>
      <protection locked="true" hidden="false"/>
    </xf>
    <xf numFmtId="244" fontId="4" fillId="0" borderId="0" xfId="570" applyFont="true" applyBorder="true" applyAlignment="true" applyProtection="true">
      <alignment horizontal="center" vertical="bottom" textRotation="0" wrapText="false" indent="0" shrinkToFit="false"/>
      <protection locked="true" hidden="false"/>
    </xf>
    <xf numFmtId="244" fontId="25" fillId="0" borderId="0" xfId="570" applyFont="true" applyBorder="true" applyAlignment="true" applyProtection="true">
      <alignment horizontal="left" vertical="bottom" textRotation="0" wrapText="false" indent="0" shrinkToFit="false"/>
      <protection locked="true" hidden="false"/>
    </xf>
    <xf numFmtId="244" fontId="25" fillId="0" borderId="0" xfId="570" applyFont="true" applyBorder="true" applyAlignment="true" applyProtection="true">
      <alignment horizontal="center" vertical="bottom" textRotation="0" wrapText="false" indent="0" shrinkToFit="false"/>
      <protection locked="true" hidden="false"/>
    </xf>
    <xf numFmtId="164" fontId="91" fillId="0" borderId="0" xfId="0" applyFont="true" applyBorder="false" applyAlignment="false" applyProtection="false">
      <alignment horizontal="general" vertical="bottom" textRotation="0" wrapText="false" indent="0" shrinkToFit="false"/>
      <protection locked="true" hidden="false"/>
    </xf>
    <xf numFmtId="245" fontId="70"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4" fontId="102" fillId="0" borderId="0" xfId="0" applyFont="true" applyBorder="false" applyAlignment="true" applyProtection="false">
      <alignment horizontal="left" vertical="bottom" textRotation="0" wrapText="false" indent="0" shrinkToFit="false"/>
      <protection locked="true" hidden="false"/>
    </xf>
    <xf numFmtId="164" fontId="102" fillId="0" borderId="0" xfId="0" applyFont="true" applyBorder="false" applyAlignment="true" applyProtection="false">
      <alignment horizontal="center" vertical="bottom" textRotation="0" wrapText="false" indent="0" shrinkToFit="false"/>
      <protection locked="true" hidden="false"/>
    </xf>
    <xf numFmtId="164" fontId="102" fillId="0" borderId="13" xfId="0" applyFont="true" applyBorder="true" applyAlignment="true" applyProtection="false">
      <alignment horizontal="left" vertical="bottom" textRotation="0" wrapText="false" indent="0" shrinkToFit="false"/>
      <protection locked="true" hidden="false"/>
    </xf>
    <xf numFmtId="164" fontId="102" fillId="0" borderId="13" xfId="0" applyFont="true" applyBorder="true" applyAlignment="false" applyProtection="false">
      <alignment horizontal="general" vertical="bottom" textRotation="0" wrapText="false" indent="0" shrinkToFit="false"/>
      <protection locked="true" hidden="false"/>
    </xf>
    <xf numFmtId="260" fontId="102" fillId="0" borderId="13" xfId="0" applyFont="true" applyBorder="true" applyAlignment="true" applyProtection="false">
      <alignment horizontal="center" vertical="bottom" textRotation="0" wrapText="false" indent="0" shrinkToFit="false"/>
      <protection locked="true" hidden="false"/>
    </xf>
    <xf numFmtId="164" fontId="102" fillId="0" borderId="13" xfId="0" applyFont="true" applyBorder="true" applyAlignment="true" applyProtection="false">
      <alignment horizontal="center" vertical="bottom" textRotation="0" wrapText="false" indent="0" shrinkToFit="false"/>
      <protection locked="true" hidden="false"/>
    </xf>
    <xf numFmtId="164" fontId="25" fillId="0" borderId="0" xfId="0" applyFont="true" applyBorder="false" applyAlignment="true" applyProtection="false">
      <alignment horizontal="center" vertical="bottom" textRotation="0" wrapText="false" indent="0" shrinkToFit="false"/>
      <protection locked="true" hidden="false"/>
    </xf>
    <xf numFmtId="164" fontId="76" fillId="0" borderId="0" xfId="0" applyFont="true" applyBorder="true" applyAlignment="true" applyProtection="false">
      <alignment horizontal="left" vertical="bottom" textRotation="0" wrapText="false" indent="0" shrinkToFit="false"/>
      <protection locked="true" hidden="false"/>
    </xf>
    <xf numFmtId="164" fontId="4" fillId="0" borderId="0" xfId="1065" applyFont="false" applyBorder="false" applyAlignment="false" applyProtection="false">
      <alignment horizontal="general" vertical="bottom" textRotation="0" wrapText="false" indent="0" shrinkToFit="false"/>
      <protection locked="true" hidden="false"/>
    </xf>
    <xf numFmtId="164" fontId="36" fillId="0" borderId="0" xfId="1079" applyFont="true" applyBorder="false" applyAlignment="true" applyProtection="false">
      <alignment horizontal="left" vertical="bottom" textRotation="0" wrapText="false" indent="0" shrinkToFit="false"/>
      <protection locked="true" hidden="false"/>
    </xf>
    <xf numFmtId="164" fontId="36" fillId="0" borderId="0" xfId="1079" applyFont="true" applyBorder="false" applyAlignment="true" applyProtection="true">
      <alignment horizontal="left" vertical="bottom" textRotation="0" wrapText="false" indent="0" shrinkToFit="false"/>
      <protection locked="false" hidden="false"/>
    </xf>
    <xf numFmtId="164" fontId="36" fillId="0" borderId="0" xfId="1079" applyFont="true" applyBorder="false" applyAlignment="true" applyProtection="false">
      <alignment horizontal="center" vertical="bottom" textRotation="0" wrapText="false" indent="0" shrinkToFit="false"/>
      <protection locked="true" hidden="false"/>
    </xf>
    <xf numFmtId="164" fontId="91" fillId="0" borderId="0" xfId="1079" applyFont="true" applyBorder="false" applyAlignment="true" applyProtection="false">
      <alignment horizontal="left" vertical="bottom" textRotation="0" wrapText="false" indent="0" shrinkToFit="false"/>
      <protection locked="true" hidden="false"/>
    </xf>
    <xf numFmtId="164" fontId="4" fillId="0" borderId="0" xfId="1079" applyFont="false" applyBorder="false" applyAlignment="true" applyProtection="false">
      <alignment horizontal="left" vertical="bottom" textRotation="0" wrapText="false" indent="0" shrinkToFit="false"/>
      <protection locked="true" hidden="false"/>
    </xf>
    <xf numFmtId="164" fontId="91" fillId="0" borderId="0" xfId="1079" applyFont="true" applyBorder="false" applyAlignment="true" applyProtection="true">
      <alignment horizontal="left" vertical="bottom" textRotation="0" wrapText="false" indent="0" shrinkToFit="false"/>
      <protection locked="false" hidden="false"/>
    </xf>
    <xf numFmtId="164" fontId="91" fillId="0" borderId="0" xfId="1079" applyFont="true" applyBorder="false" applyAlignment="false" applyProtection="false">
      <alignment horizontal="general" vertical="bottom" textRotation="0" wrapText="false" indent="0" shrinkToFit="false"/>
      <protection locked="true" hidden="false"/>
    </xf>
    <xf numFmtId="260" fontId="4" fillId="0" borderId="0" xfId="1065" applyFont="false" applyBorder="false" applyAlignment="false" applyProtection="false">
      <alignment horizontal="general" vertical="bottom" textRotation="0" wrapText="false" indent="0" shrinkToFit="false"/>
      <protection locked="true" hidden="false"/>
    </xf>
    <xf numFmtId="260" fontId="4" fillId="0" borderId="0" xfId="1079" applyFont="false" applyBorder="false" applyAlignment="false" applyProtection="false">
      <alignment horizontal="general" vertical="bottom" textRotation="0" wrapText="false" indent="0" shrinkToFit="false"/>
      <protection locked="true" hidden="false"/>
    </xf>
    <xf numFmtId="244" fontId="36" fillId="0" borderId="0" xfId="0" applyFont="true" applyBorder="false" applyAlignment="true" applyProtection="false">
      <alignment horizontal="center" vertical="bottom" textRotation="0" wrapText="false" indent="0" shrinkToFit="false"/>
      <protection locked="true" hidden="false"/>
    </xf>
    <xf numFmtId="244" fontId="91" fillId="0" borderId="0" xfId="0" applyFont="true" applyBorder="false" applyAlignment="true" applyProtection="true">
      <alignment horizontal="center" vertical="bottom" textRotation="0" wrapText="false" indent="0" shrinkToFit="false"/>
      <protection locked="false" hidden="false"/>
    </xf>
    <xf numFmtId="244" fontId="91" fillId="0" borderId="0" xfId="0" applyFont="true" applyBorder="false" applyAlignment="true" applyProtection="false">
      <alignment horizontal="center" vertical="bottom" textRotation="0" wrapText="false" indent="0" shrinkToFit="false"/>
      <protection locked="true" hidden="false"/>
    </xf>
    <xf numFmtId="244" fontId="4" fillId="0" borderId="0" xfId="578" applyFont="true" applyBorder="true" applyAlignment="true" applyProtection="true">
      <alignment horizontal="center" vertical="bottom" textRotation="0" wrapText="false" indent="0" shrinkToFit="false"/>
      <protection locked="true" hidden="false"/>
    </xf>
    <xf numFmtId="275" fontId="91" fillId="0" borderId="0" xfId="808" applyFont="true" applyBorder="true" applyAlignment="true" applyProtection="true">
      <alignment horizontal="left" vertical="bottom" textRotation="0" wrapText="false" indent="0" shrinkToFit="false"/>
      <protection locked="true" hidden="false"/>
    </xf>
    <xf numFmtId="275" fontId="91" fillId="0" borderId="0" xfId="0" applyFont="true" applyBorder="false" applyAlignment="true" applyProtection="false">
      <alignment horizontal="left" vertical="bottom" textRotation="0" wrapText="false" indent="0" shrinkToFit="false"/>
      <protection locked="true" hidden="false"/>
    </xf>
    <xf numFmtId="164" fontId="194" fillId="0" borderId="0" xfId="0" applyFont="true" applyBorder="true" applyAlignment="true" applyProtection="false">
      <alignment horizontal="center" vertical="bottom" textRotation="0" wrapText="false" indent="0" shrinkToFit="false"/>
      <protection locked="true" hidden="false"/>
    </xf>
    <xf numFmtId="164" fontId="195" fillId="0" borderId="28" xfId="0" applyFont="true" applyBorder="true" applyAlignment="true" applyProtection="false">
      <alignment horizontal="left" vertical="center" textRotation="0" wrapText="false" indent="0" shrinkToFit="false"/>
      <protection locked="true" hidden="false"/>
    </xf>
    <xf numFmtId="164" fontId="195" fillId="0" borderId="28" xfId="0" applyFont="true" applyBorder="true" applyAlignment="true" applyProtection="false">
      <alignment horizontal="center" vertical="center" textRotation="0" wrapText="false" indent="0" shrinkToFit="false"/>
      <protection locked="true" hidden="false"/>
    </xf>
    <xf numFmtId="164" fontId="196" fillId="0" borderId="32" xfId="0" applyFont="true" applyBorder="true" applyAlignment="true" applyProtection="true">
      <alignment horizontal="center" vertical="bottom" textRotation="0" wrapText="true" indent="0" shrinkToFit="false"/>
      <protection locked="false" hidden="false"/>
    </xf>
    <xf numFmtId="164" fontId="196" fillId="0" borderId="32" xfId="0" applyFont="true" applyBorder="true" applyAlignment="true" applyProtection="true">
      <alignment horizontal="center" vertical="bottom" textRotation="0" wrapText="false" indent="0" shrinkToFit="false"/>
      <protection locked="false" hidden="false"/>
    </xf>
    <xf numFmtId="271" fontId="196" fillId="0" borderId="35" xfId="0" applyFont="true" applyBorder="true" applyAlignment="true" applyProtection="false">
      <alignment horizontal="center" vertical="bottom" textRotation="0" wrapText="true" indent="0" shrinkToFit="false"/>
      <protection locked="true" hidden="false"/>
    </xf>
    <xf numFmtId="164" fontId="197" fillId="0" borderId="64" xfId="0" applyFont="true" applyBorder="true" applyAlignment="true" applyProtection="false">
      <alignment horizontal="center" vertical="bottom" textRotation="0" wrapText="false" indent="0" shrinkToFit="false"/>
      <protection locked="true" hidden="false"/>
    </xf>
    <xf numFmtId="164" fontId="198" fillId="0" borderId="64" xfId="0" applyFont="true" applyBorder="true" applyAlignment="false" applyProtection="false">
      <alignment horizontal="general" vertical="bottom" textRotation="0" wrapText="false" indent="0" shrinkToFit="false"/>
      <protection locked="true" hidden="false"/>
    </xf>
    <xf numFmtId="164" fontId="199" fillId="0" borderId="37" xfId="0" applyFont="true" applyBorder="true" applyAlignment="false" applyProtection="false">
      <alignment horizontal="general" vertical="bottom" textRotation="0" wrapText="false" indent="0" shrinkToFit="false"/>
      <protection locked="true" hidden="false"/>
    </xf>
    <xf numFmtId="164" fontId="198" fillId="0" borderId="37" xfId="0" applyFont="true" applyBorder="true" applyAlignment="false" applyProtection="false">
      <alignment horizontal="general" vertical="bottom" textRotation="0" wrapText="false" indent="0" shrinkToFit="false"/>
      <protection locked="true" hidden="false"/>
    </xf>
    <xf numFmtId="164" fontId="197" fillId="0" borderId="55" xfId="0" applyFont="true" applyBorder="true" applyAlignment="true" applyProtection="false">
      <alignment horizontal="center" vertical="bottom" textRotation="0" wrapText="false" indent="0" shrinkToFit="false"/>
      <protection locked="true" hidden="false"/>
    </xf>
    <xf numFmtId="164" fontId="198" fillId="0" borderId="55" xfId="0" applyFont="true" applyBorder="true" applyAlignment="false" applyProtection="false">
      <alignment horizontal="general" vertical="bottom" textRotation="0" wrapText="false" indent="0" shrinkToFit="false"/>
      <protection locked="true" hidden="false"/>
    </xf>
    <xf numFmtId="164" fontId="198" fillId="0" borderId="39" xfId="0" applyFont="true" applyBorder="true" applyAlignment="false" applyProtection="false">
      <alignment horizontal="general" vertical="bottom" textRotation="0" wrapText="false" indent="0" shrinkToFit="false"/>
      <protection locked="true" hidden="false"/>
    </xf>
    <xf numFmtId="164" fontId="195" fillId="0" borderId="26" xfId="0" applyFont="true" applyBorder="true" applyAlignment="true" applyProtection="false">
      <alignment horizontal="left" vertical="bottom" textRotation="0" wrapText="false" indent="0" shrinkToFit="false"/>
      <protection locked="true" hidden="false"/>
    </xf>
    <xf numFmtId="164" fontId="200" fillId="0" borderId="70" xfId="0" applyFont="true" applyBorder="true" applyAlignment="true" applyProtection="false">
      <alignment horizontal="left" vertical="bottom" textRotation="0" wrapText="false" indent="0" shrinkToFit="false"/>
      <protection locked="true" hidden="false"/>
    </xf>
    <xf numFmtId="276" fontId="202" fillId="0" borderId="76" xfId="0" applyFont="true" applyBorder="true" applyAlignment="true" applyProtection="false">
      <alignment horizontal="center" vertical="center" textRotation="0" wrapText="false" indent="0" shrinkToFit="false"/>
      <protection locked="true" hidden="false"/>
    </xf>
    <xf numFmtId="164" fontId="202" fillId="0" borderId="76" xfId="0" applyFont="true" applyBorder="true" applyAlignment="true" applyProtection="false">
      <alignment horizontal="center" vertical="center" textRotation="0" wrapText="false" indent="0" shrinkToFit="false"/>
      <protection locked="true" hidden="false"/>
    </xf>
    <xf numFmtId="164" fontId="0" fillId="0" borderId="26" xfId="0" applyFont="false" applyBorder="true" applyAlignment="false" applyProtection="false">
      <alignment horizontal="general" vertical="bottom" textRotation="0" wrapText="false" indent="0" shrinkToFit="false"/>
      <protection locked="true" hidden="false"/>
    </xf>
    <xf numFmtId="164" fontId="201" fillId="0" borderId="70" xfId="0" applyFont="true" applyBorder="true" applyAlignment="true" applyProtection="false">
      <alignment horizontal="left" vertical="bottom" textRotation="0" wrapText="false" indent="0" shrinkToFit="false"/>
      <protection locked="true" hidden="false"/>
    </xf>
    <xf numFmtId="164" fontId="200" fillId="0" borderId="1" xfId="0" applyFont="true" applyBorder="true" applyAlignment="true" applyProtection="false">
      <alignment horizontal="left" vertical="bottom" textRotation="0" wrapText="false" indent="0" shrinkToFit="false"/>
      <protection locked="true" hidden="false"/>
    </xf>
    <xf numFmtId="276" fontId="202" fillId="0" borderId="1" xfId="0" applyFont="true" applyBorder="true" applyAlignment="true" applyProtection="false">
      <alignment horizontal="left" vertical="bottom" textRotation="0" wrapText="false" indent="0" shrinkToFit="false"/>
      <protection locked="true" hidden="false"/>
    </xf>
    <xf numFmtId="164" fontId="202" fillId="0" borderId="1" xfId="0" applyFont="true" applyBorder="true" applyAlignment="true" applyProtection="false">
      <alignment horizontal="center" vertical="bottom" textRotation="0" wrapText="false" indent="0" shrinkToFit="false"/>
      <protection locked="true" hidden="false"/>
    </xf>
    <xf numFmtId="164" fontId="201" fillId="0" borderId="27" xfId="0" applyFont="true" applyBorder="true" applyAlignment="true" applyProtection="false">
      <alignment horizontal="center" vertical="bottom" textRotation="0" wrapText="false" indent="0" shrinkToFit="false"/>
      <protection locked="true" hidden="false"/>
    </xf>
    <xf numFmtId="276" fontId="202" fillId="0" borderId="1" xfId="0" applyFont="true" applyBorder="true" applyAlignment="true" applyProtection="false">
      <alignment horizontal="center" vertical="center" textRotation="0" wrapText="false" indent="0" shrinkToFit="false"/>
      <protection locked="true" hidden="false"/>
    </xf>
    <xf numFmtId="164" fontId="202" fillId="0" borderId="1" xfId="0" applyFont="true" applyBorder="true" applyAlignment="true" applyProtection="false">
      <alignment horizontal="center" vertical="center" textRotation="0" wrapText="false" indent="0" shrinkToFit="false"/>
      <protection locked="true" hidden="false"/>
    </xf>
    <xf numFmtId="164" fontId="200" fillId="0" borderId="63" xfId="0" applyFont="true" applyBorder="true" applyAlignment="true" applyProtection="false">
      <alignment horizontal="left" vertical="bottom" textRotation="0" wrapText="false" indent="0" shrinkToFit="false"/>
      <protection locked="true" hidden="false"/>
    </xf>
    <xf numFmtId="164" fontId="201" fillId="0" borderId="27" xfId="0" applyFont="true" applyBorder="true" applyAlignment="true" applyProtection="false">
      <alignment horizontal="center" vertical="center" textRotation="0" wrapText="false" indent="0" shrinkToFit="false"/>
      <protection locked="true" hidden="false"/>
    </xf>
    <xf numFmtId="164" fontId="201" fillId="0" borderId="1" xfId="0" applyFont="true" applyBorder="true" applyAlignment="true" applyProtection="false">
      <alignment horizontal="left" vertical="bottom" textRotation="0" wrapText="false" indent="0" shrinkToFit="false"/>
      <protection locked="true" hidden="false"/>
    </xf>
    <xf numFmtId="164" fontId="201" fillId="0" borderId="63" xfId="0" applyFont="true" applyBorder="true" applyAlignment="true" applyProtection="false">
      <alignment horizontal="left" vertical="bottom" textRotation="0" wrapText="false" indent="0" shrinkToFit="false"/>
      <protection locked="true" hidden="false"/>
    </xf>
    <xf numFmtId="276" fontId="202" fillId="0" borderId="63" xfId="0" applyFont="true" applyBorder="true" applyAlignment="true" applyProtection="false">
      <alignment horizontal="left" vertical="bottom" textRotation="0" wrapText="false" indent="0" shrinkToFit="false"/>
      <protection locked="true" hidden="false"/>
    </xf>
    <xf numFmtId="164" fontId="202" fillId="0" borderId="63" xfId="0" applyFont="true" applyBorder="true" applyAlignment="true" applyProtection="false">
      <alignment horizontal="center" vertical="bottom" textRotation="0" wrapText="false" indent="0" shrinkToFit="false"/>
      <protection locked="true" hidden="false"/>
    </xf>
    <xf numFmtId="164" fontId="201" fillId="0" borderId="77" xfId="0" applyFont="true" applyBorder="true" applyAlignment="true" applyProtection="false">
      <alignment horizontal="center" vertical="bottom" textRotation="0" wrapText="false" indent="0" shrinkToFit="false"/>
      <protection locked="true" hidden="false"/>
    </xf>
    <xf numFmtId="164" fontId="201" fillId="0" borderId="4" xfId="0" applyFont="true" applyBorder="true" applyAlignment="true" applyProtection="false">
      <alignment horizontal="left" vertical="bottom" textRotation="0" wrapText="false" indent="0" shrinkToFit="false"/>
      <protection locked="true" hidden="false"/>
    </xf>
    <xf numFmtId="276" fontId="202" fillId="0" borderId="63" xfId="0" applyFont="true" applyBorder="true" applyAlignment="true" applyProtection="false">
      <alignment horizontal="center" vertical="bottom" textRotation="0" wrapText="false" indent="0" shrinkToFit="false"/>
      <protection locked="true" hidden="false"/>
    </xf>
    <xf numFmtId="276" fontId="202" fillId="0" borderId="4" xfId="0" applyFont="true" applyBorder="true" applyAlignment="true" applyProtection="false">
      <alignment horizontal="center" vertical="bottom" textRotation="0" wrapText="false" indent="0" shrinkToFit="false"/>
      <protection locked="true" hidden="false"/>
    </xf>
    <xf numFmtId="164" fontId="202" fillId="0" borderId="4" xfId="0" applyFont="true" applyBorder="true" applyAlignment="true" applyProtection="false">
      <alignment horizontal="center" vertical="bottom" textRotation="0" wrapText="false" indent="0" shrinkToFit="false"/>
      <protection locked="true" hidden="false"/>
    </xf>
    <xf numFmtId="164" fontId="201" fillId="0" borderId="72" xfId="0" applyFont="true" applyBorder="true" applyAlignment="true" applyProtection="false">
      <alignment horizontal="center" vertical="bottom" textRotation="0" wrapText="false" indent="0" shrinkToFit="false"/>
      <protection locked="true" hidden="false"/>
    </xf>
    <xf numFmtId="276" fontId="202" fillId="0" borderId="70" xfId="0" applyFont="true" applyBorder="true" applyAlignment="true" applyProtection="false">
      <alignment horizontal="center" vertical="bottom" textRotation="0" wrapText="false" indent="0" shrinkToFit="false"/>
      <protection locked="true" hidden="false"/>
    </xf>
    <xf numFmtId="164" fontId="202" fillId="0" borderId="70" xfId="0" applyFont="true" applyBorder="true" applyAlignment="true" applyProtection="false">
      <alignment horizontal="center" vertical="bottom" textRotation="0" wrapText="false" indent="0" shrinkToFit="false"/>
      <protection locked="true" hidden="false"/>
    </xf>
    <xf numFmtId="164" fontId="201" fillId="0" borderId="71" xfId="0" applyFont="true" applyBorder="true" applyAlignment="true" applyProtection="false">
      <alignment horizontal="center" vertical="bottom" textRotation="0" wrapText="false" indent="0" shrinkToFit="false"/>
      <protection locked="true" hidden="false"/>
    </xf>
    <xf numFmtId="276" fontId="202" fillId="0" borderId="70" xfId="0" applyFont="true" applyBorder="true" applyAlignment="true" applyProtection="false">
      <alignment horizontal="center" vertical="center" textRotation="0" wrapText="false" indent="0" shrinkToFit="false"/>
      <protection locked="true" hidden="false"/>
    </xf>
    <xf numFmtId="164" fontId="202" fillId="0" borderId="70" xfId="0" applyFont="true" applyBorder="true" applyAlignment="true" applyProtection="false">
      <alignment horizontal="center" vertical="center" textRotation="0" wrapText="false" indent="0" shrinkToFit="false"/>
      <protection locked="true" hidden="false"/>
    </xf>
    <xf numFmtId="164" fontId="201" fillId="0" borderId="71" xfId="0" applyFont="true" applyBorder="true" applyAlignment="true" applyProtection="false">
      <alignment horizontal="center" vertical="center" textRotation="0" wrapText="false" indent="0" shrinkToFit="false"/>
      <protection locked="true" hidden="false"/>
    </xf>
    <xf numFmtId="164" fontId="201" fillId="0" borderId="62" xfId="0" applyFont="true" applyBorder="true" applyAlignment="true" applyProtection="false">
      <alignment horizontal="left" vertical="bottom" textRotation="0" wrapText="false" indent="0" shrinkToFit="false"/>
      <protection locked="true" hidden="false"/>
    </xf>
    <xf numFmtId="164" fontId="195" fillId="0" borderId="73" xfId="0" applyFont="true" applyBorder="true" applyAlignment="true" applyProtection="false">
      <alignment horizontal="left" vertical="bottom" textRotation="0" wrapText="false" indent="0" shrinkToFit="false"/>
      <protection locked="true" hidden="false"/>
    </xf>
    <xf numFmtId="164" fontId="202" fillId="0" borderId="78" xfId="0" applyFont="true" applyBorder="true" applyAlignment="true" applyProtection="false">
      <alignment horizontal="left" vertical="bottom" textRotation="0" wrapText="false" indent="0" shrinkToFit="false"/>
      <protection locked="true" hidden="false"/>
    </xf>
    <xf numFmtId="276" fontId="202" fillId="0" borderId="79" xfId="0" applyFont="true" applyBorder="true" applyAlignment="true" applyProtection="false">
      <alignment horizontal="center" vertical="center" textRotation="0" wrapText="false" indent="0" shrinkToFit="false"/>
      <protection locked="true" hidden="false"/>
    </xf>
    <xf numFmtId="164" fontId="202" fillId="0" borderId="79" xfId="0" applyFont="true" applyBorder="true" applyAlignment="true" applyProtection="false">
      <alignment horizontal="center" vertical="center" textRotation="0" wrapText="false" indent="0" shrinkToFit="false"/>
      <protection locked="true" hidden="false"/>
    </xf>
    <xf numFmtId="164" fontId="201" fillId="0" borderId="80" xfId="0" applyFont="true" applyBorder="true" applyAlignment="true" applyProtection="false">
      <alignment horizontal="center" vertical="center" textRotation="0" wrapText="false" indent="0" shrinkToFit="false"/>
      <protection locked="true" hidden="false"/>
    </xf>
    <xf numFmtId="164" fontId="72" fillId="0" borderId="36" xfId="0" applyFont="true" applyBorder="true" applyAlignment="true" applyProtection="false">
      <alignment horizontal="left" vertical="bottom" textRotation="0" wrapText="false" indent="0" shrinkToFit="false"/>
      <protection locked="true" hidden="false"/>
    </xf>
    <xf numFmtId="164" fontId="158" fillId="0" borderId="0" xfId="0" applyFont="true" applyBorder="false" applyAlignment="true" applyProtection="false">
      <alignment horizontal="left" vertical="bottom" textRotation="0" wrapText="false" indent="0" shrinkToFit="false"/>
      <protection locked="true" hidden="false"/>
    </xf>
    <xf numFmtId="276" fontId="93" fillId="0" borderId="0" xfId="0" applyFont="true" applyBorder="false" applyAlignment="true" applyProtection="true">
      <alignment horizontal="left" vertical="bottom" textRotation="0" wrapText="false" indent="0" shrinkToFit="false"/>
      <protection locked="false" hidden="false"/>
    </xf>
    <xf numFmtId="164" fontId="93" fillId="0" borderId="0" xfId="0" applyFont="true" applyBorder="false" applyAlignment="true" applyProtection="true">
      <alignment horizontal="center" vertical="bottom" textRotation="0" wrapText="false" indent="0" shrinkToFit="false"/>
      <protection locked="false" hidden="false"/>
    </xf>
    <xf numFmtId="164" fontId="158" fillId="0" borderId="37" xfId="0" applyFont="true" applyBorder="true" applyAlignment="true" applyProtection="false">
      <alignment horizontal="center" vertical="bottom" textRotation="0" wrapText="false" indent="0" shrinkToFit="false"/>
      <protection locked="true" hidden="false"/>
    </xf>
    <xf numFmtId="164" fontId="203" fillId="0" borderId="36" xfId="0" applyFont="true" applyBorder="true" applyAlignment="true" applyProtection="false">
      <alignment horizontal="left" vertical="bottom" textRotation="0" wrapText="false" indent="0" shrinkToFit="false"/>
      <protection locked="true" hidden="false"/>
    </xf>
    <xf numFmtId="164" fontId="203" fillId="0" borderId="0" xfId="0" applyFont="true" applyBorder="false" applyAlignment="true" applyProtection="false">
      <alignment horizontal="left" vertical="bottom" textRotation="0" wrapText="false" indent="0" shrinkToFit="false"/>
      <protection locked="true" hidden="false"/>
    </xf>
    <xf numFmtId="164" fontId="190" fillId="0" borderId="37" xfId="0" applyFont="true" applyBorder="true" applyAlignment="true" applyProtection="false">
      <alignment horizontal="center" vertical="bottom" textRotation="0" wrapText="false" indent="0" shrinkToFit="false"/>
      <protection locked="true" hidden="false"/>
    </xf>
    <xf numFmtId="164" fontId="158" fillId="0" borderId="38" xfId="0" applyFont="true" applyBorder="true" applyAlignment="true" applyProtection="false">
      <alignment horizontal="left" vertical="bottom" textRotation="0" wrapText="false" indent="0" shrinkToFit="false"/>
      <protection locked="true" hidden="false"/>
    </xf>
    <xf numFmtId="164" fontId="158" fillId="0" borderId="13" xfId="0" applyFont="true" applyBorder="true" applyAlignment="true" applyProtection="false">
      <alignment horizontal="left" vertical="bottom" textRotation="0" wrapText="false" indent="0" shrinkToFit="false"/>
      <protection locked="true" hidden="false"/>
    </xf>
    <xf numFmtId="276" fontId="93" fillId="0" borderId="13" xfId="0" applyFont="true" applyBorder="true" applyAlignment="true" applyProtection="true">
      <alignment horizontal="left" vertical="bottom" textRotation="0" wrapText="false" indent="0" shrinkToFit="false"/>
      <protection locked="false" hidden="false"/>
    </xf>
    <xf numFmtId="164" fontId="93" fillId="0" borderId="13" xfId="0" applyFont="true" applyBorder="true" applyAlignment="true" applyProtection="true">
      <alignment horizontal="center" vertical="bottom" textRotation="0" wrapText="false" indent="0" shrinkToFit="false"/>
      <protection locked="false" hidden="false"/>
    </xf>
    <xf numFmtId="164" fontId="158" fillId="0" borderId="39" xfId="0" applyFont="true" applyBorder="true" applyAlignment="true" applyProtection="false">
      <alignment horizontal="center" vertical="bottom" textRotation="0" wrapText="false" indent="0" shrinkToFit="false"/>
      <protection locked="true" hidden="false"/>
    </xf>
    <xf numFmtId="259" fontId="4" fillId="0" borderId="0" xfId="0" applyFont="true" applyBorder="false" applyAlignment="true" applyProtection="true">
      <alignment horizontal="right" vertical="bottom" textRotation="0" wrapText="false" indent="0" shrinkToFit="false"/>
      <protection locked="false" hidden="false"/>
    </xf>
    <xf numFmtId="259" fontId="4" fillId="0" borderId="0" xfId="0" applyFont="true" applyBorder="false" applyAlignment="true" applyProtection="false">
      <alignment horizontal="right" vertical="bottom" textRotation="0" wrapText="false" indent="0" shrinkToFit="false"/>
      <protection locked="true" hidden="false"/>
    </xf>
    <xf numFmtId="259" fontId="91" fillId="0" borderId="0" xfId="0" applyFont="true" applyBorder="false" applyAlignment="true" applyProtection="false">
      <alignment horizontal="right" vertical="bottom" textRotation="0" wrapText="false" indent="0" shrinkToFit="false"/>
      <protection locked="true" hidden="false"/>
    </xf>
    <xf numFmtId="164" fontId="36" fillId="0" borderId="0" xfId="1103" applyFont="true" applyBorder="false" applyAlignment="true" applyProtection="false">
      <alignment horizontal="left" vertical="bottom" textRotation="0" wrapText="false" indent="0" shrinkToFit="false"/>
      <protection locked="true" hidden="false"/>
    </xf>
    <xf numFmtId="164" fontId="36" fillId="0" borderId="0" xfId="1103" applyFont="true" applyBorder="false" applyAlignment="true" applyProtection="true">
      <alignment horizontal="left" vertical="bottom" textRotation="0" wrapText="false" indent="0" shrinkToFit="false"/>
      <protection locked="false" hidden="false"/>
    </xf>
    <xf numFmtId="244" fontId="36" fillId="0" borderId="0" xfId="1103" applyFont="true" applyBorder="false" applyAlignment="true" applyProtection="true">
      <alignment horizontal="center" vertical="bottom" textRotation="0" wrapText="false" indent="0" shrinkToFit="false"/>
      <protection locked="false" hidden="false"/>
    </xf>
    <xf numFmtId="164" fontId="36" fillId="0" borderId="0" xfId="1103" applyFont="true" applyBorder="false" applyAlignment="false" applyProtection="false">
      <alignment horizontal="general" vertical="bottom" textRotation="0" wrapText="false" indent="0" shrinkToFit="false"/>
      <protection locked="true" hidden="false"/>
    </xf>
    <xf numFmtId="164" fontId="91" fillId="0" borderId="0" xfId="1103" applyFont="true" applyBorder="false" applyAlignment="true" applyProtection="false">
      <alignment horizontal="left" vertical="bottom" textRotation="0" wrapText="false" indent="0" shrinkToFit="false"/>
      <protection locked="true" hidden="false"/>
    </xf>
    <xf numFmtId="164" fontId="4" fillId="0" borderId="0" xfId="1103" applyFont="false" applyBorder="false" applyAlignment="false" applyProtection="false">
      <alignment horizontal="general" vertical="bottom" textRotation="0" wrapText="false" indent="0" shrinkToFit="false"/>
      <protection locked="true" hidden="false"/>
    </xf>
    <xf numFmtId="244" fontId="4" fillId="0" borderId="0" xfId="1103" applyFont="false" applyBorder="false" applyAlignment="true" applyProtection="true">
      <alignment horizontal="center" vertical="bottom" textRotation="0" wrapText="false" indent="0" shrinkToFit="false"/>
      <protection locked="false" hidden="false"/>
    </xf>
    <xf numFmtId="164" fontId="91" fillId="0" borderId="0" xfId="1103" applyFont="true" applyBorder="false" applyAlignment="false" applyProtection="false">
      <alignment horizontal="general" vertical="bottom" textRotation="0" wrapText="false" indent="0" shrinkToFit="false"/>
      <protection locked="true" hidden="false"/>
    </xf>
    <xf numFmtId="164" fontId="4" fillId="0" borderId="0" xfId="1103" applyFont="false" applyBorder="false" applyAlignment="false" applyProtection="true">
      <alignment horizontal="general" vertical="bottom" textRotation="0" wrapText="false" indent="0" shrinkToFit="false"/>
      <protection locked="false" hidden="false"/>
    </xf>
    <xf numFmtId="164" fontId="4" fillId="0" borderId="0" xfId="1103" applyFont="false" applyBorder="false" applyAlignment="true" applyProtection="false">
      <alignment horizontal="left" vertical="bottom" textRotation="0" wrapText="false" indent="0" shrinkToFit="false"/>
      <protection locked="true" hidden="false"/>
    </xf>
    <xf numFmtId="164" fontId="205" fillId="0" borderId="0" xfId="0" applyFont="true" applyBorder="true" applyAlignment="true" applyProtection="false">
      <alignment horizontal="general" vertical="top" textRotation="0" wrapText="true" indent="0" shrinkToFit="false"/>
      <protection locked="true" hidden="false"/>
    </xf>
    <xf numFmtId="164" fontId="206" fillId="0" borderId="0" xfId="0" applyFont="true" applyBorder="true" applyAlignment="true" applyProtection="false">
      <alignment horizontal="general" vertical="top" textRotation="0" wrapText="true" indent="0" shrinkToFit="false"/>
      <protection locked="true" hidden="false"/>
    </xf>
    <xf numFmtId="164" fontId="205" fillId="0" borderId="0" xfId="0" applyFont="true" applyBorder="true" applyAlignment="true" applyProtection="false">
      <alignment horizontal="center" vertical="top" textRotation="0" wrapText="true" indent="0" shrinkToFit="false"/>
      <protection locked="true" hidden="false"/>
    </xf>
    <xf numFmtId="164" fontId="205" fillId="0" borderId="0" xfId="0" applyFont="true" applyBorder="true" applyAlignment="true" applyProtection="false">
      <alignment horizontal="right" vertical="top" textRotation="0" wrapText="true" indent="0" shrinkToFit="false"/>
      <protection locked="true" hidden="false"/>
    </xf>
    <xf numFmtId="164" fontId="207" fillId="0" borderId="0" xfId="0" applyFont="true" applyBorder="false" applyAlignment="true" applyProtection="false">
      <alignment horizontal="general" vertical="top" textRotation="0" wrapText="true" indent="0" shrinkToFit="false"/>
      <protection locked="true" hidden="false"/>
    </xf>
    <xf numFmtId="164" fontId="208" fillId="0" borderId="0" xfId="0" applyFont="true" applyBorder="false" applyAlignment="false" applyProtection="false">
      <alignment horizontal="general" vertical="bottom" textRotation="0" wrapText="false" indent="0" shrinkToFit="false"/>
      <protection locked="true" hidden="false"/>
    </xf>
    <xf numFmtId="164" fontId="208" fillId="0" borderId="0" xfId="0" applyFont="true" applyBorder="false" applyAlignment="true" applyProtection="false">
      <alignment horizontal="center" vertical="bottom" textRotation="0" wrapText="false" indent="0" shrinkToFit="false"/>
      <protection locked="true" hidden="false"/>
    </xf>
    <xf numFmtId="244" fontId="208" fillId="0" borderId="0" xfId="0" applyFont="true" applyBorder="false" applyAlignment="false" applyProtection="false">
      <alignment horizontal="general" vertical="bottom" textRotation="0" wrapText="false" indent="0" shrinkToFit="false"/>
      <protection locked="true" hidden="false"/>
    </xf>
    <xf numFmtId="164" fontId="208" fillId="0" borderId="0" xfId="0" applyFont="true" applyBorder="false" applyAlignment="true" applyProtection="false">
      <alignment horizontal="general" vertical="center" textRotation="0" wrapText="false" indent="0" shrinkToFit="false"/>
      <protection locked="true" hidden="false"/>
    </xf>
    <xf numFmtId="164" fontId="208" fillId="0" borderId="0" xfId="0" applyFont="true" applyBorder="false" applyAlignment="true" applyProtection="false">
      <alignment horizontal="center" vertical="center" textRotation="0" wrapText="false" indent="0" shrinkToFit="false"/>
      <protection locked="true" hidden="false"/>
    </xf>
    <xf numFmtId="164" fontId="208" fillId="0" borderId="0" xfId="0" applyFont="true" applyBorder="false" applyAlignment="true" applyProtection="false">
      <alignment horizontal="general" vertical="top" textRotation="0" wrapText="true" indent="0" shrinkToFit="false"/>
      <protection locked="true" hidden="false"/>
    </xf>
    <xf numFmtId="164" fontId="208" fillId="0" borderId="0" xfId="0" applyFont="true" applyBorder="false" applyAlignment="true" applyProtection="false">
      <alignment horizontal="center" vertical="top" textRotation="0" wrapText="true" indent="0" shrinkToFit="false"/>
      <protection locked="true" hidden="false"/>
    </xf>
    <xf numFmtId="244" fontId="208" fillId="0" borderId="0" xfId="0" applyFont="true" applyBorder="false" applyAlignment="true" applyProtection="false">
      <alignment horizontal="right" vertical="top" textRotation="0" wrapText="true" indent="0" shrinkToFit="false"/>
      <protection locked="true" hidden="false"/>
    </xf>
    <xf numFmtId="164" fontId="207" fillId="0" borderId="0" xfId="0" applyFont="true" applyBorder="false" applyAlignment="false" applyProtection="false">
      <alignment horizontal="general" vertical="bottom" textRotation="0" wrapText="false" indent="0" shrinkToFit="false"/>
      <protection locked="true" hidden="false"/>
    </xf>
    <xf numFmtId="164" fontId="208" fillId="0" borderId="0" xfId="0" applyFont="true" applyBorder="false" applyAlignment="true" applyProtection="false">
      <alignment horizontal="left" vertical="center" textRotation="0" wrapText="false" indent="0" shrinkToFit="false"/>
      <protection locked="true" hidden="false"/>
    </xf>
    <xf numFmtId="244" fontId="208" fillId="0" borderId="0" xfId="0" applyFont="true" applyBorder="false" applyAlignment="true" applyProtection="false">
      <alignment horizontal="center" vertical="bottom" textRotation="0" wrapText="false" indent="0" shrinkToFit="false"/>
      <protection locked="true" hidden="false"/>
    </xf>
    <xf numFmtId="244" fontId="208" fillId="0" borderId="0" xfId="0" applyFont="true" applyBorder="false" applyAlignment="false" applyProtection="true">
      <alignment horizontal="general" vertical="bottom" textRotation="0" wrapText="false" indent="0" shrinkToFit="false"/>
      <protection locked="false" hidden="false"/>
    </xf>
    <xf numFmtId="164" fontId="208" fillId="0" borderId="0" xfId="0" applyFont="true" applyBorder="false" applyAlignment="true" applyProtection="false">
      <alignment horizontal="right" vertical="top" textRotation="0" wrapText="true" indent="0" shrinkToFit="false"/>
      <protection locked="true" hidden="false"/>
    </xf>
    <xf numFmtId="164" fontId="208" fillId="0" borderId="0" xfId="0" applyFont="true" applyBorder="true" applyAlignment="true" applyProtection="false">
      <alignment horizontal="general" vertical="top" textRotation="0" wrapText="true" indent="0" shrinkToFit="false"/>
      <protection locked="true" hidden="false"/>
    </xf>
    <xf numFmtId="164" fontId="208" fillId="0" borderId="0" xfId="0" applyFont="true" applyBorder="true" applyAlignment="true" applyProtection="false">
      <alignment horizontal="center" vertical="top" textRotation="0" wrapText="true" indent="0" shrinkToFit="false"/>
      <protection locked="true" hidden="false"/>
    </xf>
    <xf numFmtId="164" fontId="209" fillId="0" borderId="0" xfId="0" applyFont="true" applyBorder="false" applyAlignment="true" applyProtection="false">
      <alignment horizontal="center" vertical="bottom" textRotation="0" wrapText="false" indent="0" shrinkToFit="false"/>
      <protection locked="true" hidden="false"/>
    </xf>
    <xf numFmtId="164" fontId="91" fillId="0" borderId="0" xfId="0" applyFont="true" applyBorder="false" applyAlignment="false" applyProtection="true">
      <alignment horizontal="general" vertical="bottom" textRotation="0" wrapText="false" indent="0" shrinkToFit="false"/>
      <protection locked="false" hidden="false"/>
    </xf>
    <xf numFmtId="164" fontId="4" fillId="0" borderId="0" xfId="0" applyFont="true" applyBorder="false" applyAlignment="false" applyProtection="true">
      <alignment horizontal="general" vertical="bottom" textRotation="0" wrapText="false" indent="0" shrinkToFit="false"/>
      <protection locked="false" hidden="false"/>
    </xf>
    <xf numFmtId="268" fontId="4" fillId="0" borderId="0" xfId="0" applyFont="true" applyBorder="false" applyAlignment="true" applyProtection="true">
      <alignment horizontal="center" vertical="bottom" textRotation="0" wrapText="false" indent="0" shrinkToFit="false"/>
      <protection locked="false" hidden="false"/>
    </xf>
    <xf numFmtId="164" fontId="36" fillId="0" borderId="0" xfId="1078" applyFont="true" applyBorder="false" applyAlignment="true" applyProtection="false">
      <alignment horizontal="left" vertical="bottom" textRotation="0" wrapText="false" indent="0" shrinkToFit="false"/>
      <protection locked="true" hidden="false"/>
    </xf>
    <xf numFmtId="164" fontId="36" fillId="0" borderId="0" xfId="1078" applyFont="true" applyBorder="false" applyAlignment="true" applyProtection="true">
      <alignment horizontal="left" vertical="bottom" textRotation="0" wrapText="false" indent="0" shrinkToFit="false"/>
      <protection locked="false" hidden="false"/>
    </xf>
    <xf numFmtId="259" fontId="36" fillId="0" borderId="0" xfId="1078" applyFont="true" applyBorder="false" applyAlignment="true" applyProtection="false">
      <alignment horizontal="center" vertical="bottom" textRotation="0" wrapText="false" indent="0" shrinkToFit="false"/>
      <protection locked="true" hidden="false"/>
    </xf>
    <xf numFmtId="164" fontId="91" fillId="0" borderId="0" xfId="1078" applyFont="true" applyBorder="false" applyAlignment="true" applyProtection="false">
      <alignment horizontal="left" vertical="bottom" textRotation="0" wrapText="false" indent="0" shrinkToFit="false"/>
      <protection locked="true" hidden="false"/>
    </xf>
    <xf numFmtId="164" fontId="4" fillId="0" borderId="0" xfId="1078" applyFont="true" applyBorder="false" applyAlignment="true" applyProtection="true">
      <alignment horizontal="left" vertical="bottom" textRotation="0" wrapText="false" indent="0" shrinkToFit="false"/>
      <protection locked="false" hidden="false"/>
    </xf>
    <xf numFmtId="259" fontId="4" fillId="0" borderId="0" xfId="1078" applyFont="true" applyBorder="false" applyAlignment="true" applyProtection="false">
      <alignment horizontal="center" vertical="bottom" textRotation="0" wrapText="false" indent="0" shrinkToFit="false"/>
      <protection locked="true" hidden="false"/>
    </xf>
    <xf numFmtId="259" fontId="0" fillId="0" borderId="0" xfId="0" applyFont="false" applyBorder="false" applyAlignment="false" applyProtection="false">
      <alignment horizontal="general" vertical="bottom" textRotation="0" wrapText="false" indent="0" shrinkToFit="false"/>
      <protection locked="true" hidden="false"/>
    </xf>
    <xf numFmtId="164" fontId="25" fillId="31" borderId="0" xfId="0" applyFont="true" applyBorder="false" applyAlignment="false" applyProtection="false">
      <alignment horizontal="general" vertical="bottom" textRotation="0" wrapText="false" indent="0" shrinkToFit="false"/>
      <protection locked="true" hidden="false"/>
    </xf>
    <xf numFmtId="164" fontId="4" fillId="0" borderId="0" xfId="1078" applyFont="true" applyBorder="false" applyAlignment="true" applyProtection="false">
      <alignment horizontal="left" vertical="bottom" textRotation="0" wrapText="false" indent="0" shrinkToFit="false"/>
      <protection locked="true" hidden="false"/>
    </xf>
    <xf numFmtId="164" fontId="91" fillId="0" borderId="0" xfId="1078" applyFont="true" applyBorder="false" applyAlignment="true" applyProtection="true">
      <alignment horizontal="left" vertical="bottom" textRotation="0" wrapText="false" indent="0" shrinkToFit="false"/>
      <protection locked="false" hidden="false"/>
    </xf>
    <xf numFmtId="259" fontId="91" fillId="0" borderId="0" xfId="1078" applyFont="true" applyBorder="false" applyAlignment="true" applyProtection="true">
      <alignment horizontal="left" vertical="bottom" textRotation="0" wrapText="false" indent="0" shrinkToFit="false"/>
      <protection locked="false" hidden="false"/>
    </xf>
    <xf numFmtId="259" fontId="4" fillId="0" borderId="0" xfId="1065" applyFont="false" applyBorder="false" applyAlignment="false" applyProtection="false">
      <alignment horizontal="general" vertical="bottom" textRotation="0" wrapText="false" indent="0" shrinkToFit="false"/>
      <protection locked="true" hidden="false"/>
    </xf>
    <xf numFmtId="164" fontId="210" fillId="0" borderId="0" xfId="0" applyFont="true" applyBorder="false" applyAlignment="false" applyProtection="false">
      <alignment horizontal="general" vertical="bottom" textRotation="0" wrapText="false" indent="0" shrinkToFit="false"/>
      <protection locked="true" hidden="false"/>
    </xf>
    <xf numFmtId="164" fontId="210" fillId="0" borderId="0" xfId="0" applyFont="true" applyBorder="false" applyAlignment="true" applyProtection="false">
      <alignment horizontal="center" vertical="bottom" textRotation="0" wrapText="false" indent="0" shrinkToFit="false"/>
      <protection locked="true" hidden="false"/>
    </xf>
    <xf numFmtId="164" fontId="210" fillId="0" borderId="0" xfId="0" applyFont="true" applyBorder="false" applyAlignment="true" applyProtection="false">
      <alignment horizontal="left" vertical="bottom" textRotation="0" wrapText="false" indent="0" shrinkToFit="false"/>
      <protection locked="true" hidden="false"/>
    </xf>
    <xf numFmtId="164" fontId="211" fillId="0" borderId="0" xfId="0" applyFont="true" applyBorder="false" applyAlignment="false" applyProtection="false">
      <alignment horizontal="general" vertical="bottom" textRotation="0" wrapText="false" indent="0" shrinkToFit="false"/>
      <protection locked="true" hidden="false"/>
    </xf>
    <xf numFmtId="164" fontId="212" fillId="0" borderId="0" xfId="0" applyFont="true" applyBorder="false" applyAlignment="true" applyProtection="false">
      <alignment horizontal="center" vertical="bottom" textRotation="0" wrapText="false" indent="0" shrinkToFit="false"/>
      <protection locked="true" hidden="false"/>
    </xf>
    <xf numFmtId="164" fontId="212" fillId="0" borderId="0" xfId="0" applyFont="true" applyBorder="false" applyAlignment="false" applyProtection="false">
      <alignment horizontal="general" vertical="bottom" textRotation="0" wrapText="false" indent="0" shrinkToFit="false"/>
      <protection locked="true" hidden="false"/>
    </xf>
    <xf numFmtId="164" fontId="213" fillId="0" borderId="0" xfId="0" applyFont="true" applyBorder="false" applyAlignment="false" applyProtection="false">
      <alignment horizontal="general" vertical="bottom" textRotation="0" wrapText="false" indent="0" shrinkToFit="false"/>
      <protection locked="true" hidden="false"/>
    </xf>
    <xf numFmtId="164" fontId="214" fillId="42" borderId="81" xfId="1067" applyFont="true" applyBorder="true" applyAlignment="true" applyProtection="false">
      <alignment horizontal="center" vertical="bottom" textRotation="0" wrapText="true" indent="0" shrinkToFit="false"/>
      <protection locked="true" hidden="false"/>
    </xf>
    <xf numFmtId="164" fontId="214" fillId="42" borderId="81" xfId="1067" applyFont="true" applyBorder="true" applyAlignment="true" applyProtection="false">
      <alignment horizontal="general" vertical="bottom" textRotation="0" wrapText="true" indent="0" shrinkToFit="false"/>
      <protection locked="true" hidden="false"/>
    </xf>
    <xf numFmtId="171" fontId="210" fillId="0" borderId="0" xfId="0" applyFont="true" applyBorder="false" applyAlignment="true" applyProtection="false">
      <alignment horizontal="center" vertical="bottom" textRotation="0" wrapText="false" indent="0" shrinkToFit="false"/>
      <protection locked="true" hidden="false"/>
    </xf>
    <xf numFmtId="273" fontId="210" fillId="0" borderId="0" xfId="0" applyFont="true" applyBorder="false" applyAlignment="true" applyProtection="false">
      <alignment horizontal="center" vertical="bottom" textRotation="0" wrapText="false" indent="0" shrinkToFit="false"/>
      <protection locked="true" hidden="false"/>
    </xf>
    <xf numFmtId="244" fontId="212" fillId="0" borderId="0" xfId="0" applyFont="true" applyBorder="false" applyAlignment="false" applyProtection="false">
      <alignment horizontal="general" vertical="bottom" textRotation="0" wrapText="false" indent="0" shrinkToFit="false"/>
      <protection locked="true" hidden="false"/>
    </xf>
    <xf numFmtId="164" fontId="215" fillId="0" borderId="0" xfId="1135" applyFont="true" applyBorder="false" applyAlignment="false" applyProtection="false">
      <alignment horizontal="general" vertical="bottom" textRotation="0" wrapText="false" indent="0" shrinkToFit="false"/>
      <protection locked="true" hidden="false"/>
    </xf>
    <xf numFmtId="244" fontId="210" fillId="0" borderId="0" xfId="0" applyFont="true" applyBorder="false" applyAlignment="true" applyProtection="false">
      <alignment horizontal="center" vertical="bottom" textRotation="0" wrapText="false" indent="0" shrinkToFit="false"/>
      <protection locked="true" hidden="false"/>
    </xf>
    <xf numFmtId="164" fontId="215" fillId="0" borderId="0" xfId="1102" applyFont="true" applyBorder="false" applyAlignment="true" applyProtection="false">
      <alignment horizontal="center" vertical="bottom" textRotation="0" wrapText="false" indent="0" shrinkToFit="false"/>
      <protection locked="true" hidden="false"/>
    </xf>
    <xf numFmtId="259" fontId="216" fillId="0" borderId="0" xfId="1102" applyFont="true" applyBorder="false" applyAlignment="true" applyProtection="false">
      <alignment horizontal="center" vertical="bottom" textRotation="0" wrapText="false" indent="0" shrinkToFit="false"/>
      <protection locked="true" hidden="false"/>
    </xf>
    <xf numFmtId="259" fontId="215" fillId="0" borderId="0" xfId="1102" applyFont="true" applyBorder="false" applyAlignment="true" applyProtection="false">
      <alignment horizontal="center" vertical="bottom" textRotation="0" wrapText="false" indent="0" shrinkToFit="false"/>
      <protection locked="true" hidden="false"/>
    </xf>
    <xf numFmtId="259" fontId="210" fillId="0" borderId="0" xfId="0" applyFont="true" applyBorder="false" applyAlignment="false" applyProtection="false">
      <alignment horizontal="general" vertical="bottom" textRotation="0" wrapText="false" indent="0" shrinkToFit="false"/>
      <protection locked="true" hidden="false"/>
    </xf>
    <xf numFmtId="164" fontId="215" fillId="0" borderId="0" xfId="1135" applyFont="true" applyBorder="false" applyAlignment="true" applyProtection="false">
      <alignment horizontal="left" vertical="bottom" textRotation="0" wrapText="false" indent="0" shrinkToFit="false"/>
      <protection locked="true" hidden="false"/>
    </xf>
    <xf numFmtId="171" fontId="215" fillId="0" borderId="0" xfId="1313" applyFont="true" applyBorder="true" applyAlignment="true" applyProtection="true">
      <alignment horizontal="center" vertical="bottom" textRotation="0" wrapText="false" indent="0" shrinkToFit="false"/>
      <protection locked="true" hidden="false"/>
    </xf>
    <xf numFmtId="164" fontId="215" fillId="0" borderId="0" xfId="1135" applyFont="true" applyBorder="false" applyAlignment="true" applyProtection="false">
      <alignment horizontal="center" vertical="bottom" textRotation="0" wrapText="false" indent="0" shrinkToFit="false"/>
      <protection locked="true" hidden="false"/>
    </xf>
    <xf numFmtId="164" fontId="215" fillId="0" borderId="0" xfId="1313" applyFont="true" applyBorder="true" applyAlignment="true" applyProtection="true">
      <alignment horizontal="center" vertical="bottom" textRotation="0" wrapText="false" indent="0" shrinkToFit="false"/>
      <protection locked="true" hidden="false"/>
    </xf>
    <xf numFmtId="259" fontId="216" fillId="0" borderId="0" xfId="1135" applyFont="true" applyBorder="false" applyAlignment="true" applyProtection="false">
      <alignment horizontal="center" vertical="bottom" textRotation="0" wrapText="false" indent="0" shrinkToFit="false"/>
      <protection locked="true" hidden="false"/>
    </xf>
    <xf numFmtId="164" fontId="210" fillId="0" borderId="0" xfId="0" applyFont="true" applyBorder="false" applyAlignment="true" applyProtection="false">
      <alignment horizontal="left" vertical="center" textRotation="0" wrapText="false" indent="0" shrinkToFit="false"/>
      <protection locked="true" hidden="false"/>
    </xf>
    <xf numFmtId="259" fontId="217" fillId="0" borderId="0" xfId="0" applyFont="true" applyBorder="false" applyAlignment="true" applyProtection="false">
      <alignment horizontal="center" vertical="bottom" textRotation="0" wrapText="false" indent="0" shrinkToFit="false"/>
      <protection locked="true" hidden="false"/>
    </xf>
    <xf numFmtId="273" fontId="218" fillId="0" borderId="0" xfId="0" applyFont="true" applyBorder="false" applyAlignment="true" applyProtection="false">
      <alignment horizontal="center" vertical="top" textRotation="0" wrapText="true" indent="0" shrinkToFit="false"/>
      <protection locked="true" hidden="false"/>
    </xf>
    <xf numFmtId="164" fontId="215" fillId="0" borderId="0" xfId="1050" applyFont="true" applyBorder="false" applyAlignment="false" applyProtection="false">
      <alignment horizontal="general" vertical="bottom" textRotation="0" wrapText="false" indent="0" shrinkToFit="false"/>
      <protection locked="true" hidden="false"/>
    </xf>
    <xf numFmtId="164" fontId="219" fillId="0" borderId="0" xfId="0" applyFont="true" applyBorder="false" applyAlignment="true" applyProtection="false">
      <alignment horizontal="center" vertical="bottom" textRotation="0" wrapText="false" indent="0" shrinkToFit="false"/>
      <protection locked="true" hidden="false"/>
    </xf>
    <xf numFmtId="260" fontId="215" fillId="0" borderId="0" xfId="1167" applyFont="true" applyBorder="false" applyAlignment="false" applyProtection="false">
      <alignment horizontal="general" vertical="bottom" textRotation="0" wrapText="false" indent="0" shrinkToFit="false"/>
      <protection locked="true" hidden="false"/>
    </xf>
    <xf numFmtId="260" fontId="215" fillId="0" borderId="0" xfId="1167" applyFont="true" applyBorder="false" applyAlignment="true" applyProtection="false">
      <alignment horizontal="center" vertical="bottom" textRotation="0" wrapText="false" indent="0" shrinkToFit="false"/>
      <protection locked="true" hidden="false"/>
    </xf>
    <xf numFmtId="260" fontId="215" fillId="0" borderId="0" xfId="1067" applyFont="true" applyBorder="false" applyAlignment="true" applyProtection="false">
      <alignment horizontal="left" vertical="bottom" textRotation="0" wrapText="false" indent="0" shrinkToFit="false"/>
      <protection locked="true" hidden="false"/>
    </xf>
    <xf numFmtId="260" fontId="215" fillId="0" borderId="0" xfId="1067" applyFont="true" applyBorder="false" applyAlignment="true" applyProtection="false">
      <alignment horizontal="center" vertical="bottom" textRotation="0" wrapText="false" indent="0" shrinkToFit="false"/>
      <protection locked="true" hidden="false"/>
    </xf>
    <xf numFmtId="244" fontId="215" fillId="0" borderId="0" xfId="496" applyFont="true" applyBorder="true" applyAlignment="true" applyProtection="true">
      <alignment horizontal="center" vertical="bottom" textRotation="0" wrapText="false" indent="0" shrinkToFit="false"/>
      <protection locked="true" hidden="false"/>
    </xf>
    <xf numFmtId="164" fontId="215" fillId="0" borderId="0" xfId="1167" applyFont="true" applyBorder="false" applyAlignment="true" applyProtection="false">
      <alignment horizontal="center" vertical="bottom" textRotation="0" wrapText="false" indent="0" shrinkToFit="false"/>
      <protection locked="true" hidden="false"/>
    </xf>
    <xf numFmtId="259" fontId="216" fillId="0" borderId="0" xfId="1167" applyFont="true" applyBorder="false" applyAlignment="true" applyProtection="false">
      <alignment horizontal="center" vertical="bottom" textRotation="0" wrapText="false" indent="0" shrinkToFit="false"/>
      <protection locked="true" hidden="false"/>
    </xf>
    <xf numFmtId="260" fontId="130" fillId="0" borderId="0" xfId="1167" applyFont="true" applyBorder="false" applyAlignment="false" applyProtection="false">
      <alignment horizontal="general" vertical="bottom" textRotation="0" wrapText="false" indent="0" shrinkToFit="false"/>
      <protection locked="true" hidden="false"/>
    </xf>
    <xf numFmtId="260" fontId="130" fillId="0" borderId="0" xfId="1167" applyFont="true" applyBorder="false" applyAlignment="true" applyProtection="false">
      <alignment horizontal="center" vertical="bottom" textRotation="0" wrapText="false" indent="0" shrinkToFit="false"/>
      <protection locked="true" hidden="false"/>
    </xf>
    <xf numFmtId="260" fontId="130" fillId="0" borderId="0" xfId="1067" applyFont="true" applyBorder="false" applyAlignment="true" applyProtection="false">
      <alignment horizontal="left" vertical="bottom" textRotation="0" wrapText="false" indent="0" shrinkToFit="false"/>
      <protection locked="true" hidden="false"/>
    </xf>
    <xf numFmtId="260" fontId="130" fillId="0" borderId="0" xfId="1067" applyFont="true" applyBorder="false" applyAlignment="true" applyProtection="false">
      <alignment horizontal="center" vertical="bottom" textRotation="0" wrapText="false" indent="0" shrinkToFit="false"/>
      <protection locked="true" hidden="false"/>
    </xf>
    <xf numFmtId="171" fontId="130" fillId="0" borderId="0" xfId="1313" applyFont="true" applyBorder="true" applyAlignment="true" applyProtection="true">
      <alignment horizontal="center" vertical="bottom" textRotation="0" wrapText="false" indent="0" shrinkToFit="false"/>
      <protection locked="true" hidden="false"/>
    </xf>
    <xf numFmtId="273" fontId="190" fillId="0" borderId="0" xfId="0" applyFont="true" applyBorder="false" applyAlignment="true" applyProtection="false">
      <alignment horizontal="center" vertical="bottom" textRotation="0" wrapText="false" indent="0" shrinkToFit="false"/>
      <protection locked="true" hidden="false"/>
    </xf>
    <xf numFmtId="244" fontId="130" fillId="0" borderId="0" xfId="496" applyFont="true" applyBorder="true" applyAlignment="true" applyProtection="true">
      <alignment horizontal="center" vertical="bottom" textRotation="0" wrapText="false" indent="0" shrinkToFit="false"/>
      <protection locked="true" hidden="false"/>
    </xf>
    <xf numFmtId="164" fontId="130" fillId="0" borderId="0" xfId="1167" applyFont="true" applyBorder="false" applyAlignment="true" applyProtection="false">
      <alignment horizontal="center" vertical="bottom" textRotation="0" wrapText="false" indent="0" shrinkToFit="false"/>
      <protection locked="true" hidden="false"/>
    </xf>
    <xf numFmtId="259" fontId="132" fillId="0" borderId="0" xfId="1167" applyFont="true" applyBorder="false" applyAlignment="true" applyProtection="false">
      <alignment horizontal="center" vertical="bottom" textRotation="0" wrapText="false" indent="0" shrinkToFit="false"/>
      <protection locked="true" hidden="false"/>
    </xf>
    <xf numFmtId="164" fontId="219" fillId="0" borderId="0" xfId="0" applyFont="true" applyBorder="false" applyAlignment="false" applyProtection="false">
      <alignment horizontal="general" vertical="bottom" textRotation="0" wrapText="false" indent="0" shrinkToFit="false"/>
      <protection locked="true" hidden="false"/>
    </xf>
    <xf numFmtId="164" fontId="215" fillId="0" borderId="0" xfId="1067" applyFont="true" applyBorder="false" applyAlignment="true" applyProtection="false">
      <alignment horizontal="left" vertical="bottom" textRotation="0" wrapText="false" indent="0" shrinkToFit="false"/>
      <protection locked="true" hidden="false"/>
    </xf>
    <xf numFmtId="244" fontId="215" fillId="0" borderId="0" xfId="496" applyFont="true" applyBorder="true" applyAlignment="true" applyProtection="true">
      <alignment horizontal="center" vertical="center" textRotation="0" wrapText="false" indent="0" shrinkToFit="false"/>
      <protection locked="true" hidden="false"/>
    </xf>
    <xf numFmtId="164" fontId="220" fillId="0" borderId="0" xfId="1052" applyFont="true" applyBorder="false" applyAlignment="true" applyProtection="false">
      <alignment horizontal="center" vertical="bottom" textRotation="0" wrapText="false" indent="0" shrinkToFit="false"/>
      <protection locked="true" hidden="false"/>
    </xf>
    <xf numFmtId="259" fontId="216" fillId="0" borderId="0" xfId="1050" applyFont="true" applyBorder="false" applyAlignment="true" applyProtection="false">
      <alignment horizontal="center" vertical="bottom" textRotation="0" wrapText="false" indent="0" shrinkToFit="false"/>
      <protection locked="true" hidden="false"/>
    </xf>
    <xf numFmtId="244" fontId="210" fillId="0" borderId="0" xfId="0" applyFont="true" applyBorder="false" applyAlignment="false" applyProtection="false">
      <alignment horizontal="general" vertical="bottom" textRotation="0" wrapText="false" indent="0" shrinkToFit="false"/>
      <protection locked="true" hidden="false"/>
    </xf>
    <xf numFmtId="164" fontId="221" fillId="0" borderId="0" xfId="0" applyFont="true" applyBorder="false" applyAlignment="true" applyProtection="false">
      <alignment horizontal="left" vertical="center" textRotation="0" wrapText="false" indent="0" shrinkToFit="false"/>
      <protection locked="true" hidden="false"/>
    </xf>
    <xf numFmtId="164" fontId="215" fillId="0" borderId="0" xfId="1067" applyFont="true" applyBorder="false" applyAlignment="true" applyProtection="false">
      <alignment horizontal="center" vertical="bottom" textRotation="0" wrapText="false" indent="0" shrinkToFit="false"/>
      <protection locked="true" hidden="false"/>
    </xf>
    <xf numFmtId="244" fontId="215" fillId="0" borderId="0" xfId="1313" applyFont="true" applyBorder="true" applyAlignment="true" applyProtection="true">
      <alignment horizontal="center" vertical="bottom" textRotation="0" wrapText="false" indent="0" shrinkToFit="false"/>
      <protection locked="true" hidden="false"/>
    </xf>
    <xf numFmtId="164" fontId="215" fillId="0" borderId="0" xfId="1054" applyFont="true" applyBorder="false" applyAlignment="true" applyProtection="true">
      <alignment horizontal="center" vertical="bottom" textRotation="0" wrapText="false" indent="0" shrinkToFit="false"/>
      <protection locked="false" hidden="false"/>
    </xf>
    <xf numFmtId="164" fontId="215" fillId="0" borderId="0" xfId="1034" applyFont="true" applyBorder="false" applyAlignment="false" applyProtection="false">
      <alignment horizontal="general" vertical="bottom" textRotation="0" wrapText="false" indent="0" shrinkToFit="false"/>
      <protection locked="true" hidden="false"/>
    </xf>
    <xf numFmtId="164" fontId="215" fillId="0" borderId="0" xfId="1034" applyFont="true" applyBorder="false" applyAlignment="true" applyProtection="false">
      <alignment horizontal="center" vertical="bottom" textRotation="0" wrapText="false" indent="0" shrinkToFit="false"/>
      <protection locked="true" hidden="false"/>
    </xf>
    <xf numFmtId="259" fontId="216" fillId="0" borderId="0" xfId="1034" applyFont="true" applyBorder="false" applyAlignment="true" applyProtection="false">
      <alignment horizontal="center" vertical="bottom" textRotation="0" wrapText="false" indent="0" shrinkToFit="false"/>
      <protection locked="true" hidden="false"/>
    </xf>
    <xf numFmtId="164" fontId="215" fillId="0" borderId="0" xfId="1050" applyFont="true" applyBorder="false" applyAlignment="true" applyProtection="false">
      <alignment horizontal="left" vertical="bottom" textRotation="0" wrapText="false" indent="0" shrinkToFit="false"/>
      <protection locked="true" hidden="false"/>
    </xf>
    <xf numFmtId="273" fontId="215" fillId="0" borderId="0" xfId="0" applyFont="true" applyBorder="false" applyAlignment="true" applyProtection="false">
      <alignment horizontal="center" vertical="bottom" textRotation="0" wrapText="false" indent="0" shrinkToFit="false"/>
      <protection locked="true" hidden="false"/>
    </xf>
    <xf numFmtId="164" fontId="215" fillId="0" borderId="0" xfId="1034" applyFont="true" applyBorder="false" applyAlignment="true" applyProtection="false">
      <alignment horizontal="left" vertical="bottom" textRotation="0" wrapText="false" indent="0" shrinkToFit="false"/>
      <protection locked="true" hidden="false"/>
    </xf>
    <xf numFmtId="164" fontId="215" fillId="0" borderId="0" xfId="1052" applyFont="true" applyBorder="false" applyAlignment="false" applyProtection="false">
      <alignment horizontal="general" vertical="bottom" textRotation="0" wrapText="false" indent="0" shrinkToFit="false"/>
      <protection locked="true" hidden="false"/>
    </xf>
    <xf numFmtId="164" fontId="215" fillId="0" borderId="0" xfId="1052" applyFont="true" applyBorder="false" applyAlignment="true" applyProtection="false">
      <alignment horizontal="center" vertical="bottom" textRotation="0" wrapText="false" indent="0" shrinkToFit="false"/>
      <protection locked="true" hidden="false"/>
    </xf>
    <xf numFmtId="259" fontId="216" fillId="0" borderId="0" xfId="1052" applyFont="true" applyBorder="false" applyAlignment="true" applyProtection="false">
      <alignment horizontal="center" vertical="bottom" textRotation="0" wrapText="false" indent="0" shrinkToFit="false"/>
      <protection locked="true" hidden="false"/>
    </xf>
    <xf numFmtId="164" fontId="215" fillId="0" borderId="0" xfId="1041" applyFont="true" applyBorder="false" applyAlignment="true" applyProtection="false">
      <alignment horizontal="center" vertical="bottom" textRotation="0" wrapText="false" indent="0" shrinkToFit="false"/>
      <protection locked="true" hidden="false"/>
    </xf>
    <xf numFmtId="277" fontId="215" fillId="0" borderId="0" xfId="496" applyFont="true" applyBorder="true" applyAlignment="true" applyProtection="true">
      <alignment horizontal="center" vertical="bottom" textRotation="0" wrapText="false" indent="0" shrinkToFit="false"/>
      <protection locked="true" hidden="false"/>
    </xf>
    <xf numFmtId="259" fontId="216" fillId="0" borderId="0" xfId="1041" applyFont="true" applyBorder="false" applyAlignment="true" applyProtection="false">
      <alignment horizontal="center" vertical="bottom" textRotation="0" wrapText="false" indent="0" shrinkToFit="false"/>
      <protection locked="true" hidden="false"/>
    </xf>
    <xf numFmtId="164" fontId="215" fillId="43" borderId="0" xfId="1034" applyFont="true" applyBorder="false" applyAlignment="true" applyProtection="false">
      <alignment horizontal="center" vertical="bottom" textRotation="0" wrapText="false" indent="0" shrinkToFit="false"/>
      <protection locked="true" hidden="false"/>
    </xf>
    <xf numFmtId="259" fontId="215" fillId="0" borderId="0" xfId="1034" applyFont="true" applyBorder="false" applyAlignment="true" applyProtection="false">
      <alignment horizontal="right" vertical="bottom" textRotation="0" wrapText="false" indent="0" shrinkToFit="false"/>
      <protection locked="true" hidden="false"/>
    </xf>
    <xf numFmtId="164" fontId="215" fillId="0" borderId="0" xfId="1067" applyFont="true" applyBorder="false" applyAlignment="true" applyProtection="false">
      <alignment horizontal="left" vertical="top" textRotation="0" wrapText="false" indent="0" shrinkToFit="false"/>
      <protection locked="true" hidden="false"/>
    </xf>
    <xf numFmtId="164" fontId="215" fillId="0" borderId="0" xfId="1067" applyFont="true" applyBorder="false" applyAlignment="true" applyProtection="false">
      <alignment horizontal="center" vertical="top" textRotation="0" wrapText="false" indent="0" shrinkToFit="false"/>
      <protection locked="true" hidden="false"/>
    </xf>
    <xf numFmtId="171" fontId="215" fillId="0" borderId="0" xfId="1313" applyFont="true" applyBorder="true" applyAlignment="true" applyProtection="true">
      <alignment horizontal="center" vertical="top" textRotation="0" wrapText="false" indent="0" shrinkToFit="false"/>
      <protection locked="true" hidden="false"/>
    </xf>
    <xf numFmtId="277" fontId="215" fillId="0" borderId="0" xfId="496" applyFont="true" applyBorder="true" applyAlignment="true" applyProtection="true">
      <alignment horizontal="center" vertical="top" textRotation="0" wrapText="false" indent="0" shrinkToFit="false"/>
      <protection locked="true" hidden="false"/>
    </xf>
    <xf numFmtId="164" fontId="215" fillId="0" borderId="0" xfId="1041" applyFont="true" applyBorder="false" applyAlignment="true" applyProtection="false">
      <alignment horizontal="center" vertical="top" textRotation="0" wrapText="false" indent="0" shrinkToFit="false"/>
      <protection locked="true" hidden="false"/>
    </xf>
    <xf numFmtId="164" fontId="215" fillId="0" borderId="0" xfId="1041" applyFont="true" applyBorder="false" applyAlignment="true" applyProtection="false">
      <alignment horizontal="general" vertical="top" textRotation="0" wrapText="false" indent="0" shrinkToFit="false"/>
      <protection locked="true" hidden="false"/>
    </xf>
    <xf numFmtId="259" fontId="216" fillId="0" borderId="0" xfId="1041" applyFont="true" applyBorder="false" applyAlignment="true" applyProtection="false">
      <alignment horizontal="center" vertical="top" textRotation="0" wrapText="false" indent="0" shrinkToFit="false"/>
      <protection locked="true" hidden="false"/>
    </xf>
    <xf numFmtId="259" fontId="210" fillId="0" borderId="0" xfId="0" applyFont="true" applyBorder="false" applyAlignment="true" applyProtection="false">
      <alignment horizontal="center" vertical="bottom" textRotation="0" wrapText="false" indent="0" shrinkToFit="false"/>
      <protection locked="true" hidden="false"/>
    </xf>
    <xf numFmtId="164" fontId="215" fillId="0" borderId="0" xfId="1050" applyFont="true" applyBorder="false" applyAlignment="true" applyProtection="false">
      <alignment horizontal="center" vertical="bottom" textRotation="0" wrapText="false" indent="0" shrinkToFit="false"/>
      <protection locked="true" hidden="false"/>
    </xf>
    <xf numFmtId="164" fontId="215" fillId="0" borderId="0" xfId="0" applyFont="true" applyBorder="false" applyAlignment="false" applyProtection="false">
      <alignment horizontal="general" vertical="bottom" textRotation="0" wrapText="false" indent="0" shrinkToFit="false"/>
      <protection locked="true" hidden="false"/>
    </xf>
    <xf numFmtId="164" fontId="217" fillId="0" borderId="0" xfId="1052" applyFont="true" applyBorder="false" applyAlignment="false" applyProtection="false">
      <alignment horizontal="general" vertical="bottom" textRotation="0" wrapText="false" indent="0" shrinkToFit="false"/>
      <protection locked="true" hidden="false"/>
    </xf>
    <xf numFmtId="164" fontId="217" fillId="0" borderId="0" xfId="1052" applyFont="true" applyBorder="false" applyAlignment="true" applyProtection="false">
      <alignment horizontal="center" vertical="bottom" textRotation="0" wrapText="false" indent="0" shrinkToFit="false"/>
      <protection locked="true" hidden="false"/>
    </xf>
    <xf numFmtId="164" fontId="217" fillId="0" borderId="0" xfId="1067" applyFont="true" applyBorder="false" applyAlignment="true" applyProtection="false">
      <alignment horizontal="left" vertical="bottom" textRotation="0" wrapText="false" indent="0" shrinkToFit="false"/>
      <protection locked="true" hidden="false"/>
    </xf>
    <xf numFmtId="164" fontId="217" fillId="0" borderId="0" xfId="1067" applyFont="true" applyBorder="false" applyAlignment="true" applyProtection="false">
      <alignment horizontal="center" vertical="bottom" textRotation="0" wrapText="false" indent="0" shrinkToFit="false"/>
      <protection locked="true" hidden="false"/>
    </xf>
    <xf numFmtId="171" fontId="217" fillId="0" borderId="0" xfId="1313" applyFont="true" applyBorder="true" applyAlignment="true" applyProtection="true">
      <alignment horizontal="center" vertical="bottom" textRotation="0" wrapText="false" indent="0" shrinkToFit="false"/>
      <protection locked="true" hidden="false"/>
    </xf>
    <xf numFmtId="273" fontId="217" fillId="0" borderId="0" xfId="0" applyFont="true" applyBorder="false" applyAlignment="true" applyProtection="false">
      <alignment horizontal="center" vertical="bottom" textRotation="0" wrapText="false" indent="0" shrinkToFit="false"/>
      <protection locked="true" hidden="false"/>
    </xf>
    <xf numFmtId="244" fontId="217" fillId="0" borderId="0" xfId="496" applyFont="true" applyBorder="true" applyAlignment="true" applyProtection="true">
      <alignment horizontal="center" vertical="center" textRotation="0" wrapText="false" indent="0" shrinkToFit="false"/>
      <protection locked="true" hidden="false"/>
    </xf>
    <xf numFmtId="259" fontId="222" fillId="0" borderId="0" xfId="1052" applyFont="true" applyBorder="false" applyAlignment="true" applyProtection="false">
      <alignment horizontal="center" vertical="bottom" textRotation="0" wrapText="false" indent="0" shrinkToFit="false"/>
      <protection locked="true" hidden="false"/>
    </xf>
    <xf numFmtId="259" fontId="217" fillId="0" borderId="0" xfId="1102" applyFont="true" applyBorder="false" applyAlignment="true" applyProtection="false">
      <alignment horizontal="center" vertical="bottom" textRotation="0" wrapText="false" indent="0" shrinkToFit="false"/>
      <protection locked="true" hidden="false"/>
    </xf>
    <xf numFmtId="259" fontId="222" fillId="0" borderId="0" xfId="1102" applyFont="true" applyBorder="false" applyAlignment="true" applyProtection="false">
      <alignment horizontal="center" vertical="bottom" textRotation="0" wrapText="false" indent="0" shrinkToFit="false"/>
      <protection locked="true" hidden="false"/>
    </xf>
    <xf numFmtId="164" fontId="217" fillId="0" borderId="0" xfId="0" applyFont="true" applyBorder="false" applyAlignment="false" applyProtection="false">
      <alignment horizontal="general" vertical="bottom" textRotation="0" wrapText="false" indent="0" shrinkToFit="false"/>
      <protection locked="true" hidden="false"/>
    </xf>
    <xf numFmtId="164" fontId="217" fillId="0" borderId="0" xfId="0" applyFont="true" applyBorder="false" applyAlignment="true" applyProtection="false">
      <alignment horizontal="center" vertical="bottom" textRotation="0" wrapText="false" indent="0" shrinkToFit="false"/>
      <protection locked="true" hidden="false"/>
    </xf>
    <xf numFmtId="164" fontId="217" fillId="0" borderId="0" xfId="0" applyFont="true" applyBorder="false" applyAlignment="true" applyProtection="false">
      <alignment horizontal="left" vertical="bottom" textRotation="0" wrapText="false" indent="0" shrinkToFit="false"/>
      <protection locked="true" hidden="false"/>
    </xf>
    <xf numFmtId="164" fontId="222" fillId="0" borderId="0" xfId="0" applyFont="true" applyBorder="false" applyAlignment="true" applyProtection="false">
      <alignment horizontal="center" vertical="bottom" textRotation="0" wrapText="false" indent="0" shrinkToFit="false"/>
      <protection locked="true" hidden="false"/>
    </xf>
    <xf numFmtId="164" fontId="210" fillId="0" borderId="0" xfId="0" applyFont="true" applyBorder="false" applyAlignment="true" applyProtection="false">
      <alignment horizontal="right" vertical="bottom" textRotation="0" wrapText="false" indent="0" shrinkToFit="false"/>
      <protection locked="true" hidden="false"/>
    </xf>
    <xf numFmtId="164" fontId="217" fillId="0" borderId="0" xfId="1050" applyFont="true" applyBorder="false" applyAlignment="false" applyProtection="false">
      <alignment horizontal="general" vertical="bottom" textRotation="0" wrapText="false" indent="0" shrinkToFit="false"/>
      <protection locked="true" hidden="false"/>
    </xf>
    <xf numFmtId="164" fontId="217" fillId="0" borderId="0" xfId="1050" applyFont="true" applyBorder="false" applyAlignment="true" applyProtection="false">
      <alignment horizontal="center" vertical="bottom" textRotation="0" wrapText="false" indent="0" shrinkToFit="false"/>
      <protection locked="true" hidden="false"/>
    </xf>
    <xf numFmtId="259" fontId="222" fillId="0" borderId="0" xfId="1050" applyFont="true" applyBorder="false" applyAlignment="true" applyProtection="false">
      <alignment horizontal="center" vertical="bottom" textRotation="0" wrapText="false" indent="0" shrinkToFit="false"/>
      <protection locked="true" hidden="false"/>
    </xf>
    <xf numFmtId="171" fontId="220" fillId="0" borderId="0" xfId="1313" applyFont="true" applyBorder="true" applyAlignment="true" applyProtection="true">
      <alignment horizontal="center" vertical="bottom" textRotation="0" wrapText="false" indent="0" shrinkToFit="false"/>
      <protection locked="true" hidden="false"/>
    </xf>
    <xf numFmtId="259" fontId="215" fillId="0" borderId="0" xfId="1041" applyFont="true" applyBorder="false" applyAlignment="true" applyProtection="false">
      <alignment horizontal="center" vertical="top" textRotation="0" wrapText="false" indent="0" shrinkToFit="false"/>
      <protection locked="true" hidden="false"/>
    </xf>
    <xf numFmtId="164" fontId="223" fillId="0" borderId="0" xfId="0" applyFont="true" applyBorder="false" applyAlignment="false" applyProtection="false">
      <alignment horizontal="general" vertical="bottom" textRotation="0" wrapText="false" indent="0" shrinkToFit="false"/>
      <protection locked="true" hidden="false"/>
    </xf>
    <xf numFmtId="164" fontId="136" fillId="32" borderId="29" xfId="0" applyFont="true" applyBorder="true" applyAlignment="true" applyProtection="false">
      <alignment horizontal="left" vertical="bottom" textRotation="0" wrapText="false" indent="0" shrinkToFit="false"/>
      <protection locked="true" hidden="false"/>
    </xf>
    <xf numFmtId="259" fontId="136" fillId="32" borderId="30" xfId="0" applyFont="true" applyBorder="true" applyAlignment="true" applyProtection="false">
      <alignment horizontal="center" vertical="bottom" textRotation="0" wrapText="false" indent="0" shrinkToFit="false"/>
      <protection locked="true" hidden="false"/>
    </xf>
    <xf numFmtId="164" fontId="136" fillId="32" borderId="30" xfId="0" applyFont="true" applyBorder="true" applyAlignment="true" applyProtection="false">
      <alignment horizontal="center" vertical="bottom" textRotation="0" wrapText="false" indent="0" shrinkToFit="false"/>
      <protection locked="true" hidden="false"/>
    </xf>
    <xf numFmtId="164" fontId="136" fillId="32" borderId="82" xfId="0" applyFont="true" applyBorder="true" applyAlignment="true" applyProtection="false">
      <alignment horizontal="center" vertical="bottom" textRotation="0" wrapText="false" indent="0" shrinkToFit="false"/>
      <protection locked="true" hidden="false"/>
    </xf>
    <xf numFmtId="259" fontId="121" fillId="20" borderId="4" xfId="0" applyFont="true" applyBorder="true" applyAlignment="true" applyProtection="false">
      <alignment horizontal="center" vertical="bottom" textRotation="0" wrapText="false" indent="0" shrinkToFit="false"/>
      <protection locked="true" hidden="false"/>
    </xf>
    <xf numFmtId="164" fontId="121" fillId="20" borderId="4" xfId="0" applyFont="true" applyBorder="true" applyAlignment="true" applyProtection="false">
      <alignment horizontal="center" vertical="bottom" textRotation="0" wrapText="false" indent="0" shrinkToFit="false"/>
      <protection locked="true" hidden="false"/>
    </xf>
    <xf numFmtId="164" fontId="121" fillId="20" borderId="11" xfId="0" applyFont="true" applyBorder="true" applyAlignment="true" applyProtection="false">
      <alignment horizontal="center" vertical="bottom" textRotation="0" wrapText="false" indent="0" shrinkToFit="false"/>
      <protection locked="true" hidden="false"/>
    </xf>
    <xf numFmtId="231" fontId="121" fillId="0" borderId="1" xfId="0" applyFont="true" applyBorder="true" applyAlignment="true" applyProtection="false">
      <alignment horizontal="left" vertical="bottom" textRotation="0" wrapText="false" indent="0" shrinkToFit="false"/>
      <protection locked="true" hidden="false"/>
    </xf>
    <xf numFmtId="259" fontId="0" fillId="0" borderId="1" xfId="0" applyFont="false" applyBorder="true" applyAlignment="true" applyProtection="false">
      <alignment horizontal="center" vertical="bottom" textRotation="0" wrapText="false" indent="0" shrinkToFit="false"/>
      <protection locked="true" hidden="false"/>
    </xf>
    <xf numFmtId="164" fontId="0" fillId="0" borderId="1" xfId="0" applyFont="false" applyBorder="true" applyAlignment="true" applyProtection="false">
      <alignment horizontal="center" vertical="bottom" textRotation="0" wrapText="false" indent="0" shrinkToFit="false"/>
      <protection locked="true" hidden="false"/>
    </xf>
    <xf numFmtId="164" fontId="136" fillId="26" borderId="1" xfId="0" applyFont="true" applyBorder="true" applyAlignment="true" applyProtection="false">
      <alignment horizontal="center" vertical="bottom" textRotation="0" wrapText="false" indent="0" shrinkToFit="false"/>
      <protection locked="true" hidden="false"/>
    </xf>
    <xf numFmtId="171" fontId="136" fillId="26" borderId="46" xfId="0" applyFont="true" applyBorder="true" applyAlignment="true" applyProtection="false">
      <alignment horizontal="center" vertical="bottom" textRotation="0" wrapText="false" indent="0" shrinkToFit="false"/>
      <protection locked="true" hidden="false"/>
    </xf>
    <xf numFmtId="164" fontId="136" fillId="44" borderId="1" xfId="1183" applyFont="true" applyBorder="true" applyAlignment="true" applyProtection="false">
      <alignment horizontal="center" vertical="bottom" textRotation="0" wrapText="false" indent="0" shrinkToFit="false"/>
      <protection locked="true" hidden="false"/>
    </xf>
    <xf numFmtId="171" fontId="136" fillId="44" borderId="46" xfId="1183" applyFont="true" applyBorder="true" applyAlignment="true" applyProtection="false">
      <alignment horizontal="center" vertical="bottom" textRotation="0" wrapText="false" indent="0" shrinkToFit="false"/>
      <protection locked="true" hidden="false"/>
    </xf>
    <xf numFmtId="231" fontId="121" fillId="0" borderId="1" xfId="1257" applyFont="true" applyBorder="true" applyAlignment="true" applyProtection="false">
      <alignment horizontal="left" vertical="bottom" textRotation="0" wrapText="false" indent="0" shrinkToFit="false"/>
      <protection locked="true" hidden="false"/>
    </xf>
    <xf numFmtId="164" fontId="121" fillId="0" borderId="1" xfId="1257" applyFont="true" applyBorder="true" applyAlignment="true" applyProtection="false">
      <alignment horizontal="center" vertical="bottom" textRotation="0" wrapText="false" indent="0" shrinkToFit="false"/>
      <protection locked="true" hidden="false"/>
    </xf>
    <xf numFmtId="164" fontId="136" fillId="10" borderId="1" xfId="0" applyFont="true" applyBorder="true" applyAlignment="true" applyProtection="false">
      <alignment horizontal="center" vertical="bottom" textRotation="0" wrapText="true" indent="0" shrinkToFit="false"/>
      <protection locked="true" hidden="false"/>
    </xf>
    <xf numFmtId="171" fontId="136" fillId="10" borderId="46" xfId="0" applyFont="true" applyBorder="true" applyAlignment="true" applyProtection="false">
      <alignment horizontal="center" vertical="bottom" textRotation="0" wrapText="true" indent="0" shrinkToFit="false"/>
      <protection locked="true" hidden="false"/>
    </xf>
    <xf numFmtId="231" fontId="121" fillId="20" borderId="1" xfId="0" applyFont="true" applyBorder="true" applyAlignment="true" applyProtection="false">
      <alignment horizontal="left" vertical="bottom" textRotation="0" wrapText="false" indent="0" shrinkToFit="false"/>
      <protection locked="true" hidden="false"/>
    </xf>
    <xf numFmtId="259" fontId="121" fillId="20" borderId="1" xfId="0" applyFont="true" applyBorder="true" applyAlignment="true" applyProtection="false">
      <alignment horizontal="center" vertical="bottom" textRotation="0" wrapText="false" indent="0" shrinkToFit="false"/>
      <protection locked="true" hidden="false"/>
    </xf>
    <xf numFmtId="259" fontId="121" fillId="0" borderId="1" xfId="0" applyFont="true" applyBorder="true" applyAlignment="true" applyProtection="false">
      <alignment horizontal="center" vertical="bottom" textRotation="0" wrapText="false" indent="0" shrinkToFit="false"/>
      <protection locked="true" hidden="false"/>
    </xf>
    <xf numFmtId="231" fontId="121" fillId="0" borderId="1" xfId="0" applyFont="true" applyBorder="true" applyAlignment="true" applyProtection="false">
      <alignment horizontal="center" vertical="bottom" textRotation="0" wrapText="false" indent="0" shrinkToFit="false"/>
      <protection locked="true" hidden="false"/>
    </xf>
    <xf numFmtId="164" fontId="136" fillId="32" borderId="1" xfId="1250" applyFont="true" applyBorder="true" applyAlignment="true" applyProtection="false">
      <alignment horizontal="center" vertical="bottom" textRotation="0" wrapText="true" indent="0" shrinkToFit="false"/>
      <protection locked="true" hidden="false"/>
    </xf>
    <xf numFmtId="171" fontId="136" fillId="32" borderId="46" xfId="1250" applyFont="true" applyBorder="true" applyAlignment="true" applyProtection="false">
      <alignment horizontal="center" vertical="bottom" textRotation="0" wrapText="true" indent="0" shrinkToFit="false"/>
      <protection locked="true" hidden="false"/>
    </xf>
    <xf numFmtId="164" fontId="121" fillId="0" borderId="1" xfId="1043" applyFont="true" applyBorder="true" applyAlignment="true" applyProtection="false">
      <alignment horizontal="left" vertical="bottom" textRotation="0" wrapText="false" indent="0" shrinkToFit="false"/>
      <protection locked="true" hidden="false"/>
    </xf>
    <xf numFmtId="164" fontId="121" fillId="32" borderId="1" xfId="0" applyFont="true" applyBorder="true" applyAlignment="true" applyProtection="false">
      <alignment horizontal="center" vertical="bottom" textRotation="0" wrapText="false" indent="0" shrinkToFit="false"/>
      <protection locked="true" hidden="false"/>
    </xf>
    <xf numFmtId="164" fontId="136" fillId="32" borderId="1" xfId="0" applyFont="true" applyBorder="true" applyAlignment="true" applyProtection="false">
      <alignment horizontal="center" vertical="bottom" textRotation="0" wrapText="false" indent="0" shrinkToFit="false"/>
      <protection locked="true" hidden="false"/>
    </xf>
    <xf numFmtId="164" fontId="121" fillId="0" borderId="1" xfId="0" applyFont="true" applyBorder="true" applyAlignment="true" applyProtection="false">
      <alignment horizontal="left" vertical="bottom" textRotation="0" wrapText="false" indent="0" shrinkToFit="false"/>
      <protection locked="true" hidden="false"/>
    </xf>
    <xf numFmtId="164" fontId="121" fillId="0" borderId="1" xfId="0" applyFont="true" applyBorder="true" applyAlignment="true" applyProtection="false">
      <alignment horizontal="center" vertical="bottom" textRotation="0" wrapText="false" indent="0" shrinkToFit="false"/>
      <protection locked="true" hidden="false"/>
    </xf>
    <xf numFmtId="171" fontId="136" fillId="10" borderId="1" xfId="0" applyFont="true" applyBorder="true" applyAlignment="true" applyProtection="false">
      <alignment horizontal="center" vertical="bottom" textRotation="0" wrapText="true" indent="0" shrinkToFit="false"/>
      <protection locked="true" hidden="false"/>
    </xf>
    <xf numFmtId="171" fontId="136" fillId="26" borderId="1" xfId="0" applyFont="true" applyBorder="true" applyAlignment="true" applyProtection="false">
      <alignment horizontal="center" vertical="bottom" textRotation="0" wrapText="false" indent="0" shrinkToFit="false"/>
      <protection locked="true" hidden="false"/>
    </xf>
    <xf numFmtId="258" fontId="121" fillId="0" borderId="1" xfId="0" applyFont="true" applyBorder="true" applyAlignment="true" applyProtection="false">
      <alignment horizontal="left" vertical="bottom" textRotation="0" wrapText="false" indent="0" shrinkToFit="false"/>
      <protection locked="true" hidden="false"/>
    </xf>
    <xf numFmtId="164" fontId="136" fillId="4" borderId="1" xfId="1250" applyFont="true" applyBorder="true" applyAlignment="true" applyProtection="false">
      <alignment horizontal="center" vertical="bottom" textRotation="0" wrapText="true" indent="0" shrinkToFit="false"/>
      <protection locked="true" hidden="false"/>
    </xf>
    <xf numFmtId="171" fontId="136" fillId="4" borderId="1" xfId="1250" applyFont="true" applyBorder="true" applyAlignment="true" applyProtection="false">
      <alignment horizontal="center" vertical="bottom" textRotation="0" wrapText="true" indent="0" shrinkToFit="false"/>
      <protection locked="true" hidden="false"/>
    </xf>
    <xf numFmtId="164" fontId="121" fillId="20" borderId="1" xfId="0" applyFont="true" applyBorder="true" applyAlignment="true" applyProtection="false">
      <alignment horizontal="center" vertical="bottom" textRotation="0" wrapText="false" indent="0" shrinkToFit="false"/>
      <protection locked="true" hidden="false"/>
    </xf>
    <xf numFmtId="164" fontId="136" fillId="45" borderId="1" xfId="1049" applyFont="true" applyBorder="true" applyAlignment="true" applyProtection="false">
      <alignment horizontal="center" vertical="bottom" textRotation="0" wrapText="false" indent="0" shrinkToFit="false"/>
      <protection locked="true" hidden="false"/>
    </xf>
    <xf numFmtId="171" fontId="136" fillId="45" borderId="46" xfId="1049" applyFont="true" applyBorder="true" applyAlignment="true" applyProtection="false">
      <alignment horizontal="center" vertical="bottom" textRotation="0" wrapText="false" indent="0" shrinkToFit="false"/>
      <protection locked="true" hidden="false"/>
    </xf>
    <xf numFmtId="171" fontId="136" fillId="4" borderId="46" xfId="1250" applyFont="true" applyBorder="true" applyAlignment="true" applyProtection="false">
      <alignment horizontal="center" vertical="bottom" textRotation="0" wrapText="true" indent="0" shrinkToFit="false"/>
      <protection locked="true" hidden="false"/>
    </xf>
    <xf numFmtId="231" fontId="121" fillId="0" borderId="1" xfId="1048" applyFont="true" applyBorder="true" applyAlignment="true" applyProtection="false">
      <alignment horizontal="left" vertical="bottom" textRotation="0" wrapText="false" indent="0" shrinkToFit="false"/>
      <protection locked="true" hidden="false"/>
    </xf>
    <xf numFmtId="164" fontId="121" fillId="0" borderId="1" xfId="1060" applyFont="true" applyBorder="true" applyAlignment="true" applyProtection="false">
      <alignment horizontal="center" vertical="bottom" textRotation="0" wrapText="false" indent="0" shrinkToFit="false"/>
      <protection locked="true" hidden="false"/>
    </xf>
    <xf numFmtId="164" fontId="136" fillId="46" borderId="1" xfId="1248" applyFont="true" applyBorder="true" applyAlignment="true" applyProtection="false">
      <alignment horizontal="center" vertical="bottom" textRotation="0" wrapText="false" indent="0" shrinkToFit="false"/>
      <protection locked="true" hidden="false"/>
    </xf>
    <xf numFmtId="171" fontId="136" fillId="46" borderId="46" xfId="1248" applyFont="true" applyBorder="true" applyAlignment="true" applyProtection="false">
      <alignment horizontal="center" vertical="bottom" textRotation="0" wrapText="false" indent="0" shrinkToFit="false"/>
      <protection locked="true" hidden="false"/>
    </xf>
    <xf numFmtId="164" fontId="136" fillId="45" borderId="1" xfId="1250" applyFont="true" applyBorder="true" applyAlignment="true" applyProtection="false">
      <alignment horizontal="center" vertical="bottom" textRotation="0" wrapText="true" indent="0" shrinkToFit="false"/>
      <protection locked="true" hidden="false"/>
    </xf>
    <xf numFmtId="171" fontId="136" fillId="45" borderId="46" xfId="1250" applyFont="true" applyBorder="true" applyAlignment="true" applyProtection="false">
      <alignment horizontal="center" vertical="bottom" textRotation="0" wrapText="true" indent="0" shrinkToFit="false"/>
      <protection locked="true" hidden="false"/>
    </xf>
    <xf numFmtId="224" fontId="0" fillId="0" borderId="0" xfId="0" applyFont="false" applyBorder="false" applyAlignment="false" applyProtection="false">
      <alignment horizontal="general" vertical="bottom" textRotation="0" wrapText="false" indent="0" shrinkToFit="false"/>
      <protection locked="true" hidden="false"/>
    </xf>
    <xf numFmtId="164" fontId="136" fillId="0" borderId="1" xfId="0" applyFont="true" applyBorder="true" applyAlignment="true" applyProtection="false">
      <alignment horizontal="left" vertical="bottom" textRotation="0" wrapText="false" indent="0" shrinkToFit="false"/>
      <protection locked="true" hidden="false"/>
    </xf>
    <xf numFmtId="164" fontId="136" fillId="24" borderId="1" xfId="0" applyFont="true" applyBorder="true" applyAlignment="true" applyProtection="false">
      <alignment horizontal="center" vertical="bottom" textRotation="0" wrapText="false" indent="0" shrinkToFit="false"/>
      <protection locked="true" hidden="false"/>
    </xf>
    <xf numFmtId="164" fontId="136" fillId="47" borderId="1" xfId="0" applyFont="true" applyBorder="true" applyAlignment="true" applyProtection="false">
      <alignment horizontal="center" vertical="bottom" textRotation="0" wrapText="false" indent="0" shrinkToFit="false"/>
      <protection locked="true" hidden="false"/>
    </xf>
    <xf numFmtId="164" fontId="136" fillId="44" borderId="1" xfId="1220" applyFont="true" applyBorder="true" applyAlignment="true" applyProtection="false">
      <alignment horizontal="center" vertical="bottom" textRotation="0" wrapText="false" indent="0" shrinkToFit="false"/>
      <protection locked="true" hidden="false"/>
    </xf>
    <xf numFmtId="164" fontId="136" fillId="32" borderId="1" xfId="1064" applyFont="true" applyBorder="true" applyAlignment="true" applyProtection="false">
      <alignment horizontal="center" vertical="bottom" textRotation="0" wrapText="false" indent="0" shrinkToFit="false"/>
      <protection locked="true" hidden="false"/>
    </xf>
    <xf numFmtId="164" fontId="136" fillId="0" borderId="1" xfId="0" applyFont="true" applyBorder="true" applyAlignment="true" applyProtection="false">
      <alignment horizontal="left" vertical="bottom" textRotation="0" wrapText="true" indent="0" shrinkToFit="false"/>
      <protection locked="true" hidden="false"/>
    </xf>
    <xf numFmtId="164" fontId="136" fillId="8" borderId="1" xfId="1170" applyFont="true" applyBorder="true" applyAlignment="true" applyProtection="false">
      <alignment horizontal="center" vertical="bottom" textRotation="0" wrapText="false" indent="0" shrinkToFit="false"/>
      <protection locked="true" hidden="false"/>
    </xf>
    <xf numFmtId="164" fontId="136" fillId="11" borderId="1" xfId="1228" applyFont="true" applyBorder="true" applyAlignment="true" applyProtection="false">
      <alignment horizontal="center" vertical="bottom" textRotation="0" wrapText="false" indent="0" shrinkToFit="false"/>
      <protection locked="true" hidden="false"/>
    </xf>
    <xf numFmtId="164" fontId="136" fillId="3" borderId="1" xfId="1248" applyFont="true" applyBorder="true" applyAlignment="true" applyProtection="false">
      <alignment horizontal="center" vertical="bottom" textRotation="0" wrapText="false" indent="0" shrinkToFit="false"/>
      <protection locked="true" hidden="false"/>
    </xf>
    <xf numFmtId="164" fontId="136" fillId="0" borderId="74" xfId="0" applyFont="true" applyBorder="true" applyAlignment="true" applyProtection="false">
      <alignment horizontal="left" vertical="bottom" textRotation="0" wrapText="false" indent="0" shrinkToFit="false"/>
      <protection locked="true" hidden="false"/>
    </xf>
    <xf numFmtId="164" fontId="0" fillId="17" borderId="74" xfId="0" applyFont="false" applyBorder="true" applyAlignment="true" applyProtection="false">
      <alignment horizontal="center" vertical="bottom" textRotation="0" wrapText="false" indent="0" shrinkToFit="false"/>
      <protection locked="true" hidden="false"/>
    </xf>
  </cellXfs>
  <cellStyles count="1519">
    <cellStyle name="Normal" xfId="0" builtinId="0"/>
    <cellStyle name="Comma" xfId="15" builtinId="3"/>
    <cellStyle name="Comma [0]" xfId="16" builtinId="6"/>
    <cellStyle name="Currency" xfId="17" builtinId="4"/>
    <cellStyle name="Currency [0]" xfId="18" builtinId="7"/>
    <cellStyle name="Percent" xfId="19" builtinId="5"/>
    <cellStyle name="&#10;mouse.drv=lm" xfId="20"/>
    <cellStyle name="&#10;mouse.drv=lm 2" xfId="21"/>
    <cellStyle name="&#10;mouse.drv=lm 2 2" xfId="22"/>
    <cellStyle name="&#10;mouse.drv=lm 3" xfId="23"/>
    <cellStyle name="_x0017_ï²_x0013_ïD_x0018_ïî_x0016_ï15ï_x000f__x0016_ïHP LaserJet 5Si/5Si MX PS" xfId="24"/>
    <cellStyle name="_x0017_ï²_x0013_ïD_x0018_ïî_x0016_ï15ï_x000f__x0016_ïHP LaserJet 5Si/5Si MX PS 2" xfId="25"/>
    <cellStyle name="$" xfId="26"/>
    <cellStyle name="$ w/o $" xfId="27"/>
    <cellStyle name="$0" xfId="28"/>
    <cellStyle name="$0.0" xfId="29"/>
    <cellStyle name="$0.00" xfId="30"/>
    <cellStyle name="$0.00 2" xfId="31"/>
    <cellStyle name="$0_(10+2) I-t-I Mgt Sum" xfId="32"/>
    <cellStyle name="$_1999B2A Retail FPV" xfId="33"/>
    <cellStyle name="$_1999B2A Retail FPV 2" xfId="34"/>
    <cellStyle name="$_2000a_v2" xfId="35"/>
    <cellStyle name="$_2000a_v2 2" xfId="36"/>
    <cellStyle name="$_99D_Apr" xfId="37"/>
    <cellStyle name="$_X200BusPlan" xfId="38"/>
    <cellStyle name="$_X200BusPlan 2" xfId="39"/>
    <cellStyle name="$one" xfId="40"/>
    <cellStyle name="$two" xfId="41"/>
    <cellStyle name="%" xfId="42"/>
    <cellStyle name="%0" xfId="43"/>
    <cellStyle name="%0.0" xfId="44"/>
    <cellStyle name="%0.0 2" xfId="45"/>
    <cellStyle name="%0_(10+2) I-t-I Mgt Sum" xfId="46"/>
    <cellStyle name="%one" xfId="47"/>
    <cellStyle name="%two" xfId="48"/>
    <cellStyle name="0" xfId="49"/>
    <cellStyle name="0 2" xfId="50"/>
    <cellStyle name="0%" xfId="51"/>
    <cellStyle name="0,000" xfId="52"/>
    <cellStyle name="0,000 2" xfId="53"/>
    <cellStyle name="0.0" xfId="54"/>
    <cellStyle name="0.0%" xfId="55"/>
    <cellStyle name="0.00" xfId="56"/>
    <cellStyle name="0.0_2001BP Time 13 CCO" xfId="57"/>
    <cellStyle name="0_(10+2) I-t-I Mgt Sum" xfId="58"/>
    <cellStyle name="0_(10+2) I-t-I Mgt Sum 2" xfId="59"/>
    <cellStyle name="0_050101 V70 2%" xfId="60"/>
    <cellStyle name="0_050101 V70 2% 2" xfId="61"/>
    <cellStyle name="0_050101 V70 2% 2 2" xfId="62"/>
    <cellStyle name="0_050101 V70 2% 3" xfId="63"/>
    <cellStyle name="0_06 P R I C E L I S T 901 MY2010" xfId="64"/>
    <cellStyle name="0_07 S80" xfId="65"/>
    <cellStyle name="0_07 S80 2" xfId="66"/>
    <cellStyle name="0_1+11 vs 0+12 analysis pack Mikael" xfId="67"/>
    <cellStyle name="0_1+11 vs 0+12 analysis pack Mikael 2" xfId="68"/>
    <cellStyle name="0_11. Price Change TF - Pno12" xfId="69"/>
    <cellStyle name="0_11. Price Change TF - Pno12 2" xfId="70"/>
    <cellStyle name="0_2001A Program Input_aligned_4drfeb05" xfId="71"/>
    <cellStyle name="0_2003 Cost performance tracking" xfId="72"/>
    <cellStyle name="0_2003 Cost performance tracking 2" xfId="73"/>
    <cellStyle name="0_2003 Financials Jag Aug PSC v2" xfId="74"/>
    <cellStyle name="0_2003 Financials Jag Aug PSC v2 2" xfId="75"/>
    <cellStyle name="0_2003 Financials Jag Aug PSC v3" xfId="76"/>
    <cellStyle name="0_2003 Financials Jag Aug PSC v3 2" xfId="77"/>
    <cellStyle name="0_2003 Financials LR Aug PSC v3" xfId="78"/>
    <cellStyle name="0_2003 Financials LR Aug PSC v3 2" xfId="79"/>
    <cellStyle name="0_2003 r&amp;o" xfId="80"/>
    <cellStyle name="0_2003 r&amp;o 2" xfId="81"/>
    <cellStyle name="0_2003 v2 2002 (10+2)" xfId="82"/>
    <cellStyle name="0_2003 v2 2002 (10+2) 2" xfId="83"/>
    <cellStyle name="0_3+9 VCC template" xfId="84"/>
    <cellStyle name="0_3+9 VCC template 2" xfId="85"/>
    <cellStyle name="0_3+9 vs 2+10 analysis pack SUM 040427" xfId="86"/>
    <cellStyle name="0_3+9 vs 2+10 analysis pack SUM 040427 2" xfId="87"/>
    <cellStyle name="0_48 Income Statement PF3 " xfId="88"/>
    <cellStyle name="0_48 Income Statement PF3  2" xfId="89"/>
    <cellStyle name="0_5+7 VCC template" xfId="90"/>
    <cellStyle name="0_5+7 VCC template 2" xfId="91"/>
    <cellStyle name="0_7+5 Income Statement v2" xfId="92"/>
    <cellStyle name="0_7+5 Income Statement v2 2" xfId="93"/>
    <cellStyle name="0_7+5 Income Statement v5" xfId="94"/>
    <cellStyle name="0_7+5 Income Statement v5 2" xfId="95"/>
    <cellStyle name="0_98Plan to 75 Forecast Walk" xfId="96"/>
    <cellStyle name="0_98Plan to 75 Forecast Walk 2" xfId="97"/>
    <cellStyle name="0_Big graph" xfId="98"/>
    <cellStyle name="0_Big graph 2" xfId="99"/>
    <cellStyle name="0_Big graph_Page 1f" xfId="100"/>
    <cellStyle name="0_Big graph_Page 1f 2" xfId="101"/>
    <cellStyle name="0_Budget deck Jan 7" xfId="102"/>
    <cellStyle name="0_Budget deck Jan 7 2" xfId="103"/>
    <cellStyle name="0_C214 PPMR#2 Input Form" xfId="104"/>
    <cellStyle name="0_c214ppmr JF1 splitbase0904" xfId="105"/>
    <cellStyle name="0_c214ppmr JF1 splitbase0904 2" xfId="106"/>
    <cellStyle name="0_Comparing incomestatement file" xfId="107"/>
    <cellStyle name="0_Comparing incomestatement file 2" xfId="108"/>
    <cellStyle name="0_Dec14 yoy" xfId="109"/>
    <cellStyle name="0_Dec14 yoy 2" xfId="110"/>
    <cellStyle name="0_dir track  04 to 08 " xfId="111"/>
    <cellStyle name="0_dir track  04 to 08  2" xfId="112"/>
    <cellStyle name="0_F08 00 to PF3" xfId="113"/>
    <cellStyle name="0_F08 00 to PF3 2" xfId="114"/>
    <cellStyle name="0_Income Statement by Yr revised" xfId="115"/>
    <cellStyle name="0_Income Statement by Yr revised 2" xfId="116"/>
    <cellStyle name="0_J&amp;LR Structure v2" xfId="117"/>
    <cellStyle name="0_J&amp;LR Structure v2 2" xfId="118"/>
    <cellStyle name="0_Jag 012 Input 030121" xfId="119"/>
    <cellStyle name="0_Jag 012 Input 030121 2" xfId="120"/>
    <cellStyle name="0_Jag 48 Input 020515" xfId="121"/>
    <cellStyle name="0_Jag 48 Input 020515 2" xfId="122"/>
    <cellStyle name="0_Jag 75 Input 020819" xfId="123"/>
    <cellStyle name="0_Jag 75 Input 020819 2" xfId="124"/>
    <cellStyle name="0_Jag Cash" xfId="125"/>
    <cellStyle name="0_Jag Cash 2" xfId="126"/>
    <cellStyle name="0_Jag sept metrics 04" xfId="127"/>
    <cellStyle name="0_jan 30 PSC" xfId="128"/>
    <cellStyle name="0_jan 30 PSC 2" xfId="129"/>
    <cellStyle name="0_JLR 2002 48 v10" xfId="130"/>
    <cellStyle name="0_JLR 2002 48 v10 2" xfId="131"/>
    <cellStyle name="0_JLR 2002 48 v5" xfId="132"/>
    <cellStyle name="0_JLR 2002 48 v5 2" xfId="133"/>
    <cellStyle name="0_JLR 2002 48 v6" xfId="134"/>
    <cellStyle name="0_JLR 2002 48 v6 2" xfId="135"/>
    <cellStyle name="0_JLR 2002 48 v7" xfId="136"/>
    <cellStyle name="0_JLR 2002 48 v7 2" xfId="137"/>
    <cellStyle name="0_JLR 2002 48 v82" xfId="138"/>
    <cellStyle name="0_JLR 2002 48 v82 2" xfId="139"/>
    <cellStyle name="0_JLR 84 Business Structure" xfId="140"/>
    <cellStyle name="0_JLR 84 Business Structure 2" xfId="141"/>
    <cellStyle name="0_JLR Vs Budget(DA)" xfId="142"/>
    <cellStyle name="0_JLR Vs Budget(DA) 2" xfId="143"/>
    <cellStyle name="0_July 10 mfields v3" xfId="144"/>
    <cellStyle name="0_July 10 mfields v3 2" xfId="145"/>
    <cellStyle name="0_jun26 presdraft2" xfId="146"/>
    <cellStyle name="0_jun26 presdraft2 2" xfId="147"/>
    <cellStyle name="0_Key Metrics wip" xfId="148"/>
    <cellStyle name="0_Key Metrics wip 2" xfId="149"/>
    <cellStyle name="0_LR (210) 2003" xfId="150"/>
    <cellStyle name="0_LR (210) 2003 2" xfId="151"/>
    <cellStyle name="0_LR 012 Input 030121" xfId="152"/>
    <cellStyle name="0_LR 012 Input 030121 2" xfId="153"/>
    <cellStyle name="0_LR 48 Input 020515" xfId="154"/>
    <cellStyle name="0_LR 48 Input 020515 2" xfId="155"/>
    <cellStyle name="0_LR 75 Input 020819" xfId="156"/>
    <cellStyle name="0_LR 75 Input 020819 2" xfId="157"/>
    <cellStyle name="0_Nov 19 S&amp;BG input templates v2" xfId="158"/>
    <cellStyle name="0_Nov 19 S&amp;BG input templates v2 2" xfId="159"/>
    <cellStyle name="0_PAG -- 3+9 2003v5" xfId="160"/>
    <cellStyle name="0_PAG -- 3+9 2003v5 2" xfId="161"/>
    <cellStyle name="0_PAG -- 4+8 2003 v6" xfId="162"/>
    <cellStyle name="0_PAG -- 4+8 2003 v6 2" xfId="163"/>
    <cellStyle name="0_PAG -- 5+7 2003 v6" xfId="164"/>
    <cellStyle name="0_PAG -- 5+7 2003 v6 2" xfId="165"/>
    <cellStyle name="0_PAG 2003-04 updated 5+7" xfId="166"/>
    <cellStyle name="0_PAG 2003-04 updated 5+7 2" xfId="167"/>
    <cellStyle name="0_PAG 2003-04 YoY Explanations v2" xfId="168"/>
    <cellStyle name="0_PAG 2003-04 YoY Explanations v2 2" xfId="169"/>
    <cellStyle name="0_PAG 9+3 total" xfId="170"/>
    <cellStyle name="0_PAG 9+3 total 2" xfId="171"/>
    <cellStyle name="0_pag board jan 10Rev" xfId="172"/>
    <cellStyle name="0_pag board jan 10Rev 2" xfId="173"/>
    <cellStyle name="0_PAG Budget deck Jan 8" xfId="174"/>
    <cellStyle name="0_PAG Budget deck Jan 8 2" xfId="175"/>
    <cellStyle name="0_PAG Business Plan v1.2" xfId="176"/>
    <cellStyle name="0_PAG Business Plan v1.2 2" xfId="177"/>
    <cellStyle name="0_PAG consol 0+12" xfId="178"/>
    <cellStyle name="0_PAG consol 0+12 2" xfId="179"/>
    <cellStyle name="0_PAG consol 3+9 v3" xfId="180"/>
    <cellStyle name="0_PAG consol 3+9 v3 2" xfId="181"/>
    <cellStyle name="0_PAG consol 4+8" xfId="182"/>
    <cellStyle name="0_PAG consol 4+8 2" xfId="183"/>
    <cellStyle name="0_PAG consol 84v3" xfId="184"/>
    <cellStyle name="0_PAG consol 84v3 2" xfId="185"/>
    <cellStyle name="0_PAG consol 9+3 DRAFT" xfId="186"/>
    <cellStyle name="0_PAG consol 9+3 DRAFT 2" xfId="187"/>
    <cellStyle name="0_PAG consol 93" xfId="188"/>
    <cellStyle name="0_PAG consol 93 2" xfId="189"/>
    <cellStyle name="0_Page 1f" xfId="190"/>
    <cellStyle name="0_Page 1f 2" xfId="191"/>
    <cellStyle name="0_PHYSICAL ASSUMPTIONS may22" xfId="192"/>
    <cellStyle name="0_PHYSICAL ASSUMPTIONS may22 2" xfId="193"/>
    <cellStyle name="0_program_volumes_010302" xfId="194"/>
    <cellStyle name="0_Proposed Forecast Stub" xfId="195"/>
    <cellStyle name="0_Proposed Forecast Stub 2" xfId="196"/>
    <cellStyle name="0_PSCPAGv13_5" xfId="197"/>
    <cellStyle name="0_PSCPAGv13_5 2" xfId="198"/>
    <cellStyle name="0_PTxFord brand line up_25April01" xfId="199"/>
    <cellStyle name="0_R&amp;O and Vol pages" xfId="200"/>
    <cellStyle name="0_R&amp;O and Vol pages 2" xfId="201"/>
    <cellStyle name="0_Sub B" xfId="202"/>
    <cellStyle name="0_Sub B 2" xfId="203"/>
    <cellStyle name="0_Sub B_1" xfId="204"/>
    <cellStyle name="0_Sub B_1 2" xfId="205"/>
    <cellStyle name="0_Sub B_1_Page 1f" xfId="206"/>
    <cellStyle name="0_Sub B_1_Page 1f 2" xfId="207"/>
    <cellStyle name="0_Sub B_Page 1f" xfId="208"/>
    <cellStyle name="0_Sub B_Page 1f 2" xfId="209"/>
    <cellStyle name="0_volume back-up june13" xfId="210"/>
    <cellStyle name="0_volume back-up june13 2" xfId="211"/>
    <cellStyle name="0_volume back-up may30" xfId="212"/>
    <cellStyle name="0_volume back-up may30 2" xfId="213"/>
    <cellStyle name="0_VolvocarsPSCjune14VCMTv10" xfId="214"/>
    <cellStyle name="0_VolvocarsPSCjune14VCMTv10 2" xfId="215"/>
    <cellStyle name="0_VolvocarsPSCjune14VCMTv14" xfId="216"/>
    <cellStyle name="0_VolvocarsPSCjune14VCMTv14 2" xfId="217"/>
    <cellStyle name="1" xfId="218"/>
    <cellStyle name="1 2" xfId="219"/>
    <cellStyle name="1_1" xfId="220"/>
    <cellStyle name="1_1 2" xfId="221"/>
    <cellStyle name="1_1_1" xfId="222"/>
    <cellStyle name="1_1_1 2" xfId="223"/>
    <cellStyle name="1_1_1_D&amp;A" xfId="224"/>
    <cellStyle name="1_1_1_D&amp;A 2" xfId="225"/>
    <cellStyle name="1_1_1_Master_StatusCharts_39adj" xfId="226"/>
    <cellStyle name="1_1_1_Master_StatusCharts_39adj 2" xfId="227"/>
    <cellStyle name="1_1_D&amp;A" xfId="228"/>
    <cellStyle name="1_1_D&amp;A 2" xfId="229"/>
    <cellStyle name="1_1_Master_StatusCharts_39adj" xfId="230"/>
    <cellStyle name="1_1_Master_StatusCharts_39adj 2" xfId="231"/>
    <cellStyle name="1_D&amp;A" xfId="232"/>
    <cellStyle name="1_D&amp;A 2" xfId="233"/>
    <cellStyle name="1_Master_StatusCharts_39adj" xfId="234"/>
    <cellStyle name="1_Master_StatusCharts_39adj 2" xfId="235"/>
    <cellStyle name="1_Summary L" xfId="236"/>
    <cellStyle name="1_Summary L 2" xfId="237"/>
    <cellStyle name="1_Summary L_D&amp;A" xfId="238"/>
    <cellStyle name="1_Summary L_D&amp;A 2" xfId="239"/>
    <cellStyle name="1_Summary L_Master_StatusCharts_39adj" xfId="240"/>
    <cellStyle name="1_Summary L_Master_StatusCharts_39adj 2" xfId="241"/>
    <cellStyle name="20% - Accent1 2" xfId="242"/>
    <cellStyle name="20% - Accent1 2 2" xfId="243"/>
    <cellStyle name="20% - Accent1 3" xfId="244"/>
    <cellStyle name="20% - Accent2 2" xfId="245"/>
    <cellStyle name="20% - Accent2 2 2" xfId="246"/>
    <cellStyle name="20% - Accent2 3" xfId="247"/>
    <cellStyle name="20% - Accent3 2" xfId="248"/>
    <cellStyle name="20% - Accent3 2 2" xfId="249"/>
    <cellStyle name="20% - Accent3 3" xfId="250"/>
    <cellStyle name="20% - Accent4 2" xfId="251"/>
    <cellStyle name="20% - Accent4 2 2" xfId="252"/>
    <cellStyle name="20% - Accent4 3" xfId="253"/>
    <cellStyle name="20% - Accent5 2" xfId="254"/>
    <cellStyle name="20% - Accent5 2 2" xfId="255"/>
    <cellStyle name="20% - Accent5 3" xfId="256"/>
    <cellStyle name="20% - Accent6 2" xfId="257"/>
    <cellStyle name="20% - Accent6 2 2" xfId="258"/>
    <cellStyle name="20% - Accent6 3" xfId="259"/>
    <cellStyle name="20% - Акцент1" xfId="260"/>
    <cellStyle name="20% - Акцент2" xfId="261"/>
    <cellStyle name="20% - Акцент3" xfId="262"/>
    <cellStyle name="20% - Акцент4" xfId="263"/>
    <cellStyle name="20% - Акцент5" xfId="264"/>
    <cellStyle name="20% - Акцент6" xfId="265"/>
    <cellStyle name="40% - Accent1 2" xfId="266"/>
    <cellStyle name="40% - Accent1 2 2" xfId="267"/>
    <cellStyle name="40% - Accent1 3" xfId="268"/>
    <cellStyle name="40% - Accent2 2" xfId="269"/>
    <cellStyle name="40% - Accent2 2 2" xfId="270"/>
    <cellStyle name="40% - Accent2 3" xfId="271"/>
    <cellStyle name="40% - Accent3 2" xfId="272"/>
    <cellStyle name="40% - Accent3 2 2" xfId="273"/>
    <cellStyle name="40% - Accent3 3" xfId="274"/>
    <cellStyle name="40% - Accent4 2" xfId="275"/>
    <cellStyle name="40% - Accent4 2 2" xfId="276"/>
    <cellStyle name="40% - Accent4 3" xfId="277"/>
    <cellStyle name="40% - Accent5 2" xfId="278"/>
    <cellStyle name="40% - Accent5 2 2" xfId="279"/>
    <cellStyle name="40% - Accent5 3" xfId="280"/>
    <cellStyle name="40% - Accent6 2" xfId="281"/>
    <cellStyle name="40% - Accent6 2 2" xfId="282"/>
    <cellStyle name="40% - Accent6 3" xfId="283"/>
    <cellStyle name="40% - Акцент1" xfId="284"/>
    <cellStyle name="40% - Акцент2" xfId="285"/>
    <cellStyle name="40% - Акцент3" xfId="286"/>
    <cellStyle name="40% - Акцент4" xfId="287"/>
    <cellStyle name="40% - Акцент5" xfId="288"/>
    <cellStyle name="40% - Акцент6" xfId="289"/>
    <cellStyle name="60% - Accent1 2" xfId="290"/>
    <cellStyle name="60% - Accent1 2 2" xfId="291"/>
    <cellStyle name="60% - Accent1 3" xfId="292"/>
    <cellStyle name="60% - Accent2 2" xfId="293"/>
    <cellStyle name="60% - Accent2 2 2" xfId="294"/>
    <cellStyle name="60% - Accent2 3" xfId="295"/>
    <cellStyle name="60% - Accent3 2" xfId="296"/>
    <cellStyle name="60% - Accent3 2 2" xfId="297"/>
    <cellStyle name="60% - Accent3 3" xfId="298"/>
    <cellStyle name="60% - Accent4 2" xfId="299"/>
    <cellStyle name="60% - Accent4 2 2" xfId="300"/>
    <cellStyle name="60% - Accent4 3" xfId="301"/>
    <cellStyle name="60% - Accent5 2" xfId="302"/>
    <cellStyle name="60% - Accent5 2 2" xfId="303"/>
    <cellStyle name="60% - Accent5 3" xfId="304"/>
    <cellStyle name="60% - Accent6 2" xfId="305"/>
    <cellStyle name="60% - Accent6 2 2" xfId="306"/>
    <cellStyle name="60% - Accent6 3" xfId="307"/>
    <cellStyle name="60% - Акцент1" xfId="308"/>
    <cellStyle name="60% - Акцент2" xfId="309"/>
    <cellStyle name="60% - Акцент3" xfId="310"/>
    <cellStyle name="60% - Акцент4" xfId="311"/>
    <cellStyle name="60% - Акцент5" xfId="312"/>
    <cellStyle name="60% - Акцент6" xfId="313"/>
    <cellStyle name="6401" xfId="314"/>
    <cellStyle name="ac" xfId="315"/>
    <cellStyle name="Accent1 2" xfId="316"/>
    <cellStyle name="Accent1 2 2" xfId="317"/>
    <cellStyle name="Accent1 3" xfId="318"/>
    <cellStyle name="Accent2 2" xfId="319"/>
    <cellStyle name="Accent2 2 2" xfId="320"/>
    <cellStyle name="Accent2 3" xfId="321"/>
    <cellStyle name="Accent3 2" xfId="322"/>
    <cellStyle name="Accent3 2 2" xfId="323"/>
    <cellStyle name="Accent3 3" xfId="324"/>
    <cellStyle name="Accent4 2" xfId="325"/>
    <cellStyle name="Accent4 2 2" xfId="326"/>
    <cellStyle name="Accent4 3" xfId="327"/>
    <cellStyle name="Accent5 2" xfId="328"/>
    <cellStyle name="Accent5 2 2" xfId="329"/>
    <cellStyle name="Accent5 3" xfId="330"/>
    <cellStyle name="Accent6 2" xfId="331"/>
    <cellStyle name="Accent6 2 2" xfId="332"/>
    <cellStyle name="Accent6 3" xfId="333"/>
    <cellStyle name="Accounting" xfId="334"/>
    <cellStyle name="args.style" xfId="335"/>
    <cellStyle name="AutoFormat-Optionen" xfId="336"/>
    <cellStyle name="Bad 2" xfId="337"/>
    <cellStyle name="Bad 2 2" xfId="338"/>
    <cellStyle name="Bad 3" xfId="339"/>
    <cellStyle name="blue" xfId="340"/>
    <cellStyle name="Blue Dollars" xfId="341"/>
    <cellStyle name="Blue Dollars 2" xfId="342"/>
    <cellStyle name="Blue Numbers" xfId="343"/>
    <cellStyle name="Blue Numbers 2" xfId="344"/>
    <cellStyle name="Bolivars" xfId="345"/>
    <cellStyle name="Bolivars 2" xfId="346"/>
    <cellStyle name="Bottom Row" xfId="347"/>
    <cellStyle name="Bottom Row 2" xfId="348"/>
    <cellStyle name="BoxedTotal" xfId="349"/>
    <cellStyle name="BoxedTotal 2" xfId="350"/>
    <cellStyle name="BoxedTotal 2 2" xfId="351"/>
    <cellStyle name="BoxedTotal 3" xfId="352"/>
    <cellStyle name="BuiltOption_Content" xfId="353"/>
    <cellStyle name="Calc opsec" xfId="354"/>
    <cellStyle name="Calc total" xfId="355"/>
    <cellStyle name="Calc Units (2)" xfId="356"/>
    <cellStyle name="Calc Units (2) 2" xfId="357"/>
    <cellStyle name="Calculation 2" xfId="358"/>
    <cellStyle name="Calculation 2 2" xfId="359"/>
    <cellStyle name="Calculation 3" xfId="360"/>
    <cellStyle name="category" xfId="361"/>
    <cellStyle name="Cgmma [0]_Focus History" xfId="362"/>
    <cellStyle name="Check Cell 2" xfId="363"/>
    <cellStyle name="Check Cell 2 2" xfId="364"/>
    <cellStyle name="Check Cell 3" xfId="365"/>
    <cellStyle name="CombinedVol_Data" xfId="366"/>
    <cellStyle name="Comma  - Style1" xfId="367"/>
    <cellStyle name="Comma  - Style1 2" xfId="368"/>
    <cellStyle name="Comma  - Style2" xfId="369"/>
    <cellStyle name="Comma  - Style2 2" xfId="370"/>
    <cellStyle name="Comma  - Style3" xfId="371"/>
    <cellStyle name="Comma  - Style3 2" xfId="372"/>
    <cellStyle name="Comma  - Style4" xfId="373"/>
    <cellStyle name="Comma  - Style4 2" xfId="374"/>
    <cellStyle name="Comma  - Style5" xfId="375"/>
    <cellStyle name="Comma  - Style5 2" xfId="376"/>
    <cellStyle name="Comma  - Style6" xfId="377"/>
    <cellStyle name="Comma  - Style6 2" xfId="378"/>
    <cellStyle name="Comma  - Style7" xfId="379"/>
    <cellStyle name="Comma  - Style7 2" xfId="380"/>
    <cellStyle name="Comma  - Style8" xfId="381"/>
    <cellStyle name="Comma  - Style8 2" xfId="382"/>
    <cellStyle name="Comma (0,0)" xfId="383"/>
    <cellStyle name="Comma (0,0) -" xfId="384"/>
    <cellStyle name="Comma (0,0) incl." xfId="385"/>
    <cellStyle name="Comma (0,0) incl. 2" xfId="386"/>
    <cellStyle name="Comma (0,0) N/A" xfId="387"/>
    <cellStyle name="Comma (0,0) TBD" xfId="388"/>
    <cellStyle name="Comma (0,0) TBD-" xfId="389"/>
    <cellStyle name="Comma (0,0) TBD- 2" xfId="390"/>
    <cellStyle name="Comma (0,0) TBD-_Europe Region" xfId="391"/>
    <cellStyle name="Comma (0,0) TBD-_Page 2f (2)" xfId="392"/>
    <cellStyle name="Comma (0,0) TBD-_YoY" xfId="393"/>
    <cellStyle name="Comma (0,0) TBD-_YoY 2" xfId="394"/>
    <cellStyle name="Comma (0,0) TBD_(4+8) YoY (3)" xfId="395"/>
    <cellStyle name="Comma (0,0) TBD_H-C Facer" xfId="396"/>
    <cellStyle name="Comma (0,0) TBD_Tab 1" xfId="397"/>
    <cellStyle name="Comma (0,0) TBD_YoY (4)" xfId="398"/>
    <cellStyle name="Comma (0,0)_Tab 1" xfId="399"/>
    <cellStyle name="Comma (0,00)" xfId="400"/>
    <cellStyle name="Comma (0,00) -" xfId="401"/>
    <cellStyle name="Comma (0,00) - 2" xfId="402"/>
    <cellStyle name="Comma (0,00) 2" xfId="403"/>
    <cellStyle name="Comma (0,00) 3" xfId="404"/>
    <cellStyle name="Comma (0,00) incl." xfId="405"/>
    <cellStyle name="Comma (0,00) incl. 2" xfId="406"/>
    <cellStyle name="Comma (0,00) N/A" xfId="407"/>
    <cellStyle name="Comma (0,00) N/A 2" xfId="408"/>
    <cellStyle name="Comma (0,00) TBD" xfId="409"/>
    <cellStyle name="Comma (0,00) TBD 2" xfId="410"/>
    <cellStyle name="Comma (0,00) TBD 3" xfId="411"/>
    <cellStyle name="Comma (0,00) TBD-" xfId="412"/>
    <cellStyle name="Comma (0,00) TBD- 2" xfId="413"/>
    <cellStyle name="Comma (0,00) TBD- 3" xfId="414"/>
    <cellStyle name="Comma (0,00) TBD-_Europe Region" xfId="415"/>
    <cellStyle name="Comma (0,00) TBD-_Europe Region 2" xfId="416"/>
    <cellStyle name="Comma (0,00) TBD-_Europe Region 3" xfId="417"/>
    <cellStyle name="Comma (0,00) TBD-_Page 2f (2)" xfId="418"/>
    <cellStyle name="Comma (0,00) TBD-_Page 2f (2) 2" xfId="419"/>
    <cellStyle name="Comma (0,00) TBD-_Page 2f (2) 3" xfId="420"/>
    <cellStyle name="Comma (0,00) TBD-_YoY" xfId="421"/>
    <cellStyle name="Comma (0,00) TBD_Europe Region" xfId="422"/>
    <cellStyle name="Comma (0,00) TBD_Europe Region 2" xfId="423"/>
    <cellStyle name="Comma (0,00) TBD_Europe Region 3" xfId="424"/>
    <cellStyle name="Comma (0,00) TBD_Page 2f (2)" xfId="425"/>
    <cellStyle name="Comma (0,00) TBD_Page 2f (2) 2" xfId="426"/>
    <cellStyle name="Comma (0,00) TBD_Page 2f (2) 3" xfId="427"/>
    <cellStyle name="Comma (0,00) TBD_Tab 1" xfId="428"/>
    <cellStyle name="Comma (0,00)_B Car facer (2f)" xfId="429"/>
    <cellStyle name="Comma (0,000)" xfId="430"/>
    <cellStyle name="Comma (0,000) -" xfId="431"/>
    <cellStyle name="Comma (0,000) - 2" xfId="432"/>
    <cellStyle name="Comma (0,000) incl." xfId="433"/>
    <cellStyle name="Comma (0,000) incl. 2" xfId="434"/>
    <cellStyle name="Comma (0,000) N/A" xfId="435"/>
    <cellStyle name="Comma (0,000) N/A 2" xfId="436"/>
    <cellStyle name="Comma (0,000) TBD" xfId="437"/>
    <cellStyle name="Comma (0,000) TBD 2" xfId="438"/>
    <cellStyle name="Comma (0,000) TBD 3" xfId="439"/>
    <cellStyle name="Comma (0,000) TBD-" xfId="440"/>
    <cellStyle name="Comma (0,000) TBD- 2" xfId="441"/>
    <cellStyle name="Comma (0,000) TBD- 3" xfId="442"/>
    <cellStyle name="Comma (0,000) TBD-_Page 2f (2)" xfId="443"/>
    <cellStyle name="Comma (0,000) TBD-_Page 2f (2) 2" xfId="444"/>
    <cellStyle name="Comma (0,000) TBD-_Page 2f (2) 3" xfId="445"/>
    <cellStyle name="Comma (0,000) TBD-_YoY" xfId="446"/>
    <cellStyle name="Comma (0,000) TBD_Page 2f (2)" xfId="447"/>
    <cellStyle name="Comma (0,000) TBD_Page 2f (2) 2" xfId="448"/>
    <cellStyle name="Comma (0,000) TBD_Page 2f (2) 3" xfId="449"/>
    <cellStyle name="Comma (0,000) TBD_Tab 1" xfId="450"/>
    <cellStyle name="Comma (0,000)_(4+8) YoY (3)" xfId="451"/>
    <cellStyle name="Comma (1)" xfId="452"/>
    <cellStyle name="Comma (1) 2" xfId="453"/>
    <cellStyle name="Comma (2)" xfId="454"/>
    <cellStyle name="Comma (2) 2" xfId="455"/>
    <cellStyle name="Comma 10" xfId="456"/>
    <cellStyle name="Comma 10 2" xfId="457"/>
    <cellStyle name="Comma 10 2 2" xfId="458"/>
    <cellStyle name="Comma 10 3" xfId="459"/>
    <cellStyle name="Comma 11" xfId="460"/>
    <cellStyle name="Comma 11 2" xfId="461"/>
    <cellStyle name="Comma 11 2 2" xfId="462"/>
    <cellStyle name="Comma 11 3" xfId="463"/>
    <cellStyle name="Comma 12" xfId="464"/>
    <cellStyle name="Comma 12 2" xfId="465"/>
    <cellStyle name="Comma 12 2 2" xfId="466"/>
    <cellStyle name="Comma 12 3" xfId="467"/>
    <cellStyle name="Comma 13" xfId="468"/>
    <cellStyle name="Comma 13 2" xfId="469"/>
    <cellStyle name="Comma 13 2 2" xfId="470"/>
    <cellStyle name="Comma 13 3" xfId="471"/>
    <cellStyle name="Comma 14" xfId="472"/>
    <cellStyle name="Comma 14 2" xfId="473"/>
    <cellStyle name="Comma 14 2 2" xfId="474"/>
    <cellStyle name="Comma 14 3" xfId="475"/>
    <cellStyle name="Comma 15" xfId="476"/>
    <cellStyle name="Comma 15 2" xfId="477"/>
    <cellStyle name="Comma 15 2 2" xfId="478"/>
    <cellStyle name="Comma 15 3" xfId="479"/>
    <cellStyle name="Comma 16" xfId="480"/>
    <cellStyle name="Comma 16 2" xfId="481"/>
    <cellStyle name="Comma 16 2 2" xfId="482"/>
    <cellStyle name="Comma 16 3" xfId="483"/>
    <cellStyle name="Comma 17" xfId="484"/>
    <cellStyle name="Comma 17 2" xfId="485"/>
    <cellStyle name="Comma 17 2 2" xfId="486"/>
    <cellStyle name="Comma 17 3" xfId="487"/>
    <cellStyle name="Comma 18" xfId="488"/>
    <cellStyle name="Comma 18 2" xfId="489"/>
    <cellStyle name="Comma 18 2 2" xfId="490"/>
    <cellStyle name="Comma 18 3" xfId="491"/>
    <cellStyle name="Comma 19" xfId="492"/>
    <cellStyle name="Comma 19 2" xfId="493"/>
    <cellStyle name="Comma 19 2 2" xfId="494"/>
    <cellStyle name="Comma 19 3" xfId="495"/>
    <cellStyle name="Comma 2" xfId="496"/>
    <cellStyle name="Comma 2 2" xfId="497"/>
    <cellStyle name="Comma 2 2 2" xfId="498"/>
    <cellStyle name="Comma 2 3" xfId="499"/>
    <cellStyle name="Comma 2 3 2" xfId="500"/>
    <cellStyle name="Comma 2 4" xfId="501"/>
    <cellStyle name="Comma 2 4 2" xfId="502"/>
    <cellStyle name="Comma 2 5" xfId="503"/>
    <cellStyle name="Comma 20" xfId="504"/>
    <cellStyle name="Comma 20 2" xfId="505"/>
    <cellStyle name="Comma 20 2 2" xfId="506"/>
    <cellStyle name="Comma 20 3" xfId="507"/>
    <cellStyle name="Comma 21" xfId="508"/>
    <cellStyle name="Comma 21 2" xfId="509"/>
    <cellStyle name="Comma 21 2 2" xfId="510"/>
    <cellStyle name="Comma 21 3" xfId="511"/>
    <cellStyle name="Comma 22" xfId="512"/>
    <cellStyle name="Comma 22 2" xfId="513"/>
    <cellStyle name="Comma 22 2 2" xfId="514"/>
    <cellStyle name="Comma 22 3" xfId="515"/>
    <cellStyle name="Comma 23" xfId="516"/>
    <cellStyle name="Comma 23 2" xfId="517"/>
    <cellStyle name="Comma 23 2 2" xfId="518"/>
    <cellStyle name="Comma 23 3" xfId="519"/>
    <cellStyle name="Comma 24" xfId="520"/>
    <cellStyle name="Comma 24 2" xfId="521"/>
    <cellStyle name="Comma 24 2 2" xfId="522"/>
    <cellStyle name="Comma 24 3" xfId="523"/>
    <cellStyle name="Comma 25" xfId="524"/>
    <cellStyle name="Comma 25 2" xfId="525"/>
    <cellStyle name="Comma 25 2 2" xfId="526"/>
    <cellStyle name="Comma 25 3" xfId="527"/>
    <cellStyle name="Comma 26" xfId="528"/>
    <cellStyle name="Comma 26 2" xfId="529"/>
    <cellStyle name="Comma 26 2 2" xfId="530"/>
    <cellStyle name="Comma 26 3" xfId="531"/>
    <cellStyle name="Comma 27" xfId="532"/>
    <cellStyle name="Comma 27 2" xfId="533"/>
    <cellStyle name="Comma 27 2 2" xfId="534"/>
    <cellStyle name="Comma 27 3" xfId="535"/>
    <cellStyle name="Comma 28" xfId="536"/>
    <cellStyle name="Comma 28 2" xfId="537"/>
    <cellStyle name="Comma 28 2 2" xfId="538"/>
    <cellStyle name="Comma 28 3" xfId="539"/>
    <cellStyle name="Comma 29" xfId="540"/>
    <cellStyle name="Comma 29 2" xfId="541"/>
    <cellStyle name="Comma 29 2 2" xfId="542"/>
    <cellStyle name="Comma 29 3" xfId="543"/>
    <cellStyle name="Comma 3" xfId="544"/>
    <cellStyle name="Comma 3 2" xfId="545"/>
    <cellStyle name="Comma 3 2 2" xfId="546"/>
    <cellStyle name="Comma 3 2 2 2" xfId="547"/>
    <cellStyle name="Comma 3 2 3" xfId="548"/>
    <cellStyle name="Comma 3 3" xfId="549"/>
    <cellStyle name="Comma 3 3 2" xfId="550"/>
    <cellStyle name="Comma 3 4" xfId="551"/>
    <cellStyle name="Comma 3 4 2" xfId="552"/>
    <cellStyle name="Comma 3 5" xfId="553"/>
    <cellStyle name="Comma 30" xfId="554"/>
    <cellStyle name="Comma 30 2" xfId="555"/>
    <cellStyle name="Comma 30 2 2" xfId="556"/>
    <cellStyle name="Comma 30 3" xfId="557"/>
    <cellStyle name="Comma 31" xfId="558"/>
    <cellStyle name="Comma 31 2" xfId="559"/>
    <cellStyle name="Comma 31 2 2" xfId="560"/>
    <cellStyle name="Comma 31 3" xfId="561"/>
    <cellStyle name="Comma 32" xfId="562"/>
    <cellStyle name="Comma 32 2" xfId="563"/>
    <cellStyle name="Comma 32 2 2" xfId="564"/>
    <cellStyle name="Comma 32 3" xfId="565"/>
    <cellStyle name="Comma 33" xfId="566"/>
    <cellStyle name="Comma 33 2" xfId="567"/>
    <cellStyle name="Comma 33 2 2" xfId="568"/>
    <cellStyle name="Comma 33 3" xfId="569"/>
    <cellStyle name="Comma 34" xfId="570"/>
    <cellStyle name="Comma 34 2" xfId="571"/>
    <cellStyle name="Comma 34 2 2" xfId="572"/>
    <cellStyle name="Comma 34 3" xfId="573"/>
    <cellStyle name="Comma 35" xfId="574"/>
    <cellStyle name="Comma 35 2" xfId="575"/>
    <cellStyle name="Comma 35 2 2" xfId="576"/>
    <cellStyle name="Comma 35 3" xfId="577"/>
    <cellStyle name="Comma 36" xfId="578"/>
    <cellStyle name="Comma 36 2" xfId="579"/>
    <cellStyle name="Comma 36 2 2" xfId="580"/>
    <cellStyle name="Comma 36 3" xfId="581"/>
    <cellStyle name="Comma 37" xfId="582"/>
    <cellStyle name="Comma 37 2" xfId="583"/>
    <cellStyle name="Comma 37 2 2" xfId="584"/>
    <cellStyle name="Comma 37 3" xfId="585"/>
    <cellStyle name="Comma 38" xfId="586"/>
    <cellStyle name="Comma 38 2" xfId="587"/>
    <cellStyle name="Comma 38 2 2" xfId="588"/>
    <cellStyle name="Comma 38 3" xfId="589"/>
    <cellStyle name="Comma 39" xfId="590"/>
    <cellStyle name="Comma 39 2" xfId="591"/>
    <cellStyle name="Comma 39 2 2" xfId="592"/>
    <cellStyle name="Comma 39 3" xfId="593"/>
    <cellStyle name="Comma 4" xfId="594"/>
    <cellStyle name="Comma 4 2" xfId="595"/>
    <cellStyle name="Comma 40" xfId="596"/>
    <cellStyle name="Comma 40 2" xfId="597"/>
    <cellStyle name="Comma 40 2 2" xfId="598"/>
    <cellStyle name="Comma 40 3" xfId="599"/>
    <cellStyle name="Comma 41" xfId="600"/>
    <cellStyle name="Comma 41 2" xfId="601"/>
    <cellStyle name="Comma 41 2 2" xfId="602"/>
    <cellStyle name="Comma 41 3" xfId="603"/>
    <cellStyle name="Comma 42" xfId="604"/>
    <cellStyle name="Comma 42 2" xfId="605"/>
    <cellStyle name="Comma 42 2 2" xfId="606"/>
    <cellStyle name="Comma 42 3" xfId="607"/>
    <cellStyle name="Comma 43" xfId="608"/>
    <cellStyle name="Comma 43 2" xfId="609"/>
    <cellStyle name="Comma 5" xfId="610"/>
    <cellStyle name="Comma 5 2" xfId="611"/>
    <cellStyle name="Comma 6" xfId="612"/>
    <cellStyle name="Comma 6 2" xfId="613"/>
    <cellStyle name="Comma 7" xfId="614"/>
    <cellStyle name="Comma 7 2" xfId="615"/>
    <cellStyle name="Comma 8" xfId="616"/>
    <cellStyle name="Comma 8 2" xfId="617"/>
    <cellStyle name="Comma 9" xfId="618"/>
    <cellStyle name="Comma 9 2" xfId="619"/>
    <cellStyle name="Comma [00]" xfId="620"/>
    <cellStyle name="Comma [00] 2" xfId="621"/>
    <cellStyle name="Comma [0] -" xfId="622"/>
    <cellStyle name="Comma [0] incl." xfId="623"/>
    <cellStyle name="Comma [0] N/A" xfId="624"/>
    <cellStyle name="Comma [0] TBD" xfId="625"/>
    <cellStyle name="Comma [0] TBD-" xfId="626"/>
    <cellStyle name="Comma [0] TBD-_1+11 vs 0+12 analysis pack Mikael" xfId="627"/>
    <cellStyle name="Comma [0] TBD-_120 vs Budget incl gross list" xfId="628"/>
    <cellStyle name="Comma [0] TBD-_2002BusPlanAttachments" xfId="629"/>
    <cellStyle name="Comma [0] TBD-_2002BusPlanAttachments - Revised" xfId="630"/>
    <cellStyle name="Comma [0] TBD-_2003 r&amp;o" xfId="631"/>
    <cellStyle name="Comma [0] TBD-_2003 r&amp;o 2" xfId="632"/>
    <cellStyle name="Comma [0] TBD-_2003 r&amp;o 3" xfId="633"/>
    <cellStyle name="Comma [0] TBD-_3+9 VCC template" xfId="634"/>
    <cellStyle name="Comma [0] TBD-_3+9 VCC template 2" xfId="635"/>
    <cellStyle name="Comma [0] TBD-_3+9 VCC template 3" xfId="636"/>
    <cellStyle name="Comma [0] TBD-_3+9 vs 2+10 analysis pack SUM 040427" xfId="637"/>
    <cellStyle name="Comma [0] TBD-_5+7 VCC template" xfId="638"/>
    <cellStyle name="Comma [0] TBD-_5+7 VCC template 2" xfId="639"/>
    <cellStyle name="Comma [0] TBD-_5+7 VCC template 3" xfId="640"/>
    <cellStyle name="Comma [0] TBD-_BP6 Analysis Package v1" xfId="641"/>
    <cellStyle name="Comma [0] TBD-_BPL Volumes Target vs BP6 Overlayed" xfId="642"/>
    <cellStyle name="Comma [0] TBD-_BPL Volumes Target vs BP6 Overlayed 2" xfId="643"/>
    <cellStyle name="Comma [0] TBD-_BPL Volumes Target vs BP6 Overlayed 3" xfId="644"/>
    <cellStyle name="Comma [0] TBD-_Calendarisation 2003 Total PAG vs 11+1" xfId="645"/>
    <cellStyle name="Comma [0] TBD-_Comparing incomestatement file" xfId="646"/>
    <cellStyle name="Comma [0] TBD-_Europe Region" xfId="647"/>
    <cellStyle name="Comma [0] TBD-_F08 00 to PF3" xfId="648"/>
    <cellStyle name="Comma [0] TBD-_J&amp;LR 6+6 QoQ" xfId="649"/>
    <cellStyle name="Comma [0] TBD-_PAG Budget consol vs 10+2" xfId="650"/>
    <cellStyle name="Comma [0] TBD-_PAG Budget consol vs 10+2 2" xfId="651"/>
    <cellStyle name="Comma [0] TBD-_PAG Budget consol vs 10+2 3" xfId="652"/>
    <cellStyle name="Comma [0] TBD-_PAG Budget consol vs 11+1" xfId="653"/>
    <cellStyle name="Comma [0] TBD-_PAG Budget consol vs 11+1 2" xfId="654"/>
    <cellStyle name="Comma [0] TBD-_PAG Budget consol vs 11+1 3" xfId="655"/>
    <cellStyle name="Comma [0] TBD-_PAG consol 10+2 v3" xfId="656"/>
    <cellStyle name="Comma [0] TBD-_PAG consol 10+2 v3 2" xfId="657"/>
    <cellStyle name="Comma [0] TBD-_PAG consol 10+2 v3 3" xfId="658"/>
    <cellStyle name="Comma [0] TBD-_Page 2f (2)" xfId="659"/>
    <cellStyle name="Comma [0] TBD-_YoY" xfId="660"/>
    <cellStyle name="Comma [0] TBD_1+11 vs 0+12 analysis pack Mikael" xfId="661"/>
    <cellStyle name="Comma [0] TBD_120 vs Budget incl gross list" xfId="662"/>
    <cellStyle name="Comma [0] TBD_2002BusPlanAttachments" xfId="663"/>
    <cellStyle name="Comma [0] TBD_2002BusPlanAttachments - Revised" xfId="664"/>
    <cellStyle name="Comma [0] TBD_2003 r&amp;o" xfId="665"/>
    <cellStyle name="Comma [0] TBD_2003 r&amp;o 2" xfId="666"/>
    <cellStyle name="Comma [0] TBD_2003 r&amp;o 3" xfId="667"/>
    <cellStyle name="Comma [0] TBD_3+9 VCC template" xfId="668"/>
    <cellStyle name="Comma [0] TBD_3+9 VCC template 2" xfId="669"/>
    <cellStyle name="Comma [0] TBD_3+9 VCC template 3" xfId="670"/>
    <cellStyle name="Comma [0] TBD_3+9 vs 2+10 analysis pack SUM 040427" xfId="671"/>
    <cellStyle name="Comma [0] TBD_5+7 VCC template" xfId="672"/>
    <cellStyle name="Comma [0] TBD_5+7 VCC template 2" xfId="673"/>
    <cellStyle name="Comma [0] TBD_5+7 VCC template 3" xfId="674"/>
    <cellStyle name="Comma [0] TBD_BP6 Analysis Package v1" xfId="675"/>
    <cellStyle name="Comma [0] TBD_BPL Volumes Target vs BP6 Overlayed" xfId="676"/>
    <cellStyle name="Comma [0] TBD_BPL Volumes Target vs BP6 Overlayed 2" xfId="677"/>
    <cellStyle name="Comma [0] TBD_BPL Volumes Target vs BP6 Overlayed 3" xfId="678"/>
    <cellStyle name="Comma [0] TBD_Calendarisation 2003 Total PAG vs 11+1" xfId="679"/>
    <cellStyle name="Comma [0] TBD_Comparing incomestatement file" xfId="680"/>
    <cellStyle name="Comma [0] TBD_Europe Region" xfId="681"/>
    <cellStyle name="Comma [0] TBD_F08 00 to PF3" xfId="682"/>
    <cellStyle name="Comma [0] TBD_J&amp;LR 6+6 QoQ" xfId="683"/>
    <cellStyle name="Comma [0] TBD_PAG Budget consol vs 10+2" xfId="684"/>
    <cellStyle name="Comma [0] TBD_PAG Budget consol vs 10+2 2" xfId="685"/>
    <cellStyle name="Comma [0] TBD_PAG Budget consol vs 10+2 3" xfId="686"/>
    <cellStyle name="Comma [0] TBD_PAG Budget consol vs 11+1" xfId="687"/>
    <cellStyle name="Comma [0] TBD_PAG Budget consol vs 11+1 2" xfId="688"/>
    <cellStyle name="Comma [0] TBD_PAG Budget consol vs 11+1 3" xfId="689"/>
    <cellStyle name="Comma [0] TBD_PAG consol 10+2 v3" xfId="690"/>
    <cellStyle name="Comma [0] TBD_PAG consol 10+2 v3 2" xfId="691"/>
    <cellStyle name="Comma [0] TBD_PAG consol 10+2 v3 3" xfId="692"/>
    <cellStyle name="Comma [0] TBD_Page 2f (2)" xfId="693"/>
    <cellStyle name="Comma [0] TBD_r&amp;o" xfId="694"/>
    <cellStyle name="Comma, 0" xfId="695"/>
    <cellStyle name="Comma, 0 2" xfId="696"/>
    <cellStyle name="Comma0" xfId="697"/>
    <cellStyle name="Comma[2]" xfId="698"/>
    <cellStyle name="Currency $" xfId="699"/>
    <cellStyle name="Currency $ 2" xfId="700"/>
    <cellStyle name="Currency (0)" xfId="701"/>
    <cellStyle name="Currency (0) -" xfId="702"/>
    <cellStyle name="Currency (0) incl." xfId="703"/>
    <cellStyle name="Currency (0) N/A" xfId="704"/>
    <cellStyle name="Currency (0) TBD" xfId="705"/>
    <cellStyle name="Currency (0) TBD-" xfId="706"/>
    <cellStyle name="Currency (0) TBD-_1+11 vs 0+12 analysis pack Mikael" xfId="707"/>
    <cellStyle name="Currency (0) TBD-_120 vs Budget incl gross list" xfId="708"/>
    <cellStyle name="Currency (0) TBD-_2002BusPlanAttachments" xfId="709"/>
    <cellStyle name="Currency (0) TBD-_2002BusPlanAttachments - Revised" xfId="710"/>
    <cellStyle name="Currency (0) TBD-_2003 r&amp;o" xfId="711"/>
    <cellStyle name="Currency (0) TBD-_3+9 VCC template" xfId="712"/>
    <cellStyle name="Currency (0) TBD-_3+9 vs 2+10 analysis pack SUM 040427" xfId="713"/>
    <cellStyle name="Currency (0) TBD-_5+7 VCC template" xfId="714"/>
    <cellStyle name="Currency (0) TBD-_BP6 Analysis Package v1" xfId="715"/>
    <cellStyle name="Currency (0) TBD-_BP6 Analysis Package v1 2" xfId="716"/>
    <cellStyle name="Currency (0) TBD-_BP6 Analysis Package v1 3" xfId="717"/>
    <cellStyle name="Currency (0) TBD-_BPL Volumes Target vs BP6 Overlayed" xfId="718"/>
    <cellStyle name="Currency (0) TBD-_Calendarisation 2003 Total PAG vs 11+1" xfId="719"/>
    <cellStyle name="Currency (0) TBD-_Comparing incomestatement file" xfId="720"/>
    <cellStyle name="Currency (0) TBD-_F08 00 to PF3" xfId="721"/>
    <cellStyle name="Currency (0) TBD-_J&amp;LR 6+6 QoQ" xfId="722"/>
    <cellStyle name="Currency (0) TBD-_PAG Budget consol vs 10+2" xfId="723"/>
    <cellStyle name="Currency (0) TBD-_PAG Budget consol vs 11+1" xfId="724"/>
    <cellStyle name="Currency (0) TBD-_PAG consol 10+2 v3" xfId="725"/>
    <cellStyle name="Currency (0) TBD-_YoY" xfId="726"/>
    <cellStyle name="Currency (0) TBD_1+11 vs 0+12 analysis pack Mikael" xfId="727"/>
    <cellStyle name="Currency (0) TBD_120 vs Budget incl gross list" xfId="728"/>
    <cellStyle name="Currency (0) TBD_2002BusPlanAttachments" xfId="729"/>
    <cellStyle name="Currency (0) TBD_2002BusPlanAttachments - Revised" xfId="730"/>
    <cellStyle name="Currency (0) TBD_2003 r&amp;o" xfId="731"/>
    <cellStyle name="Currency (0) TBD_3+9 VCC template" xfId="732"/>
    <cellStyle name="Currency (0) TBD_3+9 vs 2+10 analysis pack SUM 040427" xfId="733"/>
    <cellStyle name="Currency (0) TBD_5+7 VCC template" xfId="734"/>
    <cellStyle name="Currency (0) TBD_BP6 Analysis Package v1" xfId="735"/>
    <cellStyle name="Currency (0) TBD_BP6 Analysis Package v1 2" xfId="736"/>
    <cellStyle name="Currency (0) TBD_BP6 Analysis Package v1 3" xfId="737"/>
    <cellStyle name="Currency (0) TBD_BPL Volumes Target vs BP6 Overlayed" xfId="738"/>
    <cellStyle name="Currency (0) TBD_Calendarisation 2003 Total PAG vs 11+1" xfId="739"/>
    <cellStyle name="Currency (0) TBD_Comparing incomestatement file" xfId="740"/>
    <cellStyle name="Currency (0) TBD_F08 00 to PF3" xfId="741"/>
    <cellStyle name="Currency (0) TBD_J&amp;LR 6+6 QoQ" xfId="742"/>
    <cellStyle name="Currency (0) TBD_PAG Budget consol vs 10+2" xfId="743"/>
    <cellStyle name="Currency (0) TBD_PAG Budget consol vs 11+1" xfId="744"/>
    <cellStyle name="Currency (0) TBD_PAG consol 10+2 v3" xfId="745"/>
    <cellStyle name="Currency (0) TBD_Tab 1" xfId="746"/>
    <cellStyle name="Currency (0)_1+11 vs 0+12 analysis pack Mikael" xfId="747"/>
    <cellStyle name="Currency (1)" xfId="748"/>
    <cellStyle name="Currency (1) 2" xfId="749"/>
    <cellStyle name="Currency (2)" xfId="750"/>
    <cellStyle name="Currency (2) 2" xfId="751"/>
    <cellStyle name="Currency 10" xfId="752"/>
    <cellStyle name="Currency 10 2" xfId="753"/>
    <cellStyle name="Currency 11" xfId="754"/>
    <cellStyle name="Currency 11 2" xfId="755"/>
    <cellStyle name="Currency 12" xfId="756"/>
    <cellStyle name="Currency 12 2" xfId="757"/>
    <cellStyle name="Currency 13" xfId="758"/>
    <cellStyle name="Currency 13 2" xfId="759"/>
    <cellStyle name="Currency 14" xfId="760"/>
    <cellStyle name="Currency 14 2" xfId="761"/>
    <cellStyle name="Currency 15" xfId="762"/>
    <cellStyle name="Currency 15 2" xfId="763"/>
    <cellStyle name="Currency 16" xfId="764"/>
    <cellStyle name="Currency 16 2" xfId="765"/>
    <cellStyle name="Currency 17" xfId="766"/>
    <cellStyle name="Currency 17 2" xfId="767"/>
    <cellStyle name="Currency 18" xfId="768"/>
    <cellStyle name="Currency 18 2" xfId="769"/>
    <cellStyle name="Currency 19" xfId="770"/>
    <cellStyle name="Currency 19 2" xfId="771"/>
    <cellStyle name="Currency 2" xfId="772"/>
    <cellStyle name="Currency 2 2" xfId="773"/>
    <cellStyle name="Currency 20" xfId="774"/>
    <cellStyle name="Currency 20 2" xfId="775"/>
    <cellStyle name="Currency 21" xfId="776"/>
    <cellStyle name="Currency 21 2" xfId="777"/>
    <cellStyle name="Currency 22" xfId="778"/>
    <cellStyle name="Currency 22 2" xfId="779"/>
    <cellStyle name="Currency 23" xfId="780"/>
    <cellStyle name="Currency 23 2" xfId="781"/>
    <cellStyle name="Currency 24" xfId="782"/>
    <cellStyle name="Currency 24 2" xfId="783"/>
    <cellStyle name="Currency 25" xfId="784"/>
    <cellStyle name="Currency 25 2" xfId="785"/>
    <cellStyle name="Currency 26" xfId="786"/>
    <cellStyle name="Currency 26 2" xfId="787"/>
    <cellStyle name="Currency 27" xfId="788"/>
    <cellStyle name="Currency 27 2" xfId="789"/>
    <cellStyle name="Currency 28" xfId="790"/>
    <cellStyle name="Currency 28 2" xfId="791"/>
    <cellStyle name="Currency 29" xfId="792"/>
    <cellStyle name="Currency 29 2" xfId="793"/>
    <cellStyle name="Currency 3" xfId="794"/>
    <cellStyle name="Currency 3 2" xfId="795"/>
    <cellStyle name="Currency 30" xfId="796"/>
    <cellStyle name="Currency 30 2" xfId="797"/>
    <cellStyle name="Currency 31" xfId="798"/>
    <cellStyle name="Currency 31 2" xfId="799"/>
    <cellStyle name="Currency 32" xfId="800"/>
    <cellStyle name="Currency 32 2" xfId="801"/>
    <cellStyle name="Currency 33" xfId="802"/>
    <cellStyle name="Currency 33 2" xfId="803"/>
    <cellStyle name="Currency 34" xfId="804"/>
    <cellStyle name="Currency 34 2" xfId="805"/>
    <cellStyle name="Currency 35" xfId="806"/>
    <cellStyle name="Currency 35 2" xfId="807"/>
    <cellStyle name="Currency 36" xfId="808"/>
    <cellStyle name="Currency 36 2" xfId="809"/>
    <cellStyle name="Currency 37" xfId="810"/>
    <cellStyle name="Currency 37 2" xfId="811"/>
    <cellStyle name="Currency 38" xfId="812"/>
    <cellStyle name="Currency 38 2" xfId="813"/>
    <cellStyle name="Currency 39" xfId="814"/>
    <cellStyle name="Currency 39 2" xfId="815"/>
    <cellStyle name="Currency 4" xfId="816"/>
    <cellStyle name="Currency 4 2" xfId="817"/>
    <cellStyle name="Currency 40" xfId="818"/>
    <cellStyle name="Currency 40 2" xfId="819"/>
    <cellStyle name="Currency 41" xfId="820"/>
    <cellStyle name="Currency 41 2" xfId="821"/>
    <cellStyle name="Currency 42" xfId="822"/>
    <cellStyle name="Currency 42 2" xfId="823"/>
    <cellStyle name="Currency 5" xfId="824"/>
    <cellStyle name="Currency 5 2" xfId="825"/>
    <cellStyle name="Currency 6" xfId="826"/>
    <cellStyle name="Currency 6 2" xfId="827"/>
    <cellStyle name="Currency 7" xfId="828"/>
    <cellStyle name="Currency 7 2" xfId="829"/>
    <cellStyle name="Currency 8" xfId="830"/>
    <cellStyle name="Currency 8 2" xfId="831"/>
    <cellStyle name="Currency 9" xfId="832"/>
    <cellStyle name="Currency 9 2" xfId="833"/>
    <cellStyle name="Currency [0,000]" xfId="834"/>
    <cellStyle name="Currency [0,000] -" xfId="835"/>
    <cellStyle name="Currency [0,000] - 2" xfId="836"/>
    <cellStyle name="Currency [0,000] 2" xfId="837"/>
    <cellStyle name="Currency [0,000] 3" xfId="838"/>
    <cellStyle name="Currency [0,000] incl." xfId="839"/>
    <cellStyle name="Currency [0,000] incl. 2" xfId="840"/>
    <cellStyle name="Currency [0,000] N/A" xfId="841"/>
    <cellStyle name="Currency [0,000] N/A 2" xfId="842"/>
    <cellStyle name="Currency [0,000] TBD" xfId="843"/>
    <cellStyle name="Currency [0,000] TBD 2" xfId="844"/>
    <cellStyle name="Currency [0,000] TBD 3" xfId="845"/>
    <cellStyle name="Currency [0,000] TBD-" xfId="846"/>
    <cellStyle name="Currency [0,000] TBD- 2" xfId="847"/>
    <cellStyle name="Currency [0,000] TBD- 3" xfId="848"/>
    <cellStyle name="Currency [0,000] TBD-_Page 2f (2)" xfId="849"/>
    <cellStyle name="Currency [0,000] TBD-_Page 2f (2) 2" xfId="850"/>
    <cellStyle name="Currency [0,000] TBD-_Page 2f (2) 3" xfId="851"/>
    <cellStyle name="Currency [0,000] TBD-_YoY" xfId="852"/>
    <cellStyle name="Currency [0,000] TBD_Page 2f (2)" xfId="853"/>
    <cellStyle name="Currency [0,000] TBD_Page 2f (2) 2" xfId="854"/>
    <cellStyle name="Currency [0,000] TBD_Page 2f (2) 3" xfId="855"/>
    <cellStyle name="Currency [0,000] TBD_Tab 1" xfId="856"/>
    <cellStyle name="Currency [0,000]_Page 2f (2)" xfId="857"/>
    <cellStyle name="Currency [0,00]" xfId="858"/>
    <cellStyle name="Currency [0,00] -" xfId="859"/>
    <cellStyle name="Currency [0,00] - 2" xfId="860"/>
    <cellStyle name="Currency [0,00] 2" xfId="861"/>
    <cellStyle name="Currency [0,00] 3" xfId="862"/>
    <cellStyle name="Currency [0,00] incl." xfId="863"/>
    <cellStyle name="Currency [0,00] incl. 2" xfId="864"/>
    <cellStyle name="Currency [0,00] N/A" xfId="865"/>
    <cellStyle name="Currency [0,00] N/A 2" xfId="866"/>
    <cellStyle name="Currency [0,00] TBD" xfId="867"/>
    <cellStyle name="Currency [0,00] TBD 2" xfId="868"/>
    <cellStyle name="Currency [0,00] TBD 3" xfId="869"/>
    <cellStyle name="Currency [0,00] TBD-" xfId="870"/>
    <cellStyle name="Currency [0,00] TBD- 2" xfId="871"/>
    <cellStyle name="Currency [0,00] TBD- 3" xfId="872"/>
    <cellStyle name="Currency [0,00] TBD-_Europe Region" xfId="873"/>
    <cellStyle name="Currency [0,00] TBD-_Page 2f (2)" xfId="874"/>
    <cellStyle name="Currency [0,00] TBD-_YoY" xfId="875"/>
    <cellStyle name="Currency [0,00] TBD-_YoY 2" xfId="876"/>
    <cellStyle name="Currency [0,00] TBD_1f" xfId="877"/>
    <cellStyle name="Currency [0,00] TBD_Key Data (2f)" xfId="878"/>
    <cellStyle name="Currency [0,00] TBD_Tab 1" xfId="879"/>
    <cellStyle name="Currency [0,00] TBD_YoY (4)" xfId="880"/>
    <cellStyle name="Currency [0,00]_Europe Region" xfId="881"/>
    <cellStyle name="Currency [0,0]" xfId="882"/>
    <cellStyle name="Currency [0,0] -" xfId="883"/>
    <cellStyle name="Currency [0,0] incl." xfId="884"/>
    <cellStyle name="Currency [0,0] incl. 2" xfId="885"/>
    <cellStyle name="Currency [0,0] N/A" xfId="886"/>
    <cellStyle name="Currency [0,0] N/A 2" xfId="887"/>
    <cellStyle name="Currency [0,0] TBD" xfId="888"/>
    <cellStyle name="Currency [0,0] TBD-" xfId="889"/>
    <cellStyle name="Currency [0,0] TBD- 2" xfId="890"/>
    <cellStyle name="Currency [0,0] TBD-_YoY" xfId="891"/>
    <cellStyle name="Currency [0,0] TBD_Tab 1" xfId="892"/>
    <cellStyle name="Currency [0,0]_Tab 1" xfId="893"/>
    <cellStyle name="Currency [00]" xfId="894"/>
    <cellStyle name="Currency [00] 2" xfId="895"/>
    <cellStyle name="Currency0" xfId="896"/>
    <cellStyle name="Currency[2]" xfId="897"/>
    <cellStyle name="Currency[2] 2" xfId="898"/>
    <cellStyle name="custom" xfId="899"/>
    <cellStyle name="custom 2" xfId="900"/>
    <cellStyle name="Date" xfId="901"/>
    <cellStyle name="Date Short" xfId="902"/>
    <cellStyle name="Date_00 to PF3 Income statement by month 4+8 TO BE UPDATED 040525" xfId="903"/>
    <cellStyle name="Decimal (0)" xfId="904"/>
    <cellStyle name="Decimal (1)" xfId="905"/>
    <cellStyle name="Decimal (2)" xfId="906"/>
    <cellStyle name="Decimal (2) 2" xfId="907"/>
    <cellStyle name="Dezimal [0]_!!!GO" xfId="908"/>
    <cellStyle name="Dezimal_!!!GO" xfId="909"/>
    <cellStyle name="dlrs_no_decimal" xfId="910"/>
    <cellStyle name="Dollars" xfId="911"/>
    <cellStyle name="Dollars 2" xfId="912"/>
    <cellStyle name="Edited_Data" xfId="913"/>
    <cellStyle name="Ej ram" xfId="914"/>
    <cellStyle name="Ej rapporterat" xfId="915"/>
    <cellStyle name="Element-text" xfId="916"/>
    <cellStyle name="Enter Currency (0)" xfId="917"/>
    <cellStyle name="Enter Currency (0) 2" xfId="918"/>
    <cellStyle name="Enter Currency (2)" xfId="919"/>
    <cellStyle name="Enter Currency (2) 2" xfId="920"/>
    <cellStyle name="Enter Units (0)" xfId="921"/>
    <cellStyle name="Enter Units (0) 2" xfId="922"/>
    <cellStyle name="Enter Units (1)" xfId="923"/>
    <cellStyle name="Enter Units (1) 2" xfId="924"/>
    <cellStyle name="Enter Units (2)" xfId="925"/>
    <cellStyle name="Enter Units (2) 2" xfId="926"/>
    <cellStyle name="Estimated_Data" xfId="927"/>
    <cellStyle name="Etext_baksida" xfId="928"/>
    <cellStyle name="Euro" xfId="929"/>
    <cellStyle name="Euro 2" xfId="930"/>
    <cellStyle name="Euro 2 2" xfId="931"/>
    <cellStyle name="Euro 2 2 2" xfId="932"/>
    <cellStyle name="Euro 2 3" xfId="933"/>
    <cellStyle name="Euro 2 3 2" xfId="934"/>
    <cellStyle name="Euro 2 4" xfId="935"/>
    <cellStyle name="Euro 3" xfId="936"/>
    <cellStyle name="Euro 3 2" xfId="937"/>
    <cellStyle name="Euro 3 2 2" xfId="938"/>
    <cellStyle name="Euro 3 3" xfId="939"/>
    <cellStyle name="Euro 3 3 2" xfId="940"/>
    <cellStyle name="Euro 3 4" xfId="941"/>
    <cellStyle name="Euro 4" xfId="942"/>
    <cellStyle name="Euro 4 2" xfId="943"/>
    <cellStyle name="Euro 4 2 2" xfId="944"/>
    <cellStyle name="Euro 4 3" xfId="945"/>
    <cellStyle name="Euro 5" xfId="946"/>
    <cellStyle name="Euro 5 2" xfId="947"/>
    <cellStyle name="Euro_Sheet1" xfId="948"/>
    <cellStyle name="Explanatory Text 2" xfId="949"/>
    <cellStyle name="Explanatory Text 2 2" xfId="950"/>
    <cellStyle name="Explanatory Text 3" xfId="951"/>
    <cellStyle name="Fill" xfId="952"/>
    <cellStyle name="Fixed" xfId="953"/>
    <cellStyle name="Forecast_Data" xfId="954"/>
    <cellStyle name="General" xfId="955"/>
    <cellStyle name="Good 2" xfId="956"/>
    <cellStyle name="Good 2 2" xfId="957"/>
    <cellStyle name="Good 3" xfId="958"/>
    <cellStyle name="Grand Total" xfId="959"/>
    <cellStyle name="Grey" xfId="960"/>
    <cellStyle name="Grey 2" xfId="961"/>
    <cellStyle name="HEAD'G - BOLD,FONT14,UNDERLINED" xfId="962"/>
    <cellStyle name="HEADER" xfId="963"/>
    <cellStyle name="Header1" xfId="964"/>
    <cellStyle name="Header2" xfId="965"/>
    <cellStyle name="Heading 1 2" xfId="966"/>
    <cellStyle name="Heading 1 2 2" xfId="967"/>
    <cellStyle name="Heading 1 3" xfId="968"/>
    <cellStyle name="Heading 2 2" xfId="969"/>
    <cellStyle name="Heading 2 2 2" xfId="970"/>
    <cellStyle name="Heading 2 3" xfId="971"/>
    <cellStyle name="Heading 3 2" xfId="972"/>
    <cellStyle name="Heading 3 2 2" xfId="973"/>
    <cellStyle name="Heading 3 3" xfId="974"/>
    <cellStyle name="Heading 4 2" xfId="975"/>
    <cellStyle name="Heading 4 2 2" xfId="976"/>
    <cellStyle name="Heading 4 3" xfId="977"/>
    <cellStyle name="hidden" xfId="978"/>
    <cellStyle name="Hyperlink 2" xfId="979"/>
    <cellStyle name="Hyperlink 2 2" xfId="980"/>
    <cellStyle name="Hyperlink 2 3" xfId="981"/>
    <cellStyle name="Hypertextový odkaz" xfId="982"/>
    <cellStyle name="i" xfId="983"/>
    <cellStyle name="i_China XC60 MY11 20100322 c" xfId="984"/>
    <cellStyle name="Input 2" xfId="985"/>
    <cellStyle name="Input 2 2" xfId="986"/>
    <cellStyle name="Input 3" xfId="987"/>
    <cellStyle name="Input 4" xfId="988"/>
    <cellStyle name="Input 5" xfId="989"/>
    <cellStyle name="Input 6" xfId="990"/>
    <cellStyle name="Input 7" xfId="991"/>
    <cellStyle name="Input 8" xfId="992"/>
    <cellStyle name="Input 9" xfId="993"/>
    <cellStyle name="Input [yellow]" xfId="994"/>
    <cellStyle name="Input [yellow] 2" xfId="995"/>
    <cellStyle name="Item_Current" xfId="996"/>
    <cellStyle name="kryssen" xfId="997"/>
    <cellStyle name="Link Currency (0)" xfId="998"/>
    <cellStyle name="Link Currency (0) 2" xfId="999"/>
    <cellStyle name="Link Currency (2)" xfId="1000"/>
    <cellStyle name="Link Currency (2) 2" xfId="1001"/>
    <cellStyle name="Link Units (0)" xfId="1002"/>
    <cellStyle name="Link Units (0) 2" xfId="1003"/>
    <cellStyle name="Link Units (1)" xfId="1004"/>
    <cellStyle name="Link Units (1) 2" xfId="1005"/>
    <cellStyle name="Link Units (2)" xfId="1006"/>
    <cellStyle name="Link Units (2) 2" xfId="1007"/>
    <cellStyle name="Linked Cell 2" xfId="1008"/>
    <cellStyle name="Linked Cell 2 2" xfId="1009"/>
    <cellStyle name="Linked Cell 3" xfId="1010"/>
    <cellStyle name="mart Two-Step Locking" xfId="1011"/>
    <cellStyle name="mart Two-Step Locking 2" xfId="1012"/>
    <cellStyle name="Mick" xfId="1013"/>
    <cellStyle name="Mick 2" xfId="1014"/>
    <cellStyle name="Migliaia (0)_It 727 " xfId="1015"/>
    <cellStyle name="Migliaia_It 727 " xfId="1016"/>
    <cellStyle name="Millares [0]_BE91 WSale" xfId="1017"/>
    <cellStyle name="Millares_400 EVOL" xfId="1018"/>
    <cellStyle name="Milliers [0]_!!!GO" xfId="1019"/>
    <cellStyle name="Milliers_!!!GO" xfId="1020"/>
    <cellStyle name="Model" xfId="1021"/>
    <cellStyle name="Moeda [0]_CW170_14" xfId="1022"/>
    <cellStyle name="Moeda_CW170_14" xfId="1023"/>
    <cellStyle name="Moneda [0]_BE91 WSale" xfId="1024"/>
    <cellStyle name="Moneda_400 EVOL" xfId="1025"/>
    <cellStyle name="Monétaire [0]_!!!GO" xfId="1026"/>
    <cellStyle name="Monétaire_!!!GO" xfId="1027"/>
    <cellStyle name="Neutral 2" xfId="1028"/>
    <cellStyle name="Neutral 2 2" xfId="1029"/>
    <cellStyle name="Neutral 3" xfId="1030"/>
    <cellStyle name="no dec" xfId="1031"/>
    <cellStyle name="Normal - Style1" xfId="1032"/>
    <cellStyle name="Normal - Style1 2" xfId="1033"/>
    <cellStyle name="Normal 10" xfId="1034"/>
    <cellStyle name="Normal 10 2" xfId="1035"/>
    <cellStyle name="Normal 11" xfId="1036"/>
    <cellStyle name="Normal 11 2" xfId="1037"/>
    <cellStyle name="Normal 115" xfId="1038"/>
    <cellStyle name="Normal 116" xfId="1039"/>
    <cellStyle name="Normal 117" xfId="1040"/>
    <cellStyle name="Normal 12" xfId="1041"/>
    <cellStyle name="Normal 12 2" xfId="1042"/>
    <cellStyle name="Normal 127" xfId="1043"/>
    <cellStyle name="Normal 129" xfId="1044"/>
    <cellStyle name="Normal 13" xfId="1045"/>
    <cellStyle name="Normal 13 2" xfId="1046"/>
    <cellStyle name="Normal 131" xfId="1047"/>
    <cellStyle name="Normal 133" xfId="1048"/>
    <cellStyle name="Normal 136" xfId="1049"/>
    <cellStyle name="Normal 14" xfId="1050"/>
    <cellStyle name="Normal 14 2" xfId="1051"/>
    <cellStyle name="Normal 15" xfId="1052"/>
    <cellStyle name="Normal 15 2" xfId="1053"/>
    <cellStyle name="Normal 16" xfId="1054"/>
    <cellStyle name="Normal 16 2" xfId="1055"/>
    <cellStyle name="Normal 17" xfId="1056"/>
    <cellStyle name="Normal 17 2" xfId="1057"/>
    <cellStyle name="Normal 17 2 2" xfId="1058"/>
    <cellStyle name="Normal 17 3" xfId="1059"/>
    <cellStyle name="Normal 175" xfId="1060"/>
    <cellStyle name="Normal 18" xfId="1061"/>
    <cellStyle name="Normal 18 2" xfId="1062"/>
    <cellStyle name="Normal 19" xfId="1063"/>
    <cellStyle name="Normal 19 2" xfId="1064"/>
    <cellStyle name="Normal 2" xfId="1065"/>
    <cellStyle name="Normal 2 2" xfId="1066"/>
    <cellStyle name="Normal 2 2 2" xfId="1067"/>
    <cellStyle name="Normal 2 2 2 2" xfId="1068"/>
    <cellStyle name="Normal 2 2 3" xfId="1069"/>
    <cellStyle name="Normal 2 3" xfId="1070"/>
    <cellStyle name="Normal 2 3 2" xfId="1071"/>
    <cellStyle name="Normal 2 3 3" xfId="1072"/>
    <cellStyle name="Normal 2 3 4" xfId="1073"/>
    <cellStyle name="Normal 2 4" xfId="1074"/>
    <cellStyle name="Normal 2 4 2" xfId="1075"/>
    <cellStyle name="Normal 2 4 2 2" xfId="1076"/>
    <cellStyle name="Normal 2 4 3" xfId="1077"/>
    <cellStyle name="Normal 2 5" xfId="1078"/>
    <cellStyle name="Normal 2 5 2" xfId="1079"/>
    <cellStyle name="Normal 20" xfId="1080"/>
    <cellStyle name="Normal 20 2" xfId="1081"/>
    <cellStyle name="Normal 21" xfId="1082"/>
    <cellStyle name="Normal 21 2" xfId="1083"/>
    <cellStyle name="Normal 22" xfId="1084"/>
    <cellStyle name="Normal 22 2" xfId="1085"/>
    <cellStyle name="Normal 23" xfId="1086"/>
    <cellStyle name="Normal 23 2" xfId="1087"/>
    <cellStyle name="Normal 24" xfId="1088"/>
    <cellStyle name="Normal 24 2" xfId="1089"/>
    <cellStyle name="Normal 25" xfId="1090"/>
    <cellStyle name="Normal 25 2" xfId="1091"/>
    <cellStyle name="Normal 26" xfId="1092"/>
    <cellStyle name="Normal 26 2" xfId="1093"/>
    <cellStyle name="Normal 27" xfId="1094"/>
    <cellStyle name="Normal 27 2" xfId="1095"/>
    <cellStyle name="Normal 28" xfId="1096"/>
    <cellStyle name="Normal 28 2" xfId="1097"/>
    <cellStyle name="Normal 29" xfId="1098"/>
    <cellStyle name="Normal 29 2" xfId="1099"/>
    <cellStyle name="Normal 3" xfId="1100"/>
    <cellStyle name="Normal 3 2" xfId="1101"/>
    <cellStyle name="Normal 3 2 2" xfId="1102"/>
    <cellStyle name="Normal 3 2 2 2" xfId="1103"/>
    <cellStyle name="Normal 3 2 3" xfId="1104"/>
    <cellStyle name="Normal 3 3" xfId="1105"/>
    <cellStyle name="Normal 3 3 2" xfId="1106"/>
    <cellStyle name="Normal 3 4" xfId="1107"/>
    <cellStyle name="Normal 3 4 2" xfId="1108"/>
    <cellStyle name="Normal 3 4 2 2" xfId="1109"/>
    <cellStyle name="Normal 3 4 3" xfId="1110"/>
    <cellStyle name="Normal 3 5" xfId="1111"/>
    <cellStyle name="Normal 3 5 2" xfId="1112"/>
    <cellStyle name="Normal 30" xfId="1113"/>
    <cellStyle name="Normal 30 2" xfId="1114"/>
    <cellStyle name="Normal 31" xfId="1115"/>
    <cellStyle name="Normal 31 2" xfId="1116"/>
    <cellStyle name="Normal 32" xfId="1117"/>
    <cellStyle name="Normal 32 2" xfId="1118"/>
    <cellStyle name="Normal 33" xfId="1119"/>
    <cellStyle name="Normal 33 2" xfId="1120"/>
    <cellStyle name="Normal 34" xfId="1121"/>
    <cellStyle name="Normal 34 2" xfId="1122"/>
    <cellStyle name="Normal 35" xfId="1123"/>
    <cellStyle name="Normal 35 2" xfId="1124"/>
    <cellStyle name="Normal 36" xfId="1125"/>
    <cellStyle name="Normal 36 2" xfId="1126"/>
    <cellStyle name="Normal 37" xfId="1127"/>
    <cellStyle name="Normal 37 2" xfId="1128"/>
    <cellStyle name="Normal 38" xfId="1129"/>
    <cellStyle name="Normal 38 2" xfId="1130"/>
    <cellStyle name="Normal 39" xfId="1131"/>
    <cellStyle name="Normal 39 2" xfId="1132"/>
    <cellStyle name="Normal 4" xfId="1133"/>
    <cellStyle name="Normal 4 2" xfId="1134"/>
    <cellStyle name="Normal 4 2 2" xfId="1135"/>
    <cellStyle name="Normal 4 2 2 2" xfId="1136"/>
    <cellStyle name="Normal 4 2 3" xfId="1137"/>
    <cellStyle name="Normal 4 3" xfId="1138"/>
    <cellStyle name="Normal 4 3 2" xfId="1139"/>
    <cellStyle name="Normal 4 4" xfId="1140"/>
    <cellStyle name="Normal 4 4 2" xfId="1141"/>
    <cellStyle name="Normal 4 4 2 2" xfId="1142"/>
    <cellStyle name="Normal 4 4 3" xfId="1143"/>
    <cellStyle name="Normal 4 5" xfId="1144"/>
    <cellStyle name="Normal 4 5 2" xfId="1145"/>
    <cellStyle name="Normal 40" xfId="1146"/>
    <cellStyle name="Normal 40 2" xfId="1147"/>
    <cellStyle name="Normal 41" xfId="1148"/>
    <cellStyle name="Normal 41 2" xfId="1149"/>
    <cellStyle name="Normal 42" xfId="1150"/>
    <cellStyle name="Normal 42 2" xfId="1151"/>
    <cellStyle name="Normal 43" xfId="1152"/>
    <cellStyle name="Normal 43 2" xfId="1153"/>
    <cellStyle name="Normal 44" xfId="1154"/>
    <cellStyle name="Normal 44 2" xfId="1155"/>
    <cellStyle name="Normal 45" xfId="1156"/>
    <cellStyle name="Normal 45 2" xfId="1157"/>
    <cellStyle name="Normal 46" xfId="1158"/>
    <cellStyle name="Normal 46 2" xfId="1159"/>
    <cellStyle name="Normal 47" xfId="1160"/>
    <cellStyle name="Normal 47 2" xfId="1161"/>
    <cellStyle name="Normal 48" xfId="1162"/>
    <cellStyle name="Normal 48 2" xfId="1163"/>
    <cellStyle name="Normal 49" xfId="1164"/>
    <cellStyle name="Normal 49 2" xfId="1165"/>
    <cellStyle name="Normal 5" xfId="1166"/>
    <cellStyle name="Normal 5 2" xfId="1167"/>
    <cellStyle name="Normal 5 2 2" xfId="1168"/>
    <cellStyle name="Normal 50" xfId="1169"/>
    <cellStyle name="Normal 50 2" xfId="1170"/>
    <cellStyle name="Normal 51" xfId="1171"/>
    <cellStyle name="Normal 51 2" xfId="1172"/>
    <cellStyle name="Normal 52" xfId="1173"/>
    <cellStyle name="Normal 52 2" xfId="1174"/>
    <cellStyle name="Normal 53" xfId="1175"/>
    <cellStyle name="Normal 53 2" xfId="1176"/>
    <cellStyle name="Normal 54" xfId="1177"/>
    <cellStyle name="Normal 54 2" xfId="1178"/>
    <cellStyle name="Normal 55" xfId="1179"/>
    <cellStyle name="Normal 55 2" xfId="1180"/>
    <cellStyle name="Normal 56" xfId="1181"/>
    <cellStyle name="Normal 57" xfId="1182"/>
    <cellStyle name="Normal 57 2" xfId="1183"/>
    <cellStyle name="Normal 58" xfId="1184"/>
    <cellStyle name="Normal 58 2" xfId="1185"/>
    <cellStyle name="Normal 59" xfId="1186"/>
    <cellStyle name="Normal 59 2" xfId="1187"/>
    <cellStyle name="Normal 6" xfId="1188"/>
    <cellStyle name="Normal 6 2" xfId="1189"/>
    <cellStyle name="Normal 6 2 2" xfId="1190"/>
    <cellStyle name="Normal 6 2 2 2" xfId="1191"/>
    <cellStyle name="Normal 6 2 3" xfId="1192"/>
    <cellStyle name="Normal 6 3" xfId="1193"/>
    <cellStyle name="Normal 60" xfId="1194"/>
    <cellStyle name="Normal 60 2" xfId="1195"/>
    <cellStyle name="Normal 61" xfId="1196"/>
    <cellStyle name="Normal 61 2" xfId="1197"/>
    <cellStyle name="Normal 62" xfId="1198"/>
    <cellStyle name="Normal 62 2" xfId="1199"/>
    <cellStyle name="Normal 63" xfId="1200"/>
    <cellStyle name="Normal 63 2" xfId="1201"/>
    <cellStyle name="Normal 64" xfId="1202"/>
    <cellStyle name="Normal 64 2" xfId="1203"/>
    <cellStyle name="Normal 65" xfId="1204"/>
    <cellStyle name="Normal 65 2" xfId="1205"/>
    <cellStyle name="Normal 66" xfId="1206"/>
    <cellStyle name="Normal 66 2" xfId="1207"/>
    <cellStyle name="Normal 67" xfId="1208"/>
    <cellStyle name="Normal 67 2" xfId="1209"/>
    <cellStyle name="Normal 68" xfId="1210"/>
    <cellStyle name="Normal 68 2" xfId="1211"/>
    <cellStyle name="Normal 69" xfId="1212"/>
    <cellStyle name="Normal 69 2" xfId="1213"/>
    <cellStyle name="Normal 7" xfId="1214"/>
    <cellStyle name="Normal 7 2" xfId="1215"/>
    <cellStyle name="Normal 7 2 2" xfId="1216"/>
    <cellStyle name="Normal 7 2 2 2" xfId="1217"/>
    <cellStyle name="Normal 7 2 3" xfId="1218"/>
    <cellStyle name="Normal 70" xfId="1219"/>
    <cellStyle name="Normal 70 2" xfId="1220"/>
    <cellStyle name="Normal 71" xfId="1221"/>
    <cellStyle name="Normal 71 2" xfId="1222"/>
    <cellStyle name="Normal 72" xfId="1223"/>
    <cellStyle name="Normal 72 2" xfId="1224"/>
    <cellStyle name="Normal 73" xfId="1225"/>
    <cellStyle name="Normal 73 2" xfId="1226"/>
    <cellStyle name="Normal 74" xfId="1227"/>
    <cellStyle name="Normal 74 2" xfId="1228"/>
    <cellStyle name="Normal 75" xfId="1229"/>
    <cellStyle name="Normal 75 2" xfId="1230"/>
    <cellStyle name="Normal 76" xfId="1231"/>
    <cellStyle name="Normal 77" xfId="1232"/>
    <cellStyle name="Normal 77 2" xfId="1233"/>
    <cellStyle name="Normal 78" xfId="1234"/>
    <cellStyle name="Normal 78 2" xfId="1235"/>
    <cellStyle name="Normal 79" xfId="1236"/>
    <cellStyle name="Normal 79 2" xfId="1237"/>
    <cellStyle name="Normal 8" xfId="1238"/>
    <cellStyle name="Normal 8 2" xfId="1239"/>
    <cellStyle name="Normal 8 3" xfId="1240"/>
    <cellStyle name="Normal 8 3 2" xfId="1241"/>
    <cellStyle name="Normal 8 4" xfId="1242"/>
    <cellStyle name="Normal 8 4 2" xfId="1243"/>
    <cellStyle name="Normal 8 5" xfId="1244"/>
    <cellStyle name="Normal 80" xfId="1245"/>
    <cellStyle name="Normal 80 2" xfId="1246"/>
    <cellStyle name="Normal 81" xfId="1247"/>
    <cellStyle name="Normal 81 2" xfId="1248"/>
    <cellStyle name="Normal 82" xfId="1249"/>
    <cellStyle name="Normal 82 2" xfId="1250"/>
    <cellStyle name="Normal 83" xfId="1251"/>
    <cellStyle name="Normal 84" xfId="1252"/>
    <cellStyle name="Normal 85" xfId="1253"/>
    <cellStyle name="Normal 86" xfId="1254"/>
    <cellStyle name="Normal 9" xfId="1255"/>
    <cellStyle name="Normal 9 2" xfId="1256"/>
    <cellStyle name="Normal 97" xfId="1257"/>
    <cellStyle name="Normal 98" xfId="1258"/>
    <cellStyle name="Normal Summary" xfId="1259"/>
    <cellStyle name="Normal_C214 -- 2009_08_3" xfId="1260"/>
    <cellStyle name="Normal_CD340 LMV -- 2009_08_3 reduced line" xfId="1261"/>
    <cellStyle name="Normal_Option price list Cars  Vans" xfId="1262"/>
    <cellStyle name="Normal_price list" xfId="1263"/>
    <cellStyle name="Normal_Sheet1 2" xfId="1264"/>
    <cellStyle name="Normal_Sheet1 3" xfId="1265"/>
    <cellStyle name="Normal_Vehicle prices" xfId="1266"/>
    <cellStyle name="Normale_Build Up SVC70" xfId="1267"/>
    <cellStyle name="Normál_X40 opt 1.6_Car Calculation SLK MY05 (29.08.2003)" xfId="1268"/>
    <cellStyle name="Note 2" xfId="1269"/>
    <cellStyle name="Note 2 2" xfId="1270"/>
    <cellStyle name="Note 2 3" xfId="1271"/>
    <cellStyle name="Note 3" xfId="1272"/>
    <cellStyle name="Note 4" xfId="1273"/>
    <cellStyle name="Note 4 2" xfId="1274"/>
    <cellStyle name="Note 4 2 2" xfId="1275"/>
    <cellStyle name="Note 4 3" xfId="1276"/>
    <cellStyle name="one" xfId="1277"/>
    <cellStyle name="Ongedefinieerd" xfId="1278"/>
    <cellStyle name="Option_Added_Cont_Desc" xfId="1279"/>
    <cellStyle name="Output 2" xfId="1280"/>
    <cellStyle name="Output 2 2" xfId="1281"/>
    <cellStyle name="Output 3" xfId="1282"/>
    <cellStyle name="Parentes" xfId="1283"/>
    <cellStyle name="Pct w/ Pts" xfId="1284"/>
    <cellStyle name="Pct w/ Pts 2" xfId="1285"/>
    <cellStyle name="Pct w/o Pts" xfId="1286"/>
    <cellStyle name="Pct w/o Pts 2" xfId="1287"/>
    <cellStyle name="per.style" xfId="1288"/>
    <cellStyle name="Percent (0)" xfId="1289"/>
    <cellStyle name="Percent (0) 2" xfId="1290"/>
    <cellStyle name="Percent (0,0)" xfId="1291"/>
    <cellStyle name="Percent (0,0) 2" xfId="1292"/>
    <cellStyle name="Percent (0,0) N/A" xfId="1293"/>
    <cellStyle name="Percent (0,0) N/A 2" xfId="1294"/>
    <cellStyle name="Percent (0,0) TBD" xfId="1295"/>
    <cellStyle name="Percent (0,0) TBD 2" xfId="1296"/>
    <cellStyle name="Percent (0,0)_1+11 vs 0+12 analysis pack Mikael" xfId="1297"/>
    <cellStyle name="Percent 10" xfId="1298"/>
    <cellStyle name="Percent 10 2" xfId="1299"/>
    <cellStyle name="Percent 11" xfId="1300"/>
    <cellStyle name="Percent 11 2" xfId="1301"/>
    <cellStyle name="Percent 12" xfId="1302"/>
    <cellStyle name="Percent 12 2" xfId="1303"/>
    <cellStyle name="Percent 12 2 2" xfId="1304"/>
    <cellStyle name="Percent 12 3" xfId="1305"/>
    <cellStyle name="Percent 13" xfId="1306"/>
    <cellStyle name="Percent 2" xfId="1307"/>
    <cellStyle name="Percent 2 2" xfId="1308"/>
    <cellStyle name="Percent 2 2 2" xfId="1309"/>
    <cellStyle name="Percent 2 3" xfId="1310"/>
    <cellStyle name="Percent 3" xfId="1311"/>
    <cellStyle name="Percent 3 2" xfId="1312"/>
    <cellStyle name="Percent 4" xfId="1313"/>
    <cellStyle name="Percent 4 2" xfId="1314"/>
    <cellStyle name="Percent 4 3" xfId="1315"/>
    <cellStyle name="Percent 4 3 2" xfId="1316"/>
    <cellStyle name="Percent 4 4" xfId="1317"/>
    <cellStyle name="Percent 4 4 2" xfId="1318"/>
    <cellStyle name="Percent 4 5" xfId="1319"/>
    <cellStyle name="Percent 5" xfId="1320"/>
    <cellStyle name="Percent 5 2" xfId="1321"/>
    <cellStyle name="Percent 6" xfId="1322"/>
    <cellStyle name="Percent 7" xfId="1323"/>
    <cellStyle name="Percent 8" xfId="1324"/>
    <cellStyle name="Percent 8 2" xfId="1325"/>
    <cellStyle name="Percent 9" xfId="1326"/>
    <cellStyle name="Percent 9 2" xfId="1327"/>
    <cellStyle name="Percent [00]" xfId="1328"/>
    <cellStyle name="Percent [00] 2" xfId="1329"/>
    <cellStyle name="Percent [0]" xfId="1330"/>
    <cellStyle name="Percent [0] 2" xfId="1331"/>
    <cellStyle name="Percent [2]" xfId="1332"/>
    <cellStyle name="Percent [2] 2" xfId="1333"/>
    <cellStyle name="Percent w/o%" xfId="1334"/>
    <cellStyle name="Percent w/o% 2" xfId="1335"/>
    <cellStyle name="Percent%" xfId="1336"/>
    <cellStyle name="Percent% 2" xfId="1337"/>
    <cellStyle name="Percent[0]" xfId="1338"/>
    <cellStyle name="Percent[2]" xfId="1339"/>
    <cellStyle name="Popis" xfId="1340"/>
    <cellStyle name="Pounds" xfId="1341"/>
    <cellStyle name="Pounds 2" xfId="1342"/>
    <cellStyle name="Preliminary_Data" xfId="1343"/>
    <cellStyle name="PrePop Currency (0)" xfId="1344"/>
    <cellStyle name="PrePop Currency (0) 2" xfId="1345"/>
    <cellStyle name="PrePop Currency (2)" xfId="1346"/>
    <cellStyle name="PrePop Currency (2) 2" xfId="1347"/>
    <cellStyle name="PrePop Units (0)" xfId="1348"/>
    <cellStyle name="PrePop Units (0) 2" xfId="1349"/>
    <cellStyle name="PrePop Units (1)" xfId="1350"/>
    <cellStyle name="PrePop Units (1) 2" xfId="1351"/>
    <cellStyle name="PrePop Units (2)" xfId="1352"/>
    <cellStyle name="PrePop Units (2) 2" xfId="1353"/>
    <cellStyle name="Prices_Data" xfId="1354"/>
    <cellStyle name="Prozent_austriajaguar" xfId="1355"/>
    <cellStyle name="PSChar" xfId="1356"/>
    <cellStyle name="PSDate" xfId="1357"/>
    <cellStyle name="PSDec" xfId="1358"/>
    <cellStyle name="PSHeading" xfId="1359"/>
    <cellStyle name="PSInt" xfId="1360"/>
    <cellStyle name="PSSpacer" xfId="1361"/>
    <cellStyle name="Ram höger under" xfId="1362"/>
    <cellStyle name="ram under" xfId="1363"/>
    <cellStyle name="reg_no_decimal" xfId="1364"/>
    <cellStyle name="Rep opsec" xfId="1365"/>
    <cellStyle name="Rep total" xfId="1366"/>
    <cellStyle name="SAPBEXaggData" xfId="1367"/>
    <cellStyle name="SAPBEXaggDataEmph" xfId="1368"/>
    <cellStyle name="SAPBEXaggItem" xfId="1369"/>
    <cellStyle name="SAPBEXaggItemX" xfId="1370"/>
    <cellStyle name="SAPBEXchaText" xfId="1371"/>
    <cellStyle name="SAPBEXexcBad7" xfId="1372"/>
    <cellStyle name="SAPBEXexcBad8" xfId="1373"/>
    <cellStyle name="SAPBEXexcBad9" xfId="1374"/>
    <cellStyle name="SAPBEXexcCritical4" xfId="1375"/>
    <cellStyle name="SAPBEXexcCritical5" xfId="1376"/>
    <cellStyle name="SAPBEXexcCritical6" xfId="1377"/>
    <cellStyle name="SAPBEXexcGood1" xfId="1378"/>
    <cellStyle name="SAPBEXexcGood2" xfId="1379"/>
    <cellStyle name="SAPBEXexcGood3" xfId="1380"/>
    <cellStyle name="SAPBEXfilterDrill" xfId="1381"/>
    <cellStyle name="SAPBEXfilterItem" xfId="1382"/>
    <cellStyle name="SAPBEXfilterText" xfId="1383"/>
    <cellStyle name="SAPBEXformats" xfId="1384"/>
    <cellStyle name="SAPBEXheaderItem" xfId="1385"/>
    <cellStyle name="SAPBEXheaderItem 2" xfId="1386"/>
    <cellStyle name="SAPBEXheaderText" xfId="1387"/>
    <cellStyle name="SAPBEXheaderText 2" xfId="1388"/>
    <cellStyle name="SAPBEXHLevel0" xfId="1389"/>
    <cellStyle name="SAPBEXHLevel0 2" xfId="1390"/>
    <cellStyle name="SAPBEXHLevel0X" xfId="1391"/>
    <cellStyle name="SAPBEXHLevel0X 2" xfId="1392"/>
    <cellStyle name="SAPBEXHLevel1" xfId="1393"/>
    <cellStyle name="SAPBEXHLevel1 2" xfId="1394"/>
    <cellStyle name="SAPBEXHLevel1X" xfId="1395"/>
    <cellStyle name="SAPBEXHLevel1X 2" xfId="1396"/>
    <cellStyle name="SAPBEXHLevel2" xfId="1397"/>
    <cellStyle name="SAPBEXHLevel2 2" xfId="1398"/>
    <cellStyle name="SAPBEXHLevel2X" xfId="1399"/>
    <cellStyle name="SAPBEXHLevel2X 2" xfId="1400"/>
    <cellStyle name="SAPBEXHLevel3" xfId="1401"/>
    <cellStyle name="SAPBEXHLevel3 2" xfId="1402"/>
    <cellStyle name="SAPBEXHLevel3X" xfId="1403"/>
    <cellStyle name="SAPBEXHLevel3X 2" xfId="1404"/>
    <cellStyle name="SAPBEXresData" xfId="1405"/>
    <cellStyle name="SAPBEXresDataEmph" xfId="1406"/>
    <cellStyle name="SAPBEXresItem" xfId="1407"/>
    <cellStyle name="SAPBEXresItemX" xfId="1408"/>
    <cellStyle name="SAPBEXstdData" xfId="1409"/>
    <cellStyle name="SAPBEXstdDataEmph" xfId="1410"/>
    <cellStyle name="SAPBEXstdItem" xfId="1411"/>
    <cellStyle name="SAPBEXstdItemX" xfId="1412"/>
    <cellStyle name="SAPBEXtitle" xfId="1413"/>
    <cellStyle name="SAPBEXundefined" xfId="1414"/>
    <cellStyle name="SEM-BPS-data" xfId="1415"/>
    <cellStyle name="SEM-BPS-head" xfId="1416"/>
    <cellStyle name="SEM-BPS-headdata" xfId="1417"/>
    <cellStyle name="SEM-BPS-headkey" xfId="1418"/>
    <cellStyle name="SEM-BPS-input-on" xfId="1419"/>
    <cellStyle name="SEM-BPS-key" xfId="1420"/>
    <cellStyle name="SEM-BPS-sub1" xfId="1421"/>
    <cellStyle name="SEM-BPS-sub2" xfId="1422"/>
    <cellStyle name="SEM-BPS-total" xfId="1423"/>
    <cellStyle name="Separador de milhares [0]_CW170_14" xfId="1424"/>
    <cellStyle name="Separador de milhares_CW170_14" xfId="1425"/>
    <cellStyle name="shade" xfId="1426"/>
    <cellStyle name="Skuggad" xfId="1427"/>
    <cellStyle name="Sledovaný hypertextový odkaz" xfId="1428"/>
    <cellStyle name="spider data" xfId="1429"/>
    <cellStyle name="spider_calc" xfId="1430"/>
    <cellStyle name="STANDARD" xfId="1431"/>
    <cellStyle name="STANDARD 2" xfId="1432"/>
    <cellStyle name="Style 1" xfId="1433"/>
    <cellStyle name="Style 1 2" xfId="1434"/>
    <cellStyle name="Style 1 2 2" xfId="1435"/>
    <cellStyle name="Style 1 3" xfId="1436"/>
    <cellStyle name="subhead" xfId="1437"/>
    <cellStyle name="Template" xfId="1438"/>
    <cellStyle name="Template 10" xfId="1439"/>
    <cellStyle name="Template 10 2" xfId="1440"/>
    <cellStyle name="Template 2" xfId="1441"/>
    <cellStyle name="Template 8" xfId="1442"/>
    <cellStyle name="Template 8 2" xfId="1443"/>
    <cellStyle name="Text Indent A" xfId="1444"/>
    <cellStyle name="Text Indent B" xfId="1445"/>
    <cellStyle name="Text Indent B 2" xfId="1446"/>
    <cellStyle name="Text Indent C" xfId="1447"/>
    <cellStyle name="Text Indent C 2" xfId="1448"/>
    <cellStyle name="Title 2" xfId="1449"/>
    <cellStyle name="Title 2 2" xfId="1450"/>
    <cellStyle name="Title 3" xfId="1451"/>
    <cellStyle name="Top Row" xfId="1452"/>
    <cellStyle name="Top Row 2" xfId="1453"/>
    <cellStyle name="Total 2" xfId="1454"/>
    <cellStyle name="Total 2 2" xfId="1455"/>
    <cellStyle name="Total 3" xfId="1456"/>
    <cellStyle name="Tusental (0)_BLAD" xfId="1457"/>
    <cellStyle name="Tusental_BLAD" xfId="1458"/>
    <cellStyle name="two" xfId="1459"/>
    <cellStyle name="Underline" xfId="1460"/>
    <cellStyle name="Underrubr" xfId="1461"/>
    <cellStyle name="Underrubrik" xfId="1462"/>
    <cellStyle name="Valuta (0)_BLAD" xfId="1463"/>
    <cellStyle name="Valuta_BLAD" xfId="1464"/>
    <cellStyle name="Vehicle_Benchmark" xfId="1465"/>
    <cellStyle name="Version_Header" xfId="1466"/>
    <cellStyle name="Volumes_Data" xfId="1467"/>
    <cellStyle name="Warning Text 2" xfId="1468"/>
    <cellStyle name="Warning Text 2 2" xfId="1469"/>
    <cellStyle name="Warning Text 3" xfId="1470"/>
    <cellStyle name="weekly" xfId="1471"/>
    <cellStyle name="Wingding" xfId="1472"/>
    <cellStyle name="Währung [0]_!!!GO" xfId="1473"/>
    <cellStyle name="Währung_!!!GO" xfId="1474"/>
    <cellStyle name="¥" xfId="1475"/>
    <cellStyle name="¥ 2" xfId="1476"/>
    <cellStyle name="¥_98aust4" xfId="1477"/>
    <cellStyle name="¥_98austact" xfId="1478"/>
    <cellStyle name="¥_98ftc12" xfId="1479"/>
    <cellStyle name="¥_99ADR" xfId="1480"/>
    <cellStyle name="¥_99aust" xfId="1481"/>
    <cellStyle name="¥_99ec" xfId="1482"/>
    <cellStyle name="¥_99ecadd" xfId="1483"/>
    <cellStyle name="¥_99pr623" xfId="1484"/>
    <cellStyle name="¥_99pr623c" xfId="1485"/>
    <cellStyle name="¥_99PRICE" xfId="1486"/>
    <cellStyle name="¥_99SUM" xfId="1487"/>
    <cellStyle name="¥_Italy-TransPrice" xfId="1488"/>
    <cellStyle name="¥_J97FT623" xfId="1489"/>
    <cellStyle name="¥_J97FTC_1" xfId="1490"/>
    <cellStyle name="¥_JANPRIC2" xfId="1491"/>
    <cellStyle name="¥_JANPRIC2_1" xfId="1492"/>
    <cellStyle name="¥_newadr2" xfId="1493"/>
    <cellStyle name="¥_PRICEADR" xfId="1494"/>
    <cellStyle name="¥_PRICEADR_1" xfId="1495"/>
    <cellStyle name="¥_PRICEEC" xfId="1496"/>
    <cellStyle name="¥_PRICEEC_1" xfId="1497"/>
    <cellStyle name="¥_WDMO399" xfId="1498"/>
    <cellStyle name="ÒP" xfId="1499"/>
    <cellStyle name="Œ…‹æØ‚è [0.00]_!!!GO" xfId="1500"/>
    <cellStyle name="Œ…‹æØ‚è_!!!GO" xfId="1501"/>
    <cellStyle name="Акцент1" xfId="1502"/>
    <cellStyle name="Акцент2" xfId="1503"/>
    <cellStyle name="Акцент3" xfId="1504"/>
    <cellStyle name="Акцент4" xfId="1505"/>
    <cellStyle name="Акцент5" xfId="1506"/>
    <cellStyle name="Акцент6" xfId="1507"/>
    <cellStyle name="Ввод " xfId="1508"/>
    <cellStyle name="Вывод" xfId="1509"/>
    <cellStyle name="Вычисление" xfId="1510"/>
    <cellStyle name="Заголовок 1" xfId="1511"/>
    <cellStyle name="Заголовок 2" xfId="1512"/>
    <cellStyle name="Заголовок 3" xfId="1513"/>
    <cellStyle name="Заголовок 4" xfId="1514"/>
    <cellStyle name="Итог" xfId="1515"/>
    <cellStyle name="Контрольная ячейка" xfId="1516"/>
    <cellStyle name="Название" xfId="1517"/>
    <cellStyle name="Нейтральный" xfId="1518"/>
    <cellStyle name="Обычный_03 TA 2006" xfId="1519"/>
    <cellStyle name="Плохой" xfId="1520"/>
    <cellStyle name="Пояснение" xfId="1521"/>
    <cellStyle name="Примечание" xfId="1522"/>
    <cellStyle name="Связанная ячейка" xfId="1523"/>
    <cellStyle name="Текст предупреждения" xfId="1524"/>
    <cellStyle name="Хороший" xfId="1525"/>
    <cellStyle name="’Ê‰Ý [0.00]_!!!GO" xfId="1526"/>
    <cellStyle name="’Ê‰Ý_!!!GO" xfId="1527"/>
    <cellStyle name="•W?_!!!GO" xfId="1528"/>
    <cellStyle name="•W_mscprice" xfId="1529"/>
    <cellStyle name="•W€_!!!GO" xfId="1530"/>
    <cellStyle name="一般_SP01 for TWN" xfId="1531"/>
    <cellStyle name="標準_C30 File" xfId="1532"/>
  </cellStyles>
  <dxfs count="44">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s>
  <colors>
    <indexedColors>
      <rgbColor rgb="FF000000"/>
      <rgbColor rgb="FFFFFFFF"/>
      <rgbColor rgb="FFFF0000"/>
      <rgbColor rgb="FF00FF00"/>
      <rgbColor rgb="FF0000FF"/>
      <rgbColor rgb="FFFFFF00"/>
      <rgbColor rgb="FFFF00FF"/>
      <rgbColor rgb="FF00FFFF"/>
      <rgbColor rgb="FF800000"/>
      <rgbColor rgb="FF008000"/>
      <rgbColor rgb="FF000B6B"/>
      <rgbColor rgb="FF808000"/>
      <rgbColor rgb="FF800080"/>
      <rgbColor rgb="FF0070C0"/>
      <rgbColor rgb="FFC0C0C0"/>
      <rgbColor rgb="FF808080"/>
      <rgbColor rgb="FFBFBFBF"/>
      <rgbColor rgb="FF595959"/>
      <rgbColor rgb="FFFFFFCC"/>
      <rgbColor rgb="FFCCFFFF"/>
      <rgbColor rgb="FFB7DEE8"/>
      <rgbColor rgb="FFFF8080"/>
      <rgbColor rgb="FF0066CC"/>
      <rgbColor rgb="FFCCCCFF"/>
      <rgbColor rgb="FFE0E0E0"/>
      <rgbColor rgb="FFB9CDE5"/>
      <rgbColor rgb="FFFDEADA"/>
      <rgbColor rgb="FF40FFFF"/>
      <rgbColor rgb="FFA6D9FF"/>
      <rgbColor rgb="FFC00000"/>
      <rgbColor rgb="FF00B050"/>
      <rgbColor rgb="FFD9D9D9"/>
      <rgbColor rgb="FF00CCFF"/>
      <rgbColor rgb="FFEEECE1"/>
      <rgbColor rgb="FFCCFFCC"/>
      <rgbColor rgb="FFFFFF99"/>
      <rgbColor rgb="FF99CCFF"/>
      <rgbColor rgb="FFFF99CC"/>
      <rgbColor rgb="FFCC99FF"/>
      <rgbColor rgb="FFFFCC99"/>
      <rgbColor rgb="FF3366FF"/>
      <rgbColor rgb="FF33CCCC"/>
      <rgbColor rgb="FF99CC00"/>
      <rgbColor rgb="FFFFCC00"/>
      <rgbColor rgb="FFFF9900"/>
      <rgbColor rgb="FFFF6600"/>
      <rgbColor rgb="FF65689D"/>
      <rgbColor rgb="FF969696"/>
      <rgbColor rgb="FF003366"/>
      <rgbColor rgb="FF339966"/>
      <rgbColor rgb="FF10243E"/>
      <rgbColor rgb="FF92D050"/>
      <rgbColor rgb="FF993300"/>
      <rgbColor rgb="FFD99694"/>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5157.png"/>
</Relationships>
</file>

<file path=xl/drawings/_rels/drawing4.xml.rels><?xml version="1.0" encoding="UTF-8"?>
<Relationships xmlns="http://schemas.openxmlformats.org/package/2006/relationships"><Relationship Id="rId1" Type="http://schemas.openxmlformats.org/officeDocument/2006/relationships/image" Target="../media/image5158.wmf"/><Relationship Id="rId2" Type="http://schemas.openxmlformats.org/officeDocument/2006/relationships/image" Target="../media/image5159.wmf"/>
</Relationships>
</file>

<file path=xl/drawings/_rels/drawing7.xml.rels><?xml version="1.0" encoding="UTF-8"?>
<Relationships xmlns="http://schemas.openxmlformats.org/package/2006/relationships"><Relationship Id="rId1" Type="http://schemas.openxmlformats.org/officeDocument/2006/relationships/image" Target="../media/image5160.png"/><Relationship Id="rId2" Type="http://schemas.openxmlformats.org/officeDocument/2006/relationships/image" Target="../media/image5161.png"/><Relationship Id="rId3" Type="http://schemas.openxmlformats.org/officeDocument/2006/relationships/image" Target="../media/image5162.png"/>
</Relationships>
</file>

<file path=xl/drawings/_rels/drawing15.xml.rels><?xml version="1.0" encoding="UTF-8"?>
<Relationships xmlns="http://schemas.openxmlformats.org/package/2006/relationships"><Relationship Id="rId1" Type="http://schemas.openxmlformats.org/officeDocument/2006/relationships/image" Target="../media/image5163.jpeg"/><Relationship Id="rId2" Type="http://schemas.openxmlformats.org/officeDocument/2006/relationships/image" Target="../media/image5164.jpeg"/><Relationship Id="rId3" Type="http://schemas.openxmlformats.org/officeDocument/2006/relationships/image" Target="../media/image5165.jpeg"/><Relationship Id="rId4" Type="http://schemas.openxmlformats.org/officeDocument/2006/relationships/image" Target="../media/image5166.jpeg"/><Relationship Id="rId5" Type="http://schemas.openxmlformats.org/officeDocument/2006/relationships/image" Target="../media/image5167.jpeg"/><Relationship Id="rId6" Type="http://schemas.openxmlformats.org/officeDocument/2006/relationships/image" Target="../media/image5168.jpeg"/><Relationship Id="rId7" Type="http://schemas.openxmlformats.org/officeDocument/2006/relationships/image" Target="../media/image5169.jpeg"/><Relationship Id="rId8" Type="http://schemas.openxmlformats.org/officeDocument/2006/relationships/image" Target="../media/image5170.jpeg"/><Relationship Id="rId9" Type="http://schemas.openxmlformats.org/officeDocument/2006/relationships/image" Target="../media/image5171.jpeg"/><Relationship Id="rId10" Type="http://schemas.openxmlformats.org/officeDocument/2006/relationships/image" Target="../media/image5172.jpeg"/><Relationship Id="rId11" Type="http://schemas.openxmlformats.org/officeDocument/2006/relationships/hyperlink" Target="https://www.google.ie/imgres?imgurl=https://cmkt-image-prd.global.ssl.fastly.net/0.1.0/ps/1419310/1160/772/m1/fpnw/wm0/car-engine-icon-01-.jpg?1467542632&amp;s=2edbc73229a4d12d1769609ec9092e55&amp;imgrefurl=https://creativemarket.com/Saggitarius/768312-Car-engine-icon&amp;docid=P6i3huUNv8bT5M&amp;tbnid=K652-OzQDBi8nM:&amp;vet=10ahUKEwjKx86Tp5fUAhVBFMAKHeWZB8QQMwhAKA0wDQ..i&amp;w=1160&amp;h=772&amp;bih=934&amp;biw=1920&amp;q=engine%20icon&amp;ved=0ahUKEwjKx86Tp5fUAhVBFMAKHeWZB8QQMwhAKA0wDQ&amp;iact=mrc&amp;uact=8"/><Relationship Id="rId12" Type="http://schemas.openxmlformats.org/officeDocument/2006/relationships/image" Target="../media/image5173.png"/><Relationship Id="rId13" Type="http://schemas.openxmlformats.org/officeDocument/2006/relationships/image" Target="../media/image5174.png"/><Relationship Id="rId14" Type="http://schemas.openxmlformats.org/officeDocument/2006/relationships/image" Target="../media/image5175.png"/><Relationship Id="rId15" Type="http://schemas.openxmlformats.org/officeDocument/2006/relationships/image" Target="../media/image5176.png"/><Relationship Id="rId16" Type="http://schemas.openxmlformats.org/officeDocument/2006/relationships/image" Target="../media/image5177.png"/>
</Relationships>
</file>

<file path=xl/drawings/_rels/drawing17.xml.rels><?xml version="1.0" encoding="UTF-8"?>
<Relationships xmlns="http://schemas.openxmlformats.org/package/2006/relationships"><Relationship Id="rId1" Type="http://schemas.openxmlformats.org/officeDocument/2006/relationships/image" Target="../media/image5178.jpeg"/>
</Relationships>
</file>

<file path=xl/drawings/_rels/drawing22.xml.rels><?xml version="1.0" encoding="UTF-8"?>
<Relationships xmlns="http://schemas.openxmlformats.org/package/2006/relationships"><Relationship Id="rId1" Type="http://schemas.openxmlformats.org/officeDocument/2006/relationships/image" Target="../media/image5179.jpeg"/><Relationship Id="rId2" Type="http://schemas.openxmlformats.org/officeDocument/2006/relationships/image" Target="../media/image5180.jpeg"/><Relationship Id="rId3" Type="http://schemas.openxmlformats.org/officeDocument/2006/relationships/image" Target="../media/image5181.jpeg"/><Relationship Id="rId4" Type="http://schemas.openxmlformats.org/officeDocument/2006/relationships/image" Target="../media/image5182.jpeg"/><Relationship Id="rId5" Type="http://schemas.openxmlformats.org/officeDocument/2006/relationships/image" Target="../media/image5183.jpeg"/><Relationship Id="rId6" Type="http://schemas.openxmlformats.org/officeDocument/2006/relationships/image" Target="../media/image5184.jpeg"/><Relationship Id="rId7" Type="http://schemas.openxmlformats.org/officeDocument/2006/relationships/image" Target="../media/image5185.jpeg"/><Relationship Id="rId8" Type="http://schemas.openxmlformats.org/officeDocument/2006/relationships/image" Target="../media/image5186.jpeg"/><Relationship Id="rId9" Type="http://schemas.openxmlformats.org/officeDocument/2006/relationships/image" Target="../media/image5187.jpeg"/><Relationship Id="rId10" Type="http://schemas.openxmlformats.org/officeDocument/2006/relationships/image" Target="../media/image5188.jpeg"/><Relationship Id="rId11" Type="http://schemas.openxmlformats.org/officeDocument/2006/relationships/image" Target="../media/image5189.jpeg"/><Relationship Id="rId12" Type="http://schemas.openxmlformats.org/officeDocument/2006/relationships/image" Target="../media/image5190.jpeg"/><Relationship Id="rId13" Type="http://schemas.openxmlformats.org/officeDocument/2006/relationships/image" Target="../media/image5191.jpeg"/><Relationship Id="rId14" Type="http://schemas.openxmlformats.org/officeDocument/2006/relationships/image" Target="../media/image5192.jpeg"/><Relationship Id="rId15" Type="http://schemas.openxmlformats.org/officeDocument/2006/relationships/image" Target="../media/image5193.jpeg"/><Relationship Id="rId16" Type="http://schemas.openxmlformats.org/officeDocument/2006/relationships/image" Target="../media/image5194.jpeg"/><Relationship Id="rId17" Type="http://schemas.openxmlformats.org/officeDocument/2006/relationships/image" Target="../media/image5195.jpeg"/><Relationship Id="rId18" Type="http://schemas.openxmlformats.org/officeDocument/2006/relationships/image" Target="../media/image5196.jpeg"/><Relationship Id="rId19" Type="http://schemas.openxmlformats.org/officeDocument/2006/relationships/image" Target="../media/image5197.jpeg"/><Relationship Id="rId20" Type="http://schemas.openxmlformats.org/officeDocument/2006/relationships/image" Target="../media/image5198.jpeg"/><Relationship Id="rId21" Type="http://schemas.openxmlformats.org/officeDocument/2006/relationships/image" Target="../media/image5199.jpeg"/><Relationship Id="rId22" Type="http://schemas.openxmlformats.org/officeDocument/2006/relationships/image" Target="../media/image5200.jpeg"/><Relationship Id="rId23" Type="http://schemas.openxmlformats.org/officeDocument/2006/relationships/image" Target="../media/image5201.jpeg"/><Relationship Id="rId24" Type="http://schemas.openxmlformats.org/officeDocument/2006/relationships/image" Target="../media/image5202.jpeg"/><Relationship Id="rId25" Type="http://schemas.openxmlformats.org/officeDocument/2006/relationships/image" Target="../media/image5203.jpeg"/><Relationship Id="rId26" Type="http://schemas.openxmlformats.org/officeDocument/2006/relationships/image" Target="../media/image5204.jpeg"/><Relationship Id="rId27" Type="http://schemas.openxmlformats.org/officeDocument/2006/relationships/image" Target="../media/image5205.jpeg"/><Relationship Id="rId28" Type="http://schemas.openxmlformats.org/officeDocument/2006/relationships/image" Target="../media/image5206.jpeg"/><Relationship Id="rId29" Type="http://schemas.openxmlformats.org/officeDocument/2006/relationships/image" Target="../media/image5207.jpeg"/><Relationship Id="rId30" Type="http://schemas.openxmlformats.org/officeDocument/2006/relationships/image" Target="../media/image5208.jpeg"/><Relationship Id="rId31" Type="http://schemas.openxmlformats.org/officeDocument/2006/relationships/image" Target="../media/image5209.jpeg"/><Relationship Id="rId32" Type="http://schemas.openxmlformats.org/officeDocument/2006/relationships/image" Target="../media/image5210.jpeg"/><Relationship Id="rId33" Type="http://schemas.openxmlformats.org/officeDocument/2006/relationships/image" Target="../media/image5211.jpeg"/><Relationship Id="rId34" Type="http://schemas.openxmlformats.org/officeDocument/2006/relationships/image" Target="../media/image5212.jpeg"/><Relationship Id="rId35" Type="http://schemas.openxmlformats.org/officeDocument/2006/relationships/image" Target="../media/image5213.jpeg"/><Relationship Id="rId36" Type="http://schemas.openxmlformats.org/officeDocument/2006/relationships/image" Target="../media/image5214.jpeg"/><Relationship Id="rId37" Type="http://schemas.openxmlformats.org/officeDocument/2006/relationships/image" Target="../media/image5215.jpeg"/><Relationship Id="rId38" Type="http://schemas.openxmlformats.org/officeDocument/2006/relationships/image" Target="../media/image5216.jpeg"/><Relationship Id="rId39" Type="http://schemas.openxmlformats.org/officeDocument/2006/relationships/image" Target="../media/image5217.jpeg"/><Relationship Id="rId40" Type="http://schemas.openxmlformats.org/officeDocument/2006/relationships/image" Target="../media/image5218.jpeg"/><Relationship Id="rId41" Type="http://schemas.openxmlformats.org/officeDocument/2006/relationships/image" Target="../media/image5219.jpeg"/><Relationship Id="rId42" Type="http://schemas.openxmlformats.org/officeDocument/2006/relationships/image" Target="../media/image5220.jpeg"/><Relationship Id="rId43" Type="http://schemas.openxmlformats.org/officeDocument/2006/relationships/image" Target="../media/image5221.jpeg"/><Relationship Id="rId44" Type="http://schemas.openxmlformats.org/officeDocument/2006/relationships/image" Target="../media/image5222.jpeg"/><Relationship Id="rId45" Type="http://schemas.openxmlformats.org/officeDocument/2006/relationships/image" Target="../media/image5223.jpeg"/><Relationship Id="rId46" Type="http://schemas.openxmlformats.org/officeDocument/2006/relationships/image" Target="../media/image5224.jpeg"/><Relationship Id="rId47" Type="http://schemas.openxmlformats.org/officeDocument/2006/relationships/image" Target="../media/image5225.jpeg"/><Relationship Id="rId48" Type="http://schemas.openxmlformats.org/officeDocument/2006/relationships/image" Target="../media/image5226.jpeg"/><Relationship Id="rId49" Type="http://schemas.openxmlformats.org/officeDocument/2006/relationships/image" Target="../media/image5227.jpeg"/><Relationship Id="rId50" Type="http://schemas.openxmlformats.org/officeDocument/2006/relationships/image" Target="../media/image5228.jpeg"/><Relationship Id="rId51" Type="http://schemas.openxmlformats.org/officeDocument/2006/relationships/image" Target="../media/image5229.jpeg"/><Relationship Id="rId52" Type="http://schemas.openxmlformats.org/officeDocument/2006/relationships/image" Target="../media/image5230.jpeg"/><Relationship Id="rId53" Type="http://schemas.openxmlformats.org/officeDocument/2006/relationships/image" Target="../media/image5231.jpeg"/><Relationship Id="rId54" Type="http://schemas.openxmlformats.org/officeDocument/2006/relationships/image" Target="../media/image5232.jpeg"/><Relationship Id="rId55" Type="http://schemas.openxmlformats.org/officeDocument/2006/relationships/image" Target="../media/image5233.jpeg"/><Relationship Id="rId56" Type="http://schemas.openxmlformats.org/officeDocument/2006/relationships/image" Target="../media/image5234.jpeg"/><Relationship Id="rId57" Type="http://schemas.openxmlformats.org/officeDocument/2006/relationships/image" Target="../media/image5235.jpeg"/><Relationship Id="rId58" Type="http://schemas.openxmlformats.org/officeDocument/2006/relationships/image" Target="../media/image5236.jpeg"/><Relationship Id="rId59" Type="http://schemas.openxmlformats.org/officeDocument/2006/relationships/image" Target="../media/image5237.jpeg"/><Relationship Id="rId60" Type="http://schemas.openxmlformats.org/officeDocument/2006/relationships/image" Target="../media/image5238.jpeg"/><Relationship Id="rId61" Type="http://schemas.openxmlformats.org/officeDocument/2006/relationships/image" Target="../media/image5239.jpeg"/><Relationship Id="rId62" Type="http://schemas.openxmlformats.org/officeDocument/2006/relationships/image" Target="../media/image5240.jpeg"/><Relationship Id="rId63" Type="http://schemas.openxmlformats.org/officeDocument/2006/relationships/image" Target="../media/image5241.jpeg"/><Relationship Id="rId64" Type="http://schemas.openxmlformats.org/officeDocument/2006/relationships/image" Target="../media/image5242.jpeg"/><Relationship Id="rId65" Type="http://schemas.openxmlformats.org/officeDocument/2006/relationships/image" Target="../media/image5243.jpeg"/><Relationship Id="rId66" Type="http://schemas.openxmlformats.org/officeDocument/2006/relationships/image" Target="../media/image5244.jpeg"/><Relationship Id="rId67" Type="http://schemas.openxmlformats.org/officeDocument/2006/relationships/image" Target="../media/image5245.jpeg"/><Relationship Id="rId68" Type="http://schemas.openxmlformats.org/officeDocument/2006/relationships/image" Target="../media/image5246.jpeg"/><Relationship Id="rId69" Type="http://schemas.openxmlformats.org/officeDocument/2006/relationships/image" Target="../media/image5247.jpeg"/><Relationship Id="rId70" Type="http://schemas.openxmlformats.org/officeDocument/2006/relationships/image" Target="../media/image5248.jpeg"/><Relationship Id="rId71" Type="http://schemas.openxmlformats.org/officeDocument/2006/relationships/image" Target="../media/image5249.jpeg"/><Relationship Id="rId72" Type="http://schemas.openxmlformats.org/officeDocument/2006/relationships/image" Target="../media/image5250.jpeg"/><Relationship Id="rId73" Type="http://schemas.openxmlformats.org/officeDocument/2006/relationships/image" Target="../media/image5251.jpeg"/><Relationship Id="rId74" Type="http://schemas.openxmlformats.org/officeDocument/2006/relationships/image" Target="../media/image5252.jpeg"/><Relationship Id="rId75" Type="http://schemas.openxmlformats.org/officeDocument/2006/relationships/image" Target="../media/image5253.jpeg"/><Relationship Id="rId76" Type="http://schemas.openxmlformats.org/officeDocument/2006/relationships/image" Target="../media/image5254.jpeg"/><Relationship Id="rId77" Type="http://schemas.openxmlformats.org/officeDocument/2006/relationships/image" Target="../media/image5255.jpeg"/><Relationship Id="rId78" Type="http://schemas.openxmlformats.org/officeDocument/2006/relationships/image" Target="../media/image5256.jpeg"/><Relationship Id="rId79" Type="http://schemas.openxmlformats.org/officeDocument/2006/relationships/image" Target="../media/image5257.jpeg"/><Relationship Id="rId80" Type="http://schemas.openxmlformats.org/officeDocument/2006/relationships/image" Target="../media/image5258.jpeg"/><Relationship Id="rId81" Type="http://schemas.openxmlformats.org/officeDocument/2006/relationships/image" Target="../media/image5259.jpeg"/><Relationship Id="rId82" Type="http://schemas.openxmlformats.org/officeDocument/2006/relationships/image" Target="../media/image5260.jpeg"/><Relationship Id="rId83" Type="http://schemas.openxmlformats.org/officeDocument/2006/relationships/image" Target="../media/image5261.jpeg"/><Relationship Id="rId84" Type="http://schemas.openxmlformats.org/officeDocument/2006/relationships/image" Target="../media/image5262.jpeg"/><Relationship Id="rId85" Type="http://schemas.openxmlformats.org/officeDocument/2006/relationships/image" Target="../media/image5263.jpeg"/><Relationship Id="rId86" Type="http://schemas.openxmlformats.org/officeDocument/2006/relationships/image" Target="../media/image5264.jpeg"/><Relationship Id="rId87" Type="http://schemas.openxmlformats.org/officeDocument/2006/relationships/image" Target="../media/image5265.jpeg"/><Relationship Id="rId88" Type="http://schemas.openxmlformats.org/officeDocument/2006/relationships/image" Target="../media/image5266.jpeg"/><Relationship Id="rId89" Type="http://schemas.openxmlformats.org/officeDocument/2006/relationships/image" Target="../media/image5267.jpeg"/><Relationship Id="rId90" Type="http://schemas.openxmlformats.org/officeDocument/2006/relationships/image" Target="../media/image5268.jpeg"/><Relationship Id="rId91" Type="http://schemas.openxmlformats.org/officeDocument/2006/relationships/image" Target="../media/image5269.jpeg"/><Relationship Id="rId92" Type="http://schemas.openxmlformats.org/officeDocument/2006/relationships/image" Target="../media/image5270.jpeg"/><Relationship Id="rId93" Type="http://schemas.openxmlformats.org/officeDocument/2006/relationships/image" Target="../media/image5271.jpeg"/><Relationship Id="rId94" Type="http://schemas.openxmlformats.org/officeDocument/2006/relationships/image" Target="../media/image5272.jpeg"/><Relationship Id="rId95" Type="http://schemas.openxmlformats.org/officeDocument/2006/relationships/image" Target="../media/image5273.jpeg"/><Relationship Id="rId96" Type="http://schemas.openxmlformats.org/officeDocument/2006/relationships/image" Target="../media/image5274.jpeg"/><Relationship Id="rId97" Type="http://schemas.openxmlformats.org/officeDocument/2006/relationships/image" Target="../media/image5275.jpeg"/><Relationship Id="rId98" Type="http://schemas.openxmlformats.org/officeDocument/2006/relationships/image" Target="../media/image5276.jpeg"/><Relationship Id="rId99" Type="http://schemas.openxmlformats.org/officeDocument/2006/relationships/image" Target="../media/image5277.jpeg"/><Relationship Id="rId100" Type="http://schemas.openxmlformats.org/officeDocument/2006/relationships/image" Target="../media/image5278.jpeg"/><Relationship Id="rId101" Type="http://schemas.openxmlformats.org/officeDocument/2006/relationships/image" Target="../media/image5279.jpeg"/><Relationship Id="rId102" Type="http://schemas.openxmlformats.org/officeDocument/2006/relationships/image" Target="../media/image5280.jpeg"/><Relationship Id="rId103" Type="http://schemas.openxmlformats.org/officeDocument/2006/relationships/image" Target="../media/image5281.jpeg"/><Relationship Id="rId104" Type="http://schemas.openxmlformats.org/officeDocument/2006/relationships/image" Target="../media/image5282.jpeg"/><Relationship Id="rId105" Type="http://schemas.openxmlformats.org/officeDocument/2006/relationships/image" Target="../media/image5283.jpeg"/><Relationship Id="rId106" Type="http://schemas.openxmlformats.org/officeDocument/2006/relationships/image" Target="../media/image5284.jpeg"/><Relationship Id="rId107" Type="http://schemas.openxmlformats.org/officeDocument/2006/relationships/image" Target="../media/image5285.jpeg"/><Relationship Id="rId108" Type="http://schemas.openxmlformats.org/officeDocument/2006/relationships/image" Target="../media/image5286.jpeg"/><Relationship Id="rId109" Type="http://schemas.openxmlformats.org/officeDocument/2006/relationships/image" Target="../media/image5287.jpeg"/><Relationship Id="rId110" Type="http://schemas.openxmlformats.org/officeDocument/2006/relationships/image" Target="../media/image5288.jpeg"/><Relationship Id="rId111" Type="http://schemas.openxmlformats.org/officeDocument/2006/relationships/image" Target="../media/image5289.jpeg"/><Relationship Id="rId112" Type="http://schemas.openxmlformats.org/officeDocument/2006/relationships/image" Target="../media/image5290.jpeg"/><Relationship Id="rId113" Type="http://schemas.openxmlformats.org/officeDocument/2006/relationships/image" Target="../media/image5291.jpeg"/><Relationship Id="rId114" Type="http://schemas.openxmlformats.org/officeDocument/2006/relationships/image" Target="../media/image5292.jpeg"/><Relationship Id="rId115" Type="http://schemas.openxmlformats.org/officeDocument/2006/relationships/image" Target="../media/image5293.jpeg"/><Relationship Id="rId116" Type="http://schemas.openxmlformats.org/officeDocument/2006/relationships/image" Target="../media/image5294.jpeg"/><Relationship Id="rId117" Type="http://schemas.openxmlformats.org/officeDocument/2006/relationships/image" Target="../media/image5295.jpeg"/><Relationship Id="rId118" Type="http://schemas.openxmlformats.org/officeDocument/2006/relationships/image" Target="../media/image5296.jpeg"/><Relationship Id="rId119" Type="http://schemas.openxmlformats.org/officeDocument/2006/relationships/image" Target="../media/image5297.jpeg"/><Relationship Id="rId120" Type="http://schemas.openxmlformats.org/officeDocument/2006/relationships/image" Target="../media/image5298.jpeg"/><Relationship Id="rId121" Type="http://schemas.openxmlformats.org/officeDocument/2006/relationships/image" Target="../media/image5299.jpeg"/><Relationship Id="rId122" Type="http://schemas.openxmlformats.org/officeDocument/2006/relationships/image" Target="../media/image5300.jpeg"/><Relationship Id="rId123" Type="http://schemas.openxmlformats.org/officeDocument/2006/relationships/image" Target="../media/image5301.jpeg"/><Relationship Id="rId124" Type="http://schemas.openxmlformats.org/officeDocument/2006/relationships/image" Target="../media/image5302.jpeg"/><Relationship Id="rId125" Type="http://schemas.openxmlformats.org/officeDocument/2006/relationships/image" Target="../media/image5303.jpeg"/><Relationship Id="rId126" Type="http://schemas.openxmlformats.org/officeDocument/2006/relationships/image" Target="../media/image5304.jpeg"/><Relationship Id="rId127" Type="http://schemas.openxmlformats.org/officeDocument/2006/relationships/image" Target="../media/image5305.jpeg"/><Relationship Id="rId128" Type="http://schemas.openxmlformats.org/officeDocument/2006/relationships/image" Target="../media/image5306.jpeg"/><Relationship Id="rId129" Type="http://schemas.openxmlformats.org/officeDocument/2006/relationships/image" Target="../media/image5307.jpeg"/><Relationship Id="rId130" Type="http://schemas.openxmlformats.org/officeDocument/2006/relationships/image" Target="../media/image5308.jpeg"/><Relationship Id="rId131" Type="http://schemas.openxmlformats.org/officeDocument/2006/relationships/image" Target="../media/image5309.jpeg"/><Relationship Id="rId132" Type="http://schemas.openxmlformats.org/officeDocument/2006/relationships/image" Target="../media/image5310.jpeg"/><Relationship Id="rId133" Type="http://schemas.openxmlformats.org/officeDocument/2006/relationships/image" Target="../media/image5311.jpeg"/><Relationship Id="rId134" Type="http://schemas.openxmlformats.org/officeDocument/2006/relationships/image" Target="../media/image5312.jpeg"/><Relationship Id="rId135" Type="http://schemas.openxmlformats.org/officeDocument/2006/relationships/image" Target="../media/image5313.jpeg"/><Relationship Id="rId136" Type="http://schemas.openxmlformats.org/officeDocument/2006/relationships/image" Target="../media/image5314.jpeg"/><Relationship Id="rId137" Type="http://schemas.openxmlformats.org/officeDocument/2006/relationships/image" Target="../media/image5315.jpeg"/><Relationship Id="rId138" Type="http://schemas.openxmlformats.org/officeDocument/2006/relationships/image" Target="../media/image5316.jpeg"/><Relationship Id="rId139" Type="http://schemas.openxmlformats.org/officeDocument/2006/relationships/image" Target="../media/image5317.jpeg"/><Relationship Id="rId140" Type="http://schemas.openxmlformats.org/officeDocument/2006/relationships/image" Target="../media/image5318.jpeg"/><Relationship Id="rId141" Type="http://schemas.openxmlformats.org/officeDocument/2006/relationships/image" Target="../media/image5319.jpeg"/><Relationship Id="rId142" Type="http://schemas.openxmlformats.org/officeDocument/2006/relationships/image" Target="../media/image5320.jpeg"/><Relationship Id="rId143" Type="http://schemas.openxmlformats.org/officeDocument/2006/relationships/image" Target="../media/image5321.jpeg"/><Relationship Id="rId144" Type="http://schemas.openxmlformats.org/officeDocument/2006/relationships/image" Target="../media/image5322.jpeg"/><Relationship Id="rId145" Type="http://schemas.openxmlformats.org/officeDocument/2006/relationships/image" Target="../media/image5323.jpeg"/><Relationship Id="rId146" Type="http://schemas.openxmlformats.org/officeDocument/2006/relationships/image" Target="../media/image5324.jpeg"/><Relationship Id="rId147" Type="http://schemas.openxmlformats.org/officeDocument/2006/relationships/image" Target="../media/image5325.jpeg"/><Relationship Id="rId148" Type="http://schemas.openxmlformats.org/officeDocument/2006/relationships/image" Target="../media/image5326.jpeg"/><Relationship Id="rId149" Type="http://schemas.openxmlformats.org/officeDocument/2006/relationships/image" Target="../media/image5327.jpeg"/><Relationship Id="rId150" Type="http://schemas.openxmlformats.org/officeDocument/2006/relationships/image" Target="../media/image5328.jpeg"/><Relationship Id="rId151" Type="http://schemas.openxmlformats.org/officeDocument/2006/relationships/image" Target="../media/image5329.jpeg"/><Relationship Id="rId152" Type="http://schemas.openxmlformats.org/officeDocument/2006/relationships/image" Target="../media/image5330.jpeg"/><Relationship Id="rId153" Type="http://schemas.openxmlformats.org/officeDocument/2006/relationships/image" Target="../media/image5331.jpeg"/><Relationship Id="rId154" Type="http://schemas.openxmlformats.org/officeDocument/2006/relationships/image" Target="../media/image5332.jpeg"/><Relationship Id="rId155" Type="http://schemas.openxmlformats.org/officeDocument/2006/relationships/image" Target="../media/image5333.jpeg"/><Relationship Id="rId156" Type="http://schemas.openxmlformats.org/officeDocument/2006/relationships/image" Target="../media/image5334.jpeg"/><Relationship Id="rId157" Type="http://schemas.openxmlformats.org/officeDocument/2006/relationships/image" Target="../media/image5335.jpeg"/><Relationship Id="rId158" Type="http://schemas.openxmlformats.org/officeDocument/2006/relationships/image" Target="../media/image5336.jpeg"/><Relationship Id="rId159" Type="http://schemas.openxmlformats.org/officeDocument/2006/relationships/image" Target="../media/image5337.jpeg"/><Relationship Id="rId160" Type="http://schemas.openxmlformats.org/officeDocument/2006/relationships/image" Target="../media/image5338.jpeg"/><Relationship Id="rId161" Type="http://schemas.openxmlformats.org/officeDocument/2006/relationships/image" Target="../media/image5339.jpeg"/><Relationship Id="rId162" Type="http://schemas.openxmlformats.org/officeDocument/2006/relationships/image" Target="../media/image5340.jpeg"/><Relationship Id="rId163" Type="http://schemas.openxmlformats.org/officeDocument/2006/relationships/image" Target="../media/image5341.jpeg"/><Relationship Id="rId164" Type="http://schemas.openxmlformats.org/officeDocument/2006/relationships/image" Target="../media/image5342.jpeg"/><Relationship Id="rId165" Type="http://schemas.openxmlformats.org/officeDocument/2006/relationships/image" Target="../media/image5343.jpeg"/><Relationship Id="rId166" Type="http://schemas.openxmlformats.org/officeDocument/2006/relationships/image" Target="../media/image5344.jpeg"/><Relationship Id="rId167" Type="http://schemas.openxmlformats.org/officeDocument/2006/relationships/image" Target="../media/image5345.jpeg"/><Relationship Id="rId168" Type="http://schemas.openxmlformats.org/officeDocument/2006/relationships/image" Target="../media/image5346.jpeg"/><Relationship Id="rId169" Type="http://schemas.openxmlformats.org/officeDocument/2006/relationships/image" Target="../media/image5347.jpeg"/><Relationship Id="rId170" Type="http://schemas.openxmlformats.org/officeDocument/2006/relationships/image" Target="../media/image5348.jpeg"/><Relationship Id="rId171" Type="http://schemas.openxmlformats.org/officeDocument/2006/relationships/image" Target="../media/image5349.jpeg"/><Relationship Id="rId172" Type="http://schemas.openxmlformats.org/officeDocument/2006/relationships/image" Target="../media/image5350.jpeg"/><Relationship Id="rId173" Type="http://schemas.openxmlformats.org/officeDocument/2006/relationships/image" Target="../media/image5351.jpeg"/><Relationship Id="rId174" Type="http://schemas.openxmlformats.org/officeDocument/2006/relationships/image" Target="../media/image5352.jpeg"/><Relationship Id="rId175" Type="http://schemas.openxmlformats.org/officeDocument/2006/relationships/image" Target="../media/image5353.jpeg"/><Relationship Id="rId176" Type="http://schemas.openxmlformats.org/officeDocument/2006/relationships/image" Target="../media/image5354.jpeg"/><Relationship Id="rId177" Type="http://schemas.openxmlformats.org/officeDocument/2006/relationships/image" Target="../media/image5355.jpeg"/><Relationship Id="rId178" Type="http://schemas.openxmlformats.org/officeDocument/2006/relationships/image" Target="../media/image5356.jpeg"/><Relationship Id="rId179" Type="http://schemas.openxmlformats.org/officeDocument/2006/relationships/image" Target="../media/image5357.jpeg"/><Relationship Id="rId180" Type="http://schemas.openxmlformats.org/officeDocument/2006/relationships/image" Target="../media/image5358.jpeg"/><Relationship Id="rId181" Type="http://schemas.openxmlformats.org/officeDocument/2006/relationships/image" Target="../media/image5359.jpeg"/><Relationship Id="rId182" Type="http://schemas.openxmlformats.org/officeDocument/2006/relationships/image" Target="../media/image5360.jpeg"/><Relationship Id="rId183" Type="http://schemas.openxmlformats.org/officeDocument/2006/relationships/image" Target="../media/image5361.jpeg"/><Relationship Id="rId184" Type="http://schemas.openxmlformats.org/officeDocument/2006/relationships/image" Target="../media/image5362.jpeg"/><Relationship Id="rId185" Type="http://schemas.openxmlformats.org/officeDocument/2006/relationships/image" Target="../media/image5363.jpeg"/><Relationship Id="rId186" Type="http://schemas.openxmlformats.org/officeDocument/2006/relationships/image" Target="../media/image5364.jpeg"/><Relationship Id="rId187" Type="http://schemas.openxmlformats.org/officeDocument/2006/relationships/image" Target="../media/image5365.jpeg"/><Relationship Id="rId188" Type="http://schemas.openxmlformats.org/officeDocument/2006/relationships/image" Target="../media/image5366.jpeg"/><Relationship Id="rId189" Type="http://schemas.openxmlformats.org/officeDocument/2006/relationships/image" Target="../media/image5367.jpeg"/><Relationship Id="rId190" Type="http://schemas.openxmlformats.org/officeDocument/2006/relationships/image" Target="../media/image5368.jpeg"/><Relationship Id="rId191" Type="http://schemas.openxmlformats.org/officeDocument/2006/relationships/image" Target="../media/image5369.jpeg"/><Relationship Id="rId192" Type="http://schemas.openxmlformats.org/officeDocument/2006/relationships/image" Target="../media/image5370.jpeg"/><Relationship Id="rId193" Type="http://schemas.openxmlformats.org/officeDocument/2006/relationships/image" Target="../media/image5371.jpeg"/><Relationship Id="rId194" Type="http://schemas.openxmlformats.org/officeDocument/2006/relationships/image" Target="../media/image5372.jpeg"/><Relationship Id="rId195" Type="http://schemas.openxmlformats.org/officeDocument/2006/relationships/image" Target="../media/image5373.jpeg"/><Relationship Id="rId196" Type="http://schemas.openxmlformats.org/officeDocument/2006/relationships/image" Target="../media/image5374.jpeg"/><Relationship Id="rId197" Type="http://schemas.openxmlformats.org/officeDocument/2006/relationships/image" Target="../media/image5375.jpeg"/><Relationship Id="rId198" Type="http://schemas.openxmlformats.org/officeDocument/2006/relationships/image" Target="../media/image5376.jpeg"/><Relationship Id="rId199" Type="http://schemas.openxmlformats.org/officeDocument/2006/relationships/image" Target="../media/image5377.jpeg"/><Relationship Id="rId200" Type="http://schemas.openxmlformats.org/officeDocument/2006/relationships/image" Target="../media/image5378.jpeg"/><Relationship Id="rId201" Type="http://schemas.openxmlformats.org/officeDocument/2006/relationships/image" Target="../media/image5379.jpeg"/><Relationship Id="rId202" Type="http://schemas.openxmlformats.org/officeDocument/2006/relationships/image" Target="../media/image5380.jpeg"/><Relationship Id="rId203" Type="http://schemas.openxmlformats.org/officeDocument/2006/relationships/image" Target="../media/image5381.jpeg"/><Relationship Id="rId204" Type="http://schemas.openxmlformats.org/officeDocument/2006/relationships/image" Target="../media/image5382.jpeg"/><Relationship Id="rId205" Type="http://schemas.openxmlformats.org/officeDocument/2006/relationships/image" Target="../media/image5383.jpeg"/><Relationship Id="rId206" Type="http://schemas.openxmlformats.org/officeDocument/2006/relationships/image" Target="../media/image5384.jpeg"/><Relationship Id="rId207" Type="http://schemas.openxmlformats.org/officeDocument/2006/relationships/image" Target="../media/image5385.jpeg"/><Relationship Id="rId208" Type="http://schemas.openxmlformats.org/officeDocument/2006/relationships/image" Target="../media/image5386.jpeg"/><Relationship Id="rId209" Type="http://schemas.openxmlformats.org/officeDocument/2006/relationships/image" Target="../media/image5387.jpeg"/><Relationship Id="rId210" Type="http://schemas.openxmlformats.org/officeDocument/2006/relationships/image" Target="../media/image5388.jpeg"/><Relationship Id="rId211" Type="http://schemas.openxmlformats.org/officeDocument/2006/relationships/image" Target="../media/image5389.jpeg"/><Relationship Id="rId212" Type="http://schemas.openxmlformats.org/officeDocument/2006/relationships/image" Target="../media/image5390.jpeg"/><Relationship Id="rId213" Type="http://schemas.openxmlformats.org/officeDocument/2006/relationships/image" Target="../media/image5391.jpeg"/><Relationship Id="rId214" Type="http://schemas.openxmlformats.org/officeDocument/2006/relationships/image" Target="../media/image5392.jpeg"/><Relationship Id="rId215" Type="http://schemas.openxmlformats.org/officeDocument/2006/relationships/image" Target="../media/image5393.jpeg"/><Relationship Id="rId216" Type="http://schemas.openxmlformats.org/officeDocument/2006/relationships/image" Target="../media/image5394.jpeg"/><Relationship Id="rId217" Type="http://schemas.openxmlformats.org/officeDocument/2006/relationships/image" Target="../media/image5395.jpeg"/><Relationship Id="rId218" Type="http://schemas.openxmlformats.org/officeDocument/2006/relationships/image" Target="../media/image5396.jpeg"/><Relationship Id="rId219" Type="http://schemas.openxmlformats.org/officeDocument/2006/relationships/image" Target="../media/image5397.jpeg"/><Relationship Id="rId220" Type="http://schemas.openxmlformats.org/officeDocument/2006/relationships/image" Target="../media/image5398.jpeg"/><Relationship Id="rId221" Type="http://schemas.openxmlformats.org/officeDocument/2006/relationships/image" Target="../media/image5399.jpeg"/><Relationship Id="rId222" Type="http://schemas.openxmlformats.org/officeDocument/2006/relationships/image" Target="../media/image5400.jpeg"/><Relationship Id="rId223" Type="http://schemas.openxmlformats.org/officeDocument/2006/relationships/image" Target="../media/image5401.jpeg"/><Relationship Id="rId224" Type="http://schemas.openxmlformats.org/officeDocument/2006/relationships/image" Target="../media/image5402.jpeg"/><Relationship Id="rId225" Type="http://schemas.openxmlformats.org/officeDocument/2006/relationships/image" Target="../media/image5403.jpeg"/><Relationship Id="rId226" Type="http://schemas.openxmlformats.org/officeDocument/2006/relationships/image" Target="../media/image5404.jpeg"/><Relationship Id="rId227" Type="http://schemas.openxmlformats.org/officeDocument/2006/relationships/image" Target="../media/image5405.jpeg"/><Relationship Id="rId228" Type="http://schemas.openxmlformats.org/officeDocument/2006/relationships/image" Target="../media/image5406.jpeg"/><Relationship Id="rId229" Type="http://schemas.openxmlformats.org/officeDocument/2006/relationships/image" Target="../media/image5407.jpeg"/><Relationship Id="rId230" Type="http://schemas.openxmlformats.org/officeDocument/2006/relationships/image" Target="../media/image5408.jpeg"/><Relationship Id="rId231" Type="http://schemas.openxmlformats.org/officeDocument/2006/relationships/image" Target="../media/image5409.jpeg"/><Relationship Id="rId232" Type="http://schemas.openxmlformats.org/officeDocument/2006/relationships/image" Target="../media/image5410.jpeg"/><Relationship Id="rId233" Type="http://schemas.openxmlformats.org/officeDocument/2006/relationships/image" Target="../media/image5411.jpeg"/><Relationship Id="rId234" Type="http://schemas.openxmlformats.org/officeDocument/2006/relationships/image" Target="../media/image5412.jpeg"/><Relationship Id="rId235" Type="http://schemas.openxmlformats.org/officeDocument/2006/relationships/image" Target="../media/image5413.jpeg"/><Relationship Id="rId236" Type="http://schemas.openxmlformats.org/officeDocument/2006/relationships/image" Target="../media/image5414.jpeg"/><Relationship Id="rId237" Type="http://schemas.openxmlformats.org/officeDocument/2006/relationships/image" Target="../media/image5415.jpeg"/><Relationship Id="rId238" Type="http://schemas.openxmlformats.org/officeDocument/2006/relationships/image" Target="../media/image5416.jpeg"/><Relationship Id="rId239" Type="http://schemas.openxmlformats.org/officeDocument/2006/relationships/image" Target="../media/image5417.jpeg"/><Relationship Id="rId240" Type="http://schemas.openxmlformats.org/officeDocument/2006/relationships/image" Target="../media/image5418.jpeg"/><Relationship Id="rId241" Type="http://schemas.openxmlformats.org/officeDocument/2006/relationships/image" Target="../media/image5419.jpeg"/><Relationship Id="rId242" Type="http://schemas.openxmlformats.org/officeDocument/2006/relationships/image" Target="../media/image5420.jpeg"/><Relationship Id="rId243" Type="http://schemas.openxmlformats.org/officeDocument/2006/relationships/image" Target="../media/image5421.jpeg"/><Relationship Id="rId244" Type="http://schemas.openxmlformats.org/officeDocument/2006/relationships/image" Target="../media/image5422.jpeg"/><Relationship Id="rId245" Type="http://schemas.openxmlformats.org/officeDocument/2006/relationships/image" Target="../media/image5423.jpeg"/><Relationship Id="rId246" Type="http://schemas.openxmlformats.org/officeDocument/2006/relationships/image" Target="../media/image5424.jpeg"/><Relationship Id="rId247" Type="http://schemas.openxmlformats.org/officeDocument/2006/relationships/image" Target="../media/image5425.jpeg"/><Relationship Id="rId248" Type="http://schemas.openxmlformats.org/officeDocument/2006/relationships/image" Target="../media/image5426.jpeg"/><Relationship Id="rId249" Type="http://schemas.openxmlformats.org/officeDocument/2006/relationships/image" Target="../media/image5427.jpeg"/><Relationship Id="rId250" Type="http://schemas.openxmlformats.org/officeDocument/2006/relationships/image" Target="../media/image5428.jpeg"/><Relationship Id="rId251" Type="http://schemas.openxmlformats.org/officeDocument/2006/relationships/image" Target="../media/image5429.jpeg"/><Relationship Id="rId252" Type="http://schemas.openxmlformats.org/officeDocument/2006/relationships/image" Target="../media/image5430.jpeg"/><Relationship Id="rId253" Type="http://schemas.openxmlformats.org/officeDocument/2006/relationships/image" Target="../media/image5431.jpeg"/><Relationship Id="rId254" Type="http://schemas.openxmlformats.org/officeDocument/2006/relationships/image" Target="../media/image5432.jpeg"/><Relationship Id="rId255" Type="http://schemas.openxmlformats.org/officeDocument/2006/relationships/image" Target="../media/image5433.jpeg"/><Relationship Id="rId256" Type="http://schemas.openxmlformats.org/officeDocument/2006/relationships/image" Target="../media/image5434.jpeg"/><Relationship Id="rId257" Type="http://schemas.openxmlformats.org/officeDocument/2006/relationships/image" Target="../media/image5435.jpeg"/><Relationship Id="rId258" Type="http://schemas.openxmlformats.org/officeDocument/2006/relationships/image" Target="../media/image5436.jpeg"/><Relationship Id="rId259" Type="http://schemas.openxmlformats.org/officeDocument/2006/relationships/image" Target="../media/image5437.jpeg"/><Relationship Id="rId260" Type="http://schemas.openxmlformats.org/officeDocument/2006/relationships/image" Target="../media/image5438.jpeg"/><Relationship Id="rId261" Type="http://schemas.openxmlformats.org/officeDocument/2006/relationships/image" Target="../media/image5439.jpeg"/><Relationship Id="rId262" Type="http://schemas.openxmlformats.org/officeDocument/2006/relationships/image" Target="../media/image5440.jpeg"/><Relationship Id="rId263" Type="http://schemas.openxmlformats.org/officeDocument/2006/relationships/image" Target="../media/image5441.jpeg"/><Relationship Id="rId264" Type="http://schemas.openxmlformats.org/officeDocument/2006/relationships/image" Target="../media/image5442.jpeg"/><Relationship Id="rId265" Type="http://schemas.openxmlformats.org/officeDocument/2006/relationships/image" Target="../media/image5443.jpeg"/><Relationship Id="rId266" Type="http://schemas.openxmlformats.org/officeDocument/2006/relationships/image" Target="../media/image5444.jpeg"/><Relationship Id="rId267" Type="http://schemas.openxmlformats.org/officeDocument/2006/relationships/image" Target="../media/image5445.jpeg"/><Relationship Id="rId268" Type="http://schemas.openxmlformats.org/officeDocument/2006/relationships/image" Target="../media/image5446.jpeg"/><Relationship Id="rId269" Type="http://schemas.openxmlformats.org/officeDocument/2006/relationships/image" Target="../media/image5447.jpeg"/><Relationship Id="rId270" Type="http://schemas.openxmlformats.org/officeDocument/2006/relationships/image" Target="../media/image5448.jpeg"/><Relationship Id="rId271" Type="http://schemas.openxmlformats.org/officeDocument/2006/relationships/image" Target="../media/image5449.jpeg"/><Relationship Id="rId272" Type="http://schemas.openxmlformats.org/officeDocument/2006/relationships/image" Target="../media/image5450.jpeg"/><Relationship Id="rId273" Type="http://schemas.openxmlformats.org/officeDocument/2006/relationships/image" Target="../media/image5451.jpeg"/><Relationship Id="rId274" Type="http://schemas.openxmlformats.org/officeDocument/2006/relationships/image" Target="../media/image5452.jpeg"/><Relationship Id="rId275" Type="http://schemas.openxmlformats.org/officeDocument/2006/relationships/image" Target="../media/image5453.jpeg"/><Relationship Id="rId276" Type="http://schemas.openxmlformats.org/officeDocument/2006/relationships/image" Target="../media/image5454.jpeg"/><Relationship Id="rId277" Type="http://schemas.openxmlformats.org/officeDocument/2006/relationships/image" Target="../media/image5455.jpeg"/><Relationship Id="rId278" Type="http://schemas.openxmlformats.org/officeDocument/2006/relationships/image" Target="../media/image5456.jpeg"/><Relationship Id="rId279" Type="http://schemas.openxmlformats.org/officeDocument/2006/relationships/image" Target="../media/image5457.jpeg"/><Relationship Id="rId280" Type="http://schemas.openxmlformats.org/officeDocument/2006/relationships/image" Target="../media/image5458.jpeg"/><Relationship Id="rId281" Type="http://schemas.openxmlformats.org/officeDocument/2006/relationships/image" Target="../media/image5459.jpeg"/><Relationship Id="rId282" Type="http://schemas.openxmlformats.org/officeDocument/2006/relationships/image" Target="../media/image5460.jpeg"/><Relationship Id="rId283" Type="http://schemas.openxmlformats.org/officeDocument/2006/relationships/image" Target="../media/image5461.jpeg"/><Relationship Id="rId284" Type="http://schemas.openxmlformats.org/officeDocument/2006/relationships/image" Target="../media/image5462.jpeg"/><Relationship Id="rId285" Type="http://schemas.openxmlformats.org/officeDocument/2006/relationships/image" Target="../media/image5463.jpeg"/><Relationship Id="rId286" Type="http://schemas.openxmlformats.org/officeDocument/2006/relationships/image" Target="../media/image5464.jpeg"/><Relationship Id="rId287" Type="http://schemas.openxmlformats.org/officeDocument/2006/relationships/image" Target="../media/image5465.jpeg"/><Relationship Id="rId288" Type="http://schemas.openxmlformats.org/officeDocument/2006/relationships/image" Target="../media/image5466.jpeg"/><Relationship Id="rId289" Type="http://schemas.openxmlformats.org/officeDocument/2006/relationships/image" Target="../media/image5467.jpeg"/><Relationship Id="rId290" Type="http://schemas.openxmlformats.org/officeDocument/2006/relationships/image" Target="../media/image5468.jpeg"/><Relationship Id="rId291" Type="http://schemas.openxmlformats.org/officeDocument/2006/relationships/image" Target="../media/image5469.jpeg"/><Relationship Id="rId292" Type="http://schemas.openxmlformats.org/officeDocument/2006/relationships/image" Target="../media/image5470.jpeg"/><Relationship Id="rId293" Type="http://schemas.openxmlformats.org/officeDocument/2006/relationships/image" Target="../media/image5471.jpeg"/><Relationship Id="rId294" Type="http://schemas.openxmlformats.org/officeDocument/2006/relationships/image" Target="../media/image5472.jpeg"/><Relationship Id="rId295" Type="http://schemas.openxmlformats.org/officeDocument/2006/relationships/image" Target="../media/image5473.jpeg"/><Relationship Id="rId296" Type="http://schemas.openxmlformats.org/officeDocument/2006/relationships/image" Target="../media/image5474.jpeg"/><Relationship Id="rId297" Type="http://schemas.openxmlformats.org/officeDocument/2006/relationships/image" Target="../media/image5475.jpeg"/><Relationship Id="rId298" Type="http://schemas.openxmlformats.org/officeDocument/2006/relationships/image" Target="../media/image5476.jpeg"/><Relationship Id="rId299" Type="http://schemas.openxmlformats.org/officeDocument/2006/relationships/image" Target="../media/image5477.jpeg"/><Relationship Id="rId300" Type="http://schemas.openxmlformats.org/officeDocument/2006/relationships/image" Target="../media/image5478.jpeg"/><Relationship Id="rId301" Type="http://schemas.openxmlformats.org/officeDocument/2006/relationships/image" Target="../media/image5479.jpeg"/><Relationship Id="rId302" Type="http://schemas.openxmlformats.org/officeDocument/2006/relationships/image" Target="../media/image5480.jpeg"/><Relationship Id="rId303" Type="http://schemas.openxmlformats.org/officeDocument/2006/relationships/image" Target="../media/image5481.jpeg"/><Relationship Id="rId304" Type="http://schemas.openxmlformats.org/officeDocument/2006/relationships/image" Target="../media/image5482.jpeg"/><Relationship Id="rId305" Type="http://schemas.openxmlformats.org/officeDocument/2006/relationships/image" Target="../media/image5483.jpeg"/><Relationship Id="rId306" Type="http://schemas.openxmlformats.org/officeDocument/2006/relationships/image" Target="../media/image5484.jpeg"/><Relationship Id="rId307" Type="http://schemas.openxmlformats.org/officeDocument/2006/relationships/image" Target="../media/image5485.jpeg"/><Relationship Id="rId308" Type="http://schemas.openxmlformats.org/officeDocument/2006/relationships/image" Target="../media/image5486.jpeg"/><Relationship Id="rId309" Type="http://schemas.openxmlformats.org/officeDocument/2006/relationships/image" Target="../media/image5487.jpeg"/><Relationship Id="rId310" Type="http://schemas.openxmlformats.org/officeDocument/2006/relationships/image" Target="../media/image5488.jpeg"/><Relationship Id="rId311" Type="http://schemas.openxmlformats.org/officeDocument/2006/relationships/image" Target="../media/image5489.jpeg"/><Relationship Id="rId312" Type="http://schemas.openxmlformats.org/officeDocument/2006/relationships/image" Target="../media/image5490.jpeg"/><Relationship Id="rId313" Type="http://schemas.openxmlformats.org/officeDocument/2006/relationships/image" Target="../media/image5491.jpeg"/><Relationship Id="rId314" Type="http://schemas.openxmlformats.org/officeDocument/2006/relationships/image" Target="../media/image5492.jpeg"/><Relationship Id="rId315" Type="http://schemas.openxmlformats.org/officeDocument/2006/relationships/image" Target="../media/image5493.jpeg"/><Relationship Id="rId316" Type="http://schemas.openxmlformats.org/officeDocument/2006/relationships/image" Target="../media/image5494.jpeg"/><Relationship Id="rId317" Type="http://schemas.openxmlformats.org/officeDocument/2006/relationships/image" Target="../media/image5495.jpeg"/><Relationship Id="rId318" Type="http://schemas.openxmlformats.org/officeDocument/2006/relationships/image" Target="../media/image5496.jpeg"/><Relationship Id="rId319" Type="http://schemas.openxmlformats.org/officeDocument/2006/relationships/image" Target="../media/image5497.jpeg"/><Relationship Id="rId320" Type="http://schemas.openxmlformats.org/officeDocument/2006/relationships/image" Target="../media/image5498.jpeg"/><Relationship Id="rId321" Type="http://schemas.openxmlformats.org/officeDocument/2006/relationships/image" Target="../media/image5499.jpeg"/><Relationship Id="rId322" Type="http://schemas.openxmlformats.org/officeDocument/2006/relationships/image" Target="../media/image5500.jpeg"/><Relationship Id="rId323" Type="http://schemas.openxmlformats.org/officeDocument/2006/relationships/image" Target="../media/image5501.jpeg"/><Relationship Id="rId324" Type="http://schemas.openxmlformats.org/officeDocument/2006/relationships/image" Target="../media/image5502.jpeg"/><Relationship Id="rId325" Type="http://schemas.openxmlformats.org/officeDocument/2006/relationships/image" Target="../media/image5503.jpeg"/><Relationship Id="rId326" Type="http://schemas.openxmlformats.org/officeDocument/2006/relationships/image" Target="../media/image5504.jpeg"/><Relationship Id="rId327" Type="http://schemas.openxmlformats.org/officeDocument/2006/relationships/image" Target="../media/image5505.jpeg"/><Relationship Id="rId328" Type="http://schemas.openxmlformats.org/officeDocument/2006/relationships/image" Target="../media/image5506.jpeg"/><Relationship Id="rId329" Type="http://schemas.openxmlformats.org/officeDocument/2006/relationships/image" Target="../media/image5507.jpeg"/><Relationship Id="rId330" Type="http://schemas.openxmlformats.org/officeDocument/2006/relationships/image" Target="../media/image5508.jpeg"/><Relationship Id="rId331" Type="http://schemas.openxmlformats.org/officeDocument/2006/relationships/image" Target="../media/image5509.jpeg"/><Relationship Id="rId332" Type="http://schemas.openxmlformats.org/officeDocument/2006/relationships/image" Target="../media/image5510.jpeg"/><Relationship Id="rId333" Type="http://schemas.openxmlformats.org/officeDocument/2006/relationships/image" Target="../media/image5511.jpeg"/><Relationship Id="rId334" Type="http://schemas.openxmlformats.org/officeDocument/2006/relationships/image" Target="../media/image5512.jpeg"/><Relationship Id="rId335" Type="http://schemas.openxmlformats.org/officeDocument/2006/relationships/image" Target="../media/image5513.jpeg"/><Relationship Id="rId336" Type="http://schemas.openxmlformats.org/officeDocument/2006/relationships/image" Target="../media/image5514.jpeg"/><Relationship Id="rId337" Type="http://schemas.openxmlformats.org/officeDocument/2006/relationships/image" Target="../media/image5515.jpeg"/><Relationship Id="rId338" Type="http://schemas.openxmlformats.org/officeDocument/2006/relationships/image" Target="../media/image5516.jpeg"/><Relationship Id="rId339" Type="http://schemas.openxmlformats.org/officeDocument/2006/relationships/image" Target="../media/image5517.jpeg"/><Relationship Id="rId340" Type="http://schemas.openxmlformats.org/officeDocument/2006/relationships/image" Target="../media/image5518.jpeg"/><Relationship Id="rId341" Type="http://schemas.openxmlformats.org/officeDocument/2006/relationships/image" Target="../media/image5519.jpeg"/><Relationship Id="rId342" Type="http://schemas.openxmlformats.org/officeDocument/2006/relationships/image" Target="../media/image5520.jpeg"/><Relationship Id="rId343" Type="http://schemas.openxmlformats.org/officeDocument/2006/relationships/image" Target="../media/image5521.jpeg"/><Relationship Id="rId344" Type="http://schemas.openxmlformats.org/officeDocument/2006/relationships/image" Target="../media/image5522.jpeg"/><Relationship Id="rId345" Type="http://schemas.openxmlformats.org/officeDocument/2006/relationships/image" Target="../media/image5523.jpeg"/><Relationship Id="rId346" Type="http://schemas.openxmlformats.org/officeDocument/2006/relationships/image" Target="../media/image5524.jpeg"/><Relationship Id="rId347" Type="http://schemas.openxmlformats.org/officeDocument/2006/relationships/image" Target="../media/image5525.jpeg"/><Relationship Id="rId348" Type="http://schemas.openxmlformats.org/officeDocument/2006/relationships/image" Target="../media/image5526.jpeg"/><Relationship Id="rId349" Type="http://schemas.openxmlformats.org/officeDocument/2006/relationships/image" Target="../media/image5527.jpeg"/><Relationship Id="rId350" Type="http://schemas.openxmlformats.org/officeDocument/2006/relationships/image" Target="../media/image5528.jpeg"/><Relationship Id="rId351" Type="http://schemas.openxmlformats.org/officeDocument/2006/relationships/image" Target="../media/image5529.jpeg"/><Relationship Id="rId352" Type="http://schemas.openxmlformats.org/officeDocument/2006/relationships/image" Target="../media/image5530.jpeg"/><Relationship Id="rId353" Type="http://schemas.openxmlformats.org/officeDocument/2006/relationships/image" Target="../media/image5531.jpeg"/><Relationship Id="rId354" Type="http://schemas.openxmlformats.org/officeDocument/2006/relationships/image" Target="../media/image5532.jpeg"/><Relationship Id="rId355" Type="http://schemas.openxmlformats.org/officeDocument/2006/relationships/image" Target="../media/image5533.jpeg"/><Relationship Id="rId356" Type="http://schemas.openxmlformats.org/officeDocument/2006/relationships/image" Target="../media/image5534.jpeg"/><Relationship Id="rId357" Type="http://schemas.openxmlformats.org/officeDocument/2006/relationships/image" Target="../media/image5535.jpeg"/><Relationship Id="rId358" Type="http://schemas.openxmlformats.org/officeDocument/2006/relationships/image" Target="../media/image5536.jpeg"/><Relationship Id="rId359" Type="http://schemas.openxmlformats.org/officeDocument/2006/relationships/image" Target="../media/image5537.jpeg"/><Relationship Id="rId360" Type="http://schemas.openxmlformats.org/officeDocument/2006/relationships/image" Target="../media/image5538.jpeg"/><Relationship Id="rId361" Type="http://schemas.openxmlformats.org/officeDocument/2006/relationships/image" Target="../media/image5539.jpeg"/><Relationship Id="rId362" Type="http://schemas.openxmlformats.org/officeDocument/2006/relationships/image" Target="../media/image5540.jpeg"/><Relationship Id="rId363" Type="http://schemas.openxmlformats.org/officeDocument/2006/relationships/image" Target="../media/image5541.jpeg"/><Relationship Id="rId364" Type="http://schemas.openxmlformats.org/officeDocument/2006/relationships/image" Target="../media/image5542.jpeg"/><Relationship Id="rId365" Type="http://schemas.openxmlformats.org/officeDocument/2006/relationships/image" Target="../media/image5543.jpeg"/><Relationship Id="rId366" Type="http://schemas.openxmlformats.org/officeDocument/2006/relationships/image" Target="../media/image5544.jpeg"/><Relationship Id="rId367" Type="http://schemas.openxmlformats.org/officeDocument/2006/relationships/image" Target="../media/image5545.jpeg"/><Relationship Id="rId368" Type="http://schemas.openxmlformats.org/officeDocument/2006/relationships/image" Target="../media/image5546.jpeg"/><Relationship Id="rId369" Type="http://schemas.openxmlformats.org/officeDocument/2006/relationships/image" Target="../media/image5547.jpeg"/><Relationship Id="rId370" Type="http://schemas.openxmlformats.org/officeDocument/2006/relationships/image" Target="../media/image5548.jpeg"/><Relationship Id="rId371" Type="http://schemas.openxmlformats.org/officeDocument/2006/relationships/image" Target="../media/image5549.jpeg"/><Relationship Id="rId372" Type="http://schemas.openxmlformats.org/officeDocument/2006/relationships/image" Target="../media/image5550.jpeg"/><Relationship Id="rId373" Type="http://schemas.openxmlformats.org/officeDocument/2006/relationships/image" Target="../media/image5551.jpeg"/><Relationship Id="rId374" Type="http://schemas.openxmlformats.org/officeDocument/2006/relationships/image" Target="../media/image5552.jpeg"/><Relationship Id="rId375" Type="http://schemas.openxmlformats.org/officeDocument/2006/relationships/image" Target="../media/image5553.jpeg"/><Relationship Id="rId376" Type="http://schemas.openxmlformats.org/officeDocument/2006/relationships/image" Target="../media/image5554.jpeg"/><Relationship Id="rId377" Type="http://schemas.openxmlformats.org/officeDocument/2006/relationships/image" Target="../media/image5555.jpeg"/><Relationship Id="rId378" Type="http://schemas.openxmlformats.org/officeDocument/2006/relationships/image" Target="../media/image5556.jpeg"/><Relationship Id="rId379" Type="http://schemas.openxmlformats.org/officeDocument/2006/relationships/image" Target="../media/image5557.jpeg"/><Relationship Id="rId380" Type="http://schemas.openxmlformats.org/officeDocument/2006/relationships/image" Target="../media/image5558.jpeg"/><Relationship Id="rId381" Type="http://schemas.openxmlformats.org/officeDocument/2006/relationships/image" Target="../media/image5559.jpeg"/><Relationship Id="rId382" Type="http://schemas.openxmlformats.org/officeDocument/2006/relationships/image" Target="../media/image5560.jpeg"/><Relationship Id="rId383" Type="http://schemas.openxmlformats.org/officeDocument/2006/relationships/image" Target="../media/image5561.jpeg"/><Relationship Id="rId384" Type="http://schemas.openxmlformats.org/officeDocument/2006/relationships/image" Target="../media/image5562.jpeg"/><Relationship Id="rId385" Type="http://schemas.openxmlformats.org/officeDocument/2006/relationships/image" Target="../media/image5563.jpeg"/><Relationship Id="rId386" Type="http://schemas.openxmlformats.org/officeDocument/2006/relationships/image" Target="../media/image5564.jpeg"/><Relationship Id="rId387" Type="http://schemas.openxmlformats.org/officeDocument/2006/relationships/image" Target="../media/image5565.jpeg"/><Relationship Id="rId388" Type="http://schemas.openxmlformats.org/officeDocument/2006/relationships/image" Target="../media/image5566.jpeg"/><Relationship Id="rId389" Type="http://schemas.openxmlformats.org/officeDocument/2006/relationships/image" Target="../media/image5567.jpeg"/><Relationship Id="rId390" Type="http://schemas.openxmlformats.org/officeDocument/2006/relationships/image" Target="../media/image5568.jpeg"/><Relationship Id="rId391" Type="http://schemas.openxmlformats.org/officeDocument/2006/relationships/image" Target="../media/image5569.jpeg"/><Relationship Id="rId392" Type="http://schemas.openxmlformats.org/officeDocument/2006/relationships/image" Target="../media/image5570.jpeg"/><Relationship Id="rId393" Type="http://schemas.openxmlformats.org/officeDocument/2006/relationships/image" Target="../media/image5571.jpeg"/><Relationship Id="rId394" Type="http://schemas.openxmlformats.org/officeDocument/2006/relationships/image" Target="../media/image5572.jpeg"/><Relationship Id="rId395" Type="http://schemas.openxmlformats.org/officeDocument/2006/relationships/image" Target="../media/image5573.jpeg"/><Relationship Id="rId396" Type="http://schemas.openxmlformats.org/officeDocument/2006/relationships/image" Target="../media/image5574.jpeg"/><Relationship Id="rId397" Type="http://schemas.openxmlformats.org/officeDocument/2006/relationships/image" Target="../media/image5575.jpeg"/><Relationship Id="rId398" Type="http://schemas.openxmlformats.org/officeDocument/2006/relationships/image" Target="../media/image5576.jpeg"/><Relationship Id="rId399" Type="http://schemas.openxmlformats.org/officeDocument/2006/relationships/image" Target="../media/image5577.jpeg"/><Relationship Id="rId400" Type="http://schemas.openxmlformats.org/officeDocument/2006/relationships/image" Target="../media/image5578.jpeg"/><Relationship Id="rId401" Type="http://schemas.openxmlformats.org/officeDocument/2006/relationships/image" Target="../media/image5579.jpeg"/><Relationship Id="rId402" Type="http://schemas.openxmlformats.org/officeDocument/2006/relationships/image" Target="../media/image5580.jpeg"/><Relationship Id="rId403" Type="http://schemas.openxmlformats.org/officeDocument/2006/relationships/image" Target="../media/image5581.jpeg"/><Relationship Id="rId404" Type="http://schemas.openxmlformats.org/officeDocument/2006/relationships/image" Target="../media/image5582.jpeg"/><Relationship Id="rId405" Type="http://schemas.openxmlformats.org/officeDocument/2006/relationships/image" Target="../media/image5583.jpeg"/><Relationship Id="rId406" Type="http://schemas.openxmlformats.org/officeDocument/2006/relationships/image" Target="../media/image5584.jpeg"/><Relationship Id="rId407" Type="http://schemas.openxmlformats.org/officeDocument/2006/relationships/image" Target="../media/image5585.jpeg"/><Relationship Id="rId408" Type="http://schemas.openxmlformats.org/officeDocument/2006/relationships/image" Target="../media/image5586.jpeg"/><Relationship Id="rId409" Type="http://schemas.openxmlformats.org/officeDocument/2006/relationships/image" Target="../media/image5587.jpeg"/><Relationship Id="rId410" Type="http://schemas.openxmlformats.org/officeDocument/2006/relationships/image" Target="../media/image5588.jpeg"/><Relationship Id="rId411" Type="http://schemas.openxmlformats.org/officeDocument/2006/relationships/image" Target="../media/image5589.jpeg"/><Relationship Id="rId412" Type="http://schemas.openxmlformats.org/officeDocument/2006/relationships/image" Target="../media/image5590.jpeg"/><Relationship Id="rId413" Type="http://schemas.openxmlformats.org/officeDocument/2006/relationships/image" Target="../media/image5591.jpeg"/><Relationship Id="rId414" Type="http://schemas.openxmlformats.org/officeDocument/2006/relationships/image" Target="../media/image5592.jpeg"/><Relationship Id="rId415" Type="http://schemas.openxmlformats.org/officeDocument/2006/relationships/image" Target="../media/image5593.jpeg"/><Relationship Id="rId416" Type="http://schemas.openxmlformats.org/officeDocument/2006/relationships/image" Target="../media/image5594.jpeg"/><Relationship Id="rId417" Type="http://schemas.openxmlformats.org/officeDocument/2006/relationships/image" Target="../media/image5595.jpeg"/><Relationship Id="rId418" Type="http://schemas.openxmlformats.org/officeDocument/2006/relationships/image" Target="../media/image5596.jpeg"/><Relationship Id="rId419" Type="http://schemas.openxmlformats.org/officeDocument/2006/relationships/image" Target="../media/image5597.jpeg"/><Relationship Id="rId420" Type="http://schemas.openxmlformats.org/officeDocument/2006/relationships/image" Target="../media/image5598.jpeg"/><Relationship Id="rId421" Type="http://schemas.openxmlformats.org/officeDocument/2006/relationships/image" Target="../media/image5599.jpeg"/><Relationship Id="rId422" Type="http://schemas.openxmlformats.org/officeDocument/2006/relationships/image" Target="../media/image5600.jpeg"/><Relationship Id="rId423" Type="http://schemas.openxmlformats.org/officeDocument/2006/relationships/image" Target="../media/image5601.jpeg"/><Relationship Id="rId424" Type="http://schemas.openxmlformats.org/officeDocument/2006/relationships/image" Target="../media/image5602.jpeg"/><Relationship Id="rId425" Type="http://schemas.openxmlformats.org/officeDocument/2006/relationships/image" Target="../media/image5603.jpeg"/><Relationship Id="rId426" Type="http://schemas.openxmlformats.org/officeDocument/2006/relationships/image" Target="../media/image5604.jpeg"/><Relationship Id="rId427" Type="http://schemas.openxmlformats.org/officeDocument/2006/relationships/image" Target="../media/image5605.jpeg"/><Relationship Id="rId428" Type="http://schemas.openxmlformats.org/officeDocument/2006/relationships/image" Target="../media/image5606.jpeg"/><Relationship Id="rId429" Type="http://schemas.openxmlformats.org/officeDocument/2006/relationships/image" Target="../media/image5607.jpeg"/><Relationship Id="rId430" Type="http://schemas.openxmlformats.org/officeDocument/2006/relationships/image" Target="../media/image5608.jpeg"/><Relationship Id="rId431" Type="http://schemas.openxmlformats.org/officeDocument/2006/relationships/image" Target="../media/image5609.jpeg"/><Relationship Id="rId432" Type="http://schemas.openxmlformats.org/officeDocument/2006/relationships/image" Target="../media/image5610.jpeg"/><Relationship Id="rId433" Type="http://schemas.openxmlformats.org/officeDocument/2006/relationships/image" Target="../media/image5611.jpeg"/><Relationship Id="rId434" Type="http://schemas.openxmlformats.org/officeDocument/2006/relationships/image" Target="../media/image5612.jpeg"/><Relationship Id="rId435" Type="http://schemas.openxmlformats.org/officeDocument/2006/relationships/image" Target="../media/image5613.jpeg"/><Relationship Id="rId436" Type="http://schemas.openxmlformats.org/officeDocument/2006/relationships/image" Target="../media/image5614.jpeg"/><Relationship Id="rId437" Type="http://schemas.openxmlformats.org/officeDocument/2006/relationships/image" Target="../media/image5615.jpeg"/><Relationship Id="rId438" Type="http://schemas.openxmlformats.org/officeDocument/2006/relationships/image" Target="../media/image5616.jpeg"/><Relationship Id="rId439" Type="http://schemas.openxmlformats.org/officeDocument/2006/relationships/image" Target="../media/image5617.jpeg"/><Relationship Id="rId440" Type="http://schemas.openxmlformats.org/officeDocument/2006/relationships/image" Target="../media/image5618.jpeg"/><Relationship Id="rId441" Type="http://schemas.openxmlformats.org/officeDocument/2006/relationships/image" Target="../media/image5619.jpeg"/><Relationship Id="rId442" Type="http://schemas.openxmlformats.org/officeDocument/2006/relationships/image" Target="../media/image5620.jpeg"/><Relationship Id="rId443" Type="http://schemas.openxmlformats.org/officeDocument/2006/relationships/image" Target="../media/image5621.jpeg"/><Relationship Id="rId444" Type="http://schemas.openxmlformats.org/officeDocument/2006/relationships/image" Target="../media/image5622.jpeg"/><Relationship Id="rId445" Type="http://schemas.openxmlformats.org/officeDocument/2006/relationships/image" Target="../media/image5623.jpeg"/><Relationship Id="rId446" Type="http://schemas.openxmlformats.org/officeDocument/2006/relationships/image" Target="../media/image5624.jpeg"/><Relationship Id="rId447" Type="http://schemas.openxmlformats.org/officeDocument/2006/relationships/image" Target="../media/image5625.jpeg"/><Relationship Id="rId448" Type="http://schemas.openxmlformats.org/officeDocument/2006/relationships/image" Target="../media/image5626.jpeg"/><Relationship Id="rId449" Type="http://schemas.openxmlformats.org/officeDocument/2006/relationships/image" Target="../media/image5627.jpeg"/><Relationship Id="rId450" Type="http://schemas.openxmlformats.org/officeDocument/2006/relationships/image" Target="../media/image5628.jpeg"/><Relationship Id="rId451" Type="http://schemas.openxmlformats.org/officeDocument/2006/relationships/image" Target="../media/image5629.jpeg"/><Relationship Id="rId452" Type="http://schemas.openxmlformats.org/officeDocument/2006/relationships/image" Target="../media/image5630.jpeg"/><Relationship Id="rId453" Type="http://schemas.openxmlformats.org/officeDocument/2006/relationships/image" Target="../media/image5631.jpeg"/><Relationship Id="rId454" Type="http://schemas.openxmlformats.org/officeDocument/2006/relationships/image" Target="../media/image5632.jpeg"/><Relationship Id="rId455" Type="http://schemas.openxmlformats.org/officeDocument/2006/relationships/image" Target="../media/image5633.jpeg"/><Relationship Id="rId456" Type="http://schemas.openxmlformats.org/officeDocument/2006/relationships/image" Target="../media/image5634.jpeg"/><Relationship Id="rId457" Type="http://schemas.openxmlformats.org/officeDocument/2006/relationships/image" Target="../media/image5635.jpeg"/><Relationship Id="rId458" Type="http://schemas.openxmlformats.org/officeDocument/2006/relationships/image" Target="../media/image5636.jpeg"/><Relationship Id="rId459" Type="http://schemas.openxmlformats.org/officeDocument/2006/relationships/image" Target="../media/image5637.jpeg"/><Relationship Id="rId460" Type="http://schemas.openxmlformats.org/officeDocument/2006/relationships/image" Target="../media/image5638.jpeg"/><Relationship Id="rId461" Type="http://schemas.openxmlformats.org/officeDocument/2006/relationships/image" Target="../media/image5639.jpeg"/><Relationship Id="rId462" Type="http://schemas.openxmlformats.org/officeDocument/2006/relationships/image" Target="../media/image5640.jpeg"/><Relationship Id="rId463" Type="http://schemas.openxmlformats.org/officeDocument/2006/relationships/image" Target="../media/image5641.jpeg"/><Relationship Id="rId464" Type="http://schemas.openxmlformats.org/officeDocument/2006/relationships/image" Target="../media/image5642.jpeg"/><Relationship Id="rId465" Type="http://schemas.openxmlformats.org/officeDocument/2006/relationships/image" Target="../media/image5643.jpeg"/><Relationship Id="rId466" Type="http://schemas.openxmlformats.org/officeDocument/2006/relationships/image" Target="../media/image5644.jpeg"/><Relationship Id="rId467" Type="http://schemas.openxmlformats.org/officeDocument/2006/relationships/image" Target="../media/image5645.jpeg"/><Relationship Id="rId468" Type="http://schemas.openxmlformats.org/officeDocument/2006/relationships/image" Target="../media/image5646.jpeg"/><Relationship Id="rId469" Type="http://schemas.openxmlformats.org/officeDocument/2006/relationships/image" Target="../media/image5647.jpeg"/><Relationship Id="rId470" Type="http://schemas.openxmlformats.org/officeDocument/2006/relationships/image" Target="../media/image5648.jpeg"/><Relationship Id="rId471" Type="http://schemas.openxmlformats.org/officeDocument/2006/relationships/image" Target="../media/image5649.jpeg"/><Relationship Id="rId472" Type="http://schemas.openxmlformats.org/officeDocument/2006/relationships/image" Target="../media/image5650.jpeg"/><Relationship Id="rId473" Type="http://schemas.openxmlformats.org/officeDocument/2006/relationships/image" Target="../media/image5651.jpeg"/><Relationship Id="rId474" Type="http://schemas.openxmlformats.org/officeDocument/2006/relationships/image" Target="../media/image5652.jpeg"/><Relationship Id="rId475" Type="http://schemas.openxmlformats.org/officeDocument/2006/relationships/image" Target="../media/image5653.jpeg"/><Relationship Id="rId476" Type="http://schemas.openxmlformats.org/officeDocument/2006/relationships/image" Target="../media/image5654.jpeg"/><Relationship Id="rId477" Type="http://schemas.openxmlformats.org/officeDocument/2006/relationships/image" Target="../media/image5655.jpeg"/><Relationship Id="rId478" Type="http://schemas.openxmlformats.org/officeDocument/2006/relationships/image" Target="../media/image5656.jpeg"/><Relationship Id="rId479" Type="http://schemas.openxmlformats.org/officeDocument/2006/relationships/image" Target="../media/image5657.jpeg"/><Relationship Id="rId480" Type="http://schemas.openxmlformats.org/officeDocument/2006/relationships/image" Target="../media/image5658.jpeg"/><Relationship Id="rId481" Type="http://schemas.openxmlformats.org/officeDocument/2006/relationships/image" Target="../media/image5659.jpeg"/><Relationship Id="rId482" Type="http://schemas.openxmlformats.org/officeDocument/2006/relationships/image" Target="../media/image5660.jpeg"/><Relationship Id="rId483" Type="http://schemas.openxmlformats.org/officeDocument/2006/relationships/image" Target="../media/image5661.jpeg"/><Relationship Id="rId484" Type="http://schemas.openxmlformats.org/officeDocument/2006/relationships/image" Target="../media/image5662.jpeg"/><Relationship Id="rId485" Type="http://schemas.openxmlformats.org/officeDocument/2006/relationships/image" Target="../media/image5663.jpeg"/><Relationship Id="rId486" Type="http://schemas.openxmlformats.org/officeDocument/2006/relationships/image" Target="../media/image5664.jpeg"/><Relationship Id="rId487" Type="http://schemas.openxmlformats.org/officeDocument/2006/relationships/image" Target="../media/image5665.jpeg"/><Relationship Id="rId488" Type="http://schemas.openxmlformats.org/officeDocument/2006/relationships/image" Target="../media/image5666.jpeg"/><Relationship Id="rId489" Type="http://schemas.openxmlformats.org/officeDocument/2006/relationships/image" Target="../media/image5667.jpeg"/><Relationship Id="rId490" Type="http://schemas.openxmlformats.org/officeDocument/2006/relationships/image" Target="../media/image5668.jpeg"/><Relationship Id="rId491" Type="http://schemas.openxmlformats.org/officeDocument/2006/relationships/image" Target="../media/image5669.jpeg"/><Relationship Id="rId492" Type="http://schemas.openxmlformats.org/officeDocument/2006/relationships/image" Target="../media/image5670.jpeg"/><Relationship Id="rId493" Type="http://schemas.openxmlformats.org/officeDocument/2006/relationships/image" Target="../media/image5671.jpeg"/><Relationship Id="rId494" Type="http://schemas.openxmlformats.org/officeDocument/2006/relationships/image" Target="../media/image5672.jpeg"/><Relationship Id="rId495" Type="http://schemas.openxmlformats.org/officeDocument/2006/relationships/image" Target="../media/image5673.jpeg"/><Relationship Id="rId496" Type="http://schemas.openxmlformats.org/officeDocument/2006/relationships/image" Target="../media/image5674.jpeg"/><Relationship Id="rId497" Type="http://schemas.openxmlformats.org/officeDocument/2006/relationships/image" Target="../media/image5675.jpeg"/><Relationship Id="rId498" Type="http://schemas.openxmlformats.org/officeDocument/2006/relationships/image" Target="../media/image5676.jpeg"/><Relationship Id="rId499" Type="http://schemas.openxmlformats.org/officeDocument/2006/relationships/image" Target="../media/image5677.jpeg"/><Relationship Id="rId500" Type="http://schemas.openxmlformats.org/officeDocument/2006/relationships/image" Target="../media/image5678.jpeg"/><Relationship Id="rId501" Type="http://schemas.openxmlformats.org/officeDocument/2006/relationships/image" Target="../media/image5679.jpeg"/><Relationship Id="rId502" Type="http://schemas.openxmlformats.org/officeDocument/2006/relationships/image" Target="../media/image5680.jpeg"/><Relationship Id="rId503" Type="http://schemas.openxmlformats.org/officeDocument/2006/relationships/image" Target="../media/image5681.jpeg"/><Relationship Id="rId504" Type="http://schemas.openxmlformats.org/officeDocument/2006/relationships/image" Target="../media/image5682.jpeg"/><Relationship Id="rId505" Type="http://schemas.openxmlformats.org/officeDocument/2006/relationships/image" Target="../media/image5683.jpeg"/><Relationship Id="rId506" Type="http://schemas.openxmlformats.org/officeDocument/2006/relationships/image" Target="../media/image5684.jpeg"/><Relationship Id="rId507" Type="http://schemas.openxmlformats.org/officeDocument/2006/relationships/image" Target="../media/image5685.jpeg"/><Relationship Id="rId508" Type="http://schemas.openxmlformats.org/officeDocument/2006/relationships/image" Target="../media/image5686.jpeg"/><Relationship Id="rId509" Type="http://schemas.openxmlformats.org/officeDocument/2006/relationships/image" Target="../media/image5687.jpeg"/><Relationship Id="rId510" Type="http://schemas.openxmlformats.org/officeDocument/2006/relationships/image" Target="../media/image5688.jpeg"/><Relationship Id="rId511" Type="http://schemas.openxmlformats.org/officeDocument/2006/relationships/image" Target="../media/image5689.jpeg"/><Relationship Id="rId512" Type="http://schemas.openxmlformats.org/officeDocument/2006/relationships/image" Target="../media/image5690.jpeg"/><Relationship Id="rId513" Type="http://schemas.openxmlformats.org/officeDocument/2006/relationships/image" Target="../media/image5691.jpeg"/><Relationship Id="rId514" Type="http://schemas.openxmlformats.org/officeDocument/2006/relationships/image" Target="../media/image5692.jpeg"/><Relationship Id="rId515" Type="http://schemas.openxmlformats.org/officeDocument/2006/relationships/image" Target="../media/image5693.jpeg"/><Relationship Id="rId516" Type="http://schemas.openxmlformats.org/officeDocument/2006/relationships/image" Target="../media/image5694.jpeg"/><Relationship Id="rId517" Type="http://schemas.openxmlformats.org/officeDocument/2006/relationships/image" Target="../media/image5695.jpeg"/><Relationship Id="rId518" Type="http://schemas.openxmlformats.org/officeDocument/2006/relationships/image" Target="../media/image5696.jpeg"/><Relationship Id="rId519" Type="http://schemas.openxmlformats.org/officeDocument/2006/relationships/image" Target="../media/image5697.jpeg"/><Relationship Id="rId520" Type="http://schemas.openxmlformats.org/officeDocument/2006/relationships/image" Target="../media/image5698.jpeg"/><Relationship Id="rId521" Type="http://schemas.openxmlformats.org/officeDocument/2006/relationships/image" Target="../media/image5699.jpeg"/><Relationship Id="rId522" Type="http://schemas.openxmlformats.org/officeDocument/2006/relationships/image" Target="../media/image5700.jpeg"/><Relationship Id="rId523" Type="http://schemas.openxmlformats.org/officeDocument/2006/relationships/image" Target="../media/image5701.jpeg"/><Relationship Id="rId524" Type="http://schemas.openxmlformats.org/officeDocument/2006/relationships/image" Target="../media/image5702.jpeg"/><Relationship Id="rId525" Type="http://schemas.openxmlformats.org/officeDocument/2006/relationships/image" Target="../media/image5703.jpeg"/><Relationship Id="rId526" Type="http://schemas.openxmlformats.org/officeDocument/2006/relationships/image" Target="../media/image5704.jpeg"/><Relationship Id="rId527" Type="http://schemas.openxmlformats.org/officeDocument/2006/relationships/image" Target="../media/image5705.jpeg"/><Relationship Id="rId528" Type="http://schemas.openxmlformats.org/officeDocument/2006/relationships/image" Target="../media/image5706.jpeg"/><Relationship Id="rId529" Type="http://schemas.openxmlformats.org/officeDocument/2006/relationships/image" Target="../media/image5707.jpeg"/><Relationship Id="rId530" Type="http://schemas.openxmlformats.org/officeDocument/2006/relationships/image" Target="../media/image5708.jpeg"/><Relationship Id="rId531" Type="http://schemas.openxmlformats.org/officeDocument/2006/relationships/image" Target="../media/image5709.jpeg"/><Relationship Id="rId532" Type="http://schemas.openxmlformats.org/officeDocument/2006/relationships/image" Target="../media/image5710.jpeg"/><Relationship Id="rId533" Type="http://schemas.openxmlformats.org/officeDocument/2006/relationships/image" Target="../media/image5711.jpeg"/><Relationship Id="rId534" Type="http://schemas.openxmlformats.org/officeDocument/2006/relationships/image" Target="../media/image5712.jpeg"/><Relationship Id="rId535" Type="http://schemas.openxmlformats.org/officeDocument/2006/relationships/image" Target="../media/image5713.jpeg"/><Relationship Id="rId536" Type="http://schemas.openxmlformats.org/officeDocument/2006/relationships/image" Target="../media/image5714.jpeg"/><Relationship Id="rId537" Type="http://schemas.openxmlformats.org/officeDocument/2006/relationships/image" Target="../media/image5715.jpeg"/><Relationship Id="rId538" Type="http://schemas.openxmlformats.org/officeDocument/2006/relationships/image" Target="../media/image5716.jpeg"/><Relationship Id="rId539" Type="http://schemas.openxmlformats.org/officeDocument/2006/relationships/image" Target="../media/image5717.jpeg"/><Relationship Id="rId540" Type="http://schemas.openxmlformats.org/officeDocument/2006/relationships/image" Target="../media/image5718.jpeg"/><Relationship Id="rId541" Type="http://schemas.openxmlformats.org/officeDocument/2006/relationships/image" Target="../media/image5719.jpeg"/><Relationship Id="rId542" Type="http://schemas.openxmlformats.org/officeDocument/2006/relationships/image" Target="../media/image5720.jpeg"/><Relationship Id="rId543" Type="http://schemas.openxmlformats.org/officeDocument/2006/relationships/image" Target="../media/image5721.jpeg"/><Relationship Id="rId544" Type="http://schemas.openxmlformats.org/officeDocument/2006/relationships/image" Target="../media/image5722.jpeg"/><Relationship Id="rId545" Type="http://schemas.openxmlformats.org/officeDocument/2006/relationships/image" Target="../media/image5723.jpeg"/><Relationship Id="rId546" Type="http://schemas.openxmlformats.org/officeDocument/2006/relationships/image" Target="../media/image5724.jpeg"/><Relationship Id="rId547" Type="http://schemas.openxmlformats.org/officeDocument/2006/relationships/image" Target="../media/image5725.jpeg"/><Relationship Id="rId548" Type="http://schemas.openxmlformats.org/officeDocument/2006/relationships/image" Target="../media/image5726.jpeg"/><Relationship Id="rId549" Type="http://schemas.openxmlformats.org/officeDocument/2006/relationships/image" Target="../media/image5727.jpeg"/><Relationship Id="rId550" Type="http://schemas.openxmlformats.org/officeDocument/2006/relationships/image" Target="../media/image5728.jpeg"/><Relationship Id="rId551" Type="http://schemas.openxmlformats.org/officeDocument/2006/relationships/image" Target="../media/image5729.jpeg"/><Relationship Id="rId552" Type="http://schemas.openxmlformats.org/officeDocument/2006/relationships/image" Target="../media/image5730.jpeg"/><Relationship Id="rId553" Type="http://schemas.openxmlformats.org/officeDocument/2006/relationships/image" Target="../media/image5731.jpeg"/><Relationship Id="rId554" Type="http://schemas.openxmlformats.org/officeDocument/2006/relationships/image" Target="../media/image5732.jpeg"/><Relationship Id="rId555" Type="http://schemas.openxmlformats.org/officeDocument/2006/relationships/image" Target="../media/image5733.jpeg"/><Relationship Id="rId556" Type="http://schemas.openxmlformats.org/officeDocument/2006/relationships/image" Target="../media/image5734.jpeg"/><Relationship Id="rId557" Type="http://schemas.openxmlformats.org/officeDocument/2006/relationships/image" Target="../media/image5735.jpeg"/><Relationship Id="rId558" Type="http://schemas.openxmlformats.org/officeDocument/2006/relationships/image" Target="../media/image5736.jpeg"/><Relationship Id="rId559" Type="http://schemas.openxmlformats.org/officeDocument/2006/relationships/image" Target="../media/image5737.jpeg"/><Relationship Id="rId560" Type="http://schemas.openxmlformats.org/officeDocument/2006/relationships/image" Target="../media/image5738.jpeg"/><Relationship Id="rId561" Type="http://schemas.openxmlformats.org/officeDocument/2006/relationships/image" Target="../media/image5739.jpeg"/><Relationship Id="rId562" Type="http://schemas.openxmlformats.org/officeDocument/2006/relationships/image" Target="../media/image5740.jpeg"/><Relationship Id="rId563" Type="http://schemas.openxmlformats.org/officeDocument/2006/relationships/image" Target="../media/image5741.jpeg"/><Relationship Id="rId564" Type="http://schemas.openxmlformats.org/officeDocument/2006/relationships/image" Target="../media/image5742.jpeg"/><Relationship Id="rId565" Type="http://schemas.openxmlformats.org/officeDocument/2006/relationships/image" Target="../media/image5743.jpeg"/><Relationship Id="rId566" Type="http://schemas.openxmlformats.org/officeDocument/2006/relationships/image" Target="../media/image5744.jpeg"/><Relationship Id="rId567" Type="http://schemas.openxmlformats.org/officeDocument/2006/relationships/image" Target="../media/image5745.jpeg"/><Relationship Id="rId568" Type="http://schemas.openxmlformats.org/officeDocument/2006/relationships/image" Target="../media/image5746.jpeg"/><Relationship Id="rId569" Type="http://schemas.openxmlformats.org/officeDocument/2006/relationships/image" Target="../media/image5747.jpeg"/><Relationship Id="rId570" Type="http://schemas.openxmlformats.org/officeDocument/2006/relationships/image" Target="../media/image5748.jpeg"/><Relationship Id="rId571" Type="http://schemas.openxmlformats.org/officeDocument/2006/relationships/image" Target="../media/image5749.jpeg"/><Relationship Id="rId572" Type="http://schemas.openxmlformats.org/officeDocument/2006/relationships/image" Target="../media/image5750.jpeg"/><Relationship Id="rId573" Type="http://schemas.openxmlformats.org/officeDocument/2006/relationships/image" Target="../media/image5751.jpeg"/><Relationship Id="rId574" Type="http://schemas.openxmlformats.org/officeDocument/2006/relationships/image" Target="../media/image5752.jpeg"/><Relationship Id="rId575" Type="http://schemas.openxmlformats.org/officeDocument/2006/relationships/image" Target="../media/image5753.jpeg"/><Relationship Id="rId576" Type="http://schemas.openxmlformats.org/officeDocument/2006/relationships/image" Target="../media/image5754.jpeg"/><Relationship Id="rId577" Type="http://schemas.openxmlformats.org/officeDocument/2006/relationships/image" Target="../media/image5755.jpeg"/><Relationship Id="rId578" Type="http://schemas.openxmlformats.org/officeDocument/2006/relationships/image" Target="../media/image5756.jpeg"/><Relationship Id="rId579" Type="http://schemas.openxmlformats.org/officeDocument/2006/relationships/image" Target="../media/image5757.jpeg"/><Relationship Id="rId580" Type="http://schemas.openxmlformats.org/officeDocument/2006/relationships/image" Target="../media/image5758.jpeg"/><Relationship Id="rId581" Type="http://schemas.openxmlformats.org/officeDocument/2006/relationships/image" Target="../media/image5759.jpeg"/><Relationship Id="rId582" Type="http://schemas.openxmlformats.org/officeDocument/2006/relationships/image" Target="../media/image5760.jpeg"/><Relationship Id="rId583" Type="http://schemas.openxmlformats.org/officeDocument/2006/relationships/image" Target="../media/image5761.jpeg"/><Relationship Id="rId584" Type="http://schemas.openxmlformats.org/officeDocument/2006/relationships/image" Target="../media/image5762.jpeg"/><Relationship Id="rId585" Type="http://schemas.openxmlformats.org/officeDocument/2006/relationships/image" Target="../media/image5763.jpeg"/><Relationship Id="rId586" Type="http://schemas.openxmlformats.org/officeDocument/2006/relationships/image" Target="../media/image5764.jpeg"/><Relationship Id="rId587" Type="http://schemas.openxmlformats.org/officeDocument/2006/relationships/image" Target="../media/image5765.jpeg"/><Relationship Id="rId588" Type="http://schemas.openxmlformats.org/officeDocument/2006/relationships/image" Target="../media/image5766.jpeg"/><Relationship Id="rId589" Type="http://schemas.openxmlformats.org/officeDocument/2006/relationships/image" Target="../media/image5767.jpeg"/><Relationship Id="rId590" Type="http://schemas.openxmlformats.org/officeDocument/2006/relationships/image" Target="../media/image5768.jpeg"/><Relationship Id="rId591" Type="http://schemas.openxmlformats.org/officeDocument/2006/relationships/image" Target="../media/image5769.jpeg"/><Relationship Id="rId592" Type="http://schemas.openxmlformats.org/officeDocument/2006/relationships/image" Target="../media/image5770.jpeg"/><Relationship Id="rId593" Type="http://schemas.openxmlformats.org/officeDocument/2006/relationships/image" Target="../media/image5771.jpeg"/><Relationship Id="rId594" Type="http://schemas.openxmlformats.org/officeDocument/2006/relationships/image" Target="../media/image5772.jpeg"/><Relationship Id="rId595" Type="http://schemas.openxmlformats.org/officeDocument/2006/relationships/image" Target="../media/image5773.jpeg"/><Relationship Id="rId596" Type="http://schemas.openxmlformats.org/officeDocument/2006/relationships/image" Target="../media/image5774.jpeg"/><Relationship Id="rId597" Type="http://schemas.openxmlformats.org/officeDocument/2006/relationships/image" Target="../media/image5775.jpeg"/><Relationship Id="rId598" Type="http://schemas.openxmlformats.org/officeDocument/2006/relationships/image" Target="../media/image5776.jpeg"/><Relationship Id="rId599" Type="http://schemas.openxmlformats.org/officeDocument/2006/relationships/image" Target="../media/image5777.jpeg"/><Relationship Id="rId600" Type="http://schemas.openxmlformats.org/officeDocument/2006/relationships/image" Target="../media/image5778.jpeg"/><Relationship Id="rId601" Type="http://schemas.openxmlformats.org/officeDocument/2006/relationships/image" Target="../media/image5779.jpeg"/><Relationship Id="rId602" Type="http://schemas.openxmlformats.org/officeDocument/2006/relationships/image" Target="../media/image5780.jpeg"/><Relationship Id="rId603" Type="http://schemas.openxmlformats.org/officeDocument/2006/relationships/image" Target="../media/image5781.jpeg"/><Relationship Id="rId604" Type="http://schemas.openxmlformats.org/officeDocument/2006/relationships/image" Target="../media/image5782.jpeg"/><Relationship Id="rId605" Type="http://schemas.openxmlformats.org/officeDocument/2006/relationships/image" Target="../media/image5783.jpeg"/><Relationship Id="rId606" Type="http://schemas.openxmlformats.org/officeDocument/2006/relationships/image" Target="../media/image5784.jpeg"/><Relationship Id="rId607" Type="http://schemas.openxmlformats.org/officeDocument/2006/relationships/image" Target="../media/image5785.jpeg"/><Relationship Id="rId608" Type="http://schemas.openxmlformats.org/officeDocument/2006/relationships/image" Target="../media/image5786.jpeg"/><Relationship Id="rId609" Type="http://schemas.openxmlformats.org/officeDocument/2006/relationships/image" Target="../media/image5787.jpeg"/><Relationship Id="rId610" Type="http://schemas.openxmlformats.org/officeDocument/2006/relationships/image" Target="../media/image5788.jpeg"/><Relationship Id="rId611" Type="http://schemas.openxmlformats.org/officeDocument/2006/relationships/image" Target="../media/image5789.jpeg"/><Relationship Id="rId612" Type="http://schemas.openxmlformats.org/officeDocument/2006/relationships/image" Target="../media/image5790.jpeg"/><Relationship Id="rId613" Type="http://schemas.openxmlformats.org/officeDocument/2006/relationships/image" Target="../media/image5791.jpeg"/><Relationship Id="rId614" Type="http://schemas.openxmlformats.org/officeDocument/2006/relationships/image" Target="../media/image5792.jpeg"/><Relationship Id="rId615" Type="http://schemas.openxmlformats.org/officeDocument/2006/relationships/image" Target="../media/image5793.jpeg"/><Relationship Id="rId616" Type="http://schemas.openxmlformats.org/officeDocument/2006/relationships/image" Target="../media/image5794.jpeg"/><Relationship Id="rId617" Type="http://schemas.openxmlformats.org/officeDocument/2006/relationships/image" Target="../media/image5795.jpeg"/><Relationship Id="rId618" Type="http://schemas.openxmlformats.org/officeDocument/2006/relationships/image" Target="../media/image5796.jpeg"/><Relationship Id="rId619" Type="http://schemas.openxmlformats.org/officeDocument/2006/relationships/image" Target="../media/image5797.jpeg"/><Relationship Id="rId620" Type="http://schemas.openxmlformats.org/officeDocument/2006/relationships/image" Target="../media/image5798.jpeg"/><Relationship Id="rId621" Type="http://schemas.openxmlformats.org/officeDocument/2006/relationships/image" Target="../media/image5799.jpeg"/><Relationship Id="rId622" Type="http://schemas.openxmlformats.org/officeDocument/2006/relationships/image" Target="../media/image5800.jpeg"/><Relationship Id="rId623" Type="http://schemas.openxmlformats.org/officeDocument/2006/relationships/image" Target="../media/image5801.jpeg"/><Relationship Id="rId624" Type="http://schemas.openxmlformats.org/officeDocument/2006/relationships/image" Target="../media/image5802.jpeg"/><Relationship Id="rId625" Type="http://schemas.openxmlformats.org/officeDocument/2006/relationships/image" Target="../media/image5803.jpeg"/><Relationship Id="rId626" Type="http://schemas.openxmlformats.org/officeDocument/2006/relationships/image" Target="../media/image5804.jpeg"/><Relationship Id="rId627" Type="http://schemas.openxmlformats.org/officeDocument/2006/relationships/image" Target="../media/image5805.jpeg"/><Relationship Id="rId628" Type="http://schemas.openxmlformats.org/officeDocument/2006/relationships/image" Target="../media/image5806.jpeg"/><Relationship Id="rId629" Type="http://schemas.openxmlformats.org/officeDocument/2006/relationships/image" Target="../media/image5807.jpeg"/><Relationship Id="rId630" Type="http://schemas.openxmlformats.org/officeDocument/2006/relationships/image" Target="../media/image5808.jpeg"/><Relationship Id="rId631" Type="http://schemas.openxmlformats.org/officeDocument/2006/relationships/image" Target="../media/image5809.jpeg"/><Relationship Id="rId632" Type="http://schemas.openxmlformats.org/officeDocument/2006/relationships/image" Target="../media/image5810.jpeg"/><Relationship Id="rId633" Type="http://schemas.openxmlformats.org/officeDocument/2006/relationships/image" Target="../media/image5811.jpeg"/><Relationship Id="rId634" Type="http://schemas.openxmlformats.org/officeDocument/2006/relationships/image" Target="../media/image5812.jpeg"/><Relationship Id="rId635" Type="http://schemas.openxmlformats.org/officeDocument/2006/relationships/image" Target="../media/image5813.jpeg"/><Relationship Id="rId636" Type="http://schemas.openxmlformats.org/officeDocument/2006/relationships/image" Target="../media/image5814.jpeg"/><Relationship Id="rId637" Type="http://schemas.openxmlformats.org/officeDocument/2006/relationships/image" Target="../media/image5815.jpeg"/><Relationship Id="rId638" Type="http://schemas.openxmlformats.org/officeDocument/2006/relationships/image" Target="../media/image5816.jpeg"/><Relationship Id="rId639" Type="http://schemas.openxmlformats.org/officeDocument/2006/relationships/image" Target="../media/image5817.jpeg"/><Relationship Id="rId640" Type="http://schemas.openxmlformats.org/officeDocument/2006/relationships/image" Target="../media/image5818.jpeg"/><Relationship Id="rId641" Type="http://schemas.openxmlformats.org/officeDocument/2006/relationships/image" Target="../media/image5819.jpeg"/><Relationship Id="rId642" Type="http://schemas.openxmlformats.org/officeDocument/2006/relationships/image" Target="../media/image5820.jpeg"/><Relationship Id="rId643" Type="http://schemas.openxmlformats.org/officeDocument/2006/relationships/image" Target="../media/image5821.jpeg"/><Relationship Id="rId644" Type="http://schemas.openxmlformats.org/officeDocument/2006/relationships/image" Target="../media/image5822.jpeg"/><Relationship Id="rId645" Type="http://schemas.openxmlformats.org/officeDocument/2006/relationships/image" Target="../media/image5823.jpeg"/><Relationship Id="rId646" Type="http://schemas.openxmlformats.org/officeDocument/2006/relationships/image" Target="../media/image5824.jpeg"/><Relationship Id="rId647" Type="http://schemas.openxmlformats.org/officeDocument/2006/relationships/image" Target="../media/image5825.jpeg"/><Relationship Id="rId648" Type="http://schemas.openxmlformats.org/officeDocument/2006/relationships/image" Target="../media/image5826.jpeg"/><Relationship Id="rId649" Type="http://schemas.openxmlformats.org/officeDocument/2006/relationships/image" Target="../media/image5827.jpeg"/><Relationship Id="rId650" Type="http://schemas.openxmlformats.org/officeDocument/2006/relationships/image" Target="../media/image5828.jpeg"/><Relationship Id="rId651" Type="http://schemas.openxmlformats.org/officeDocument/2006/relationships/image" Target="../media/image5829.jpeg"/><Relationship Id="rId652" Type="http://schemas.openxmlformats.org/officeDocument/2006/relationships/image" Target="../media/image5830.jpeg"/><Relationship Id="rId653" Type="http://schemas.openxmlformats.org/officeDocument/2006/relationships/image" Target="../media/image5831.jpeg"/><Relationship Id="rId654" Type="http://schemas.openxmlformats.org/officeDocument/2006/relationships/image" Target="../media/image5832.jpeg"/><Relationship Id="rId655" Type="http://schemas.openxmlformats.org/officeDocument/2006/relationships/image" Target="../media/image5833.jpeg"/><Relationship Id="rId656" Type="http://schemas.openxmlformats.org/officeDocument/2006/relationships/image" Target="../media/image5834.jpeg"/><Relationship Id="rId657" Type="http://schemas.openxmlformats.org/officeDocument/2006/relationships/image" Target="../media/image5835.jpeg"/><Relationship Id="rId658" Type="http://schemas.openxmlformats.org/officeDocument/2006/relationships/image" Target="../media/image5836.jpeg"/><Relationship Id="rId659" Type="http://schemas.openxmlformats.org/officeDocument/2006/relationships/image" Target="../media/image5837.jpeg"/><Relationship Id="rId660" Type="http://schemas.openxmlformats.org/officeDocument/2006/relationships/image" Target="../media/image5838.jpeg"/><Relationship Id="rId661" Type="http://schemas.openxmlformats.org/officeDocument/2006/relationships/image" Target="../media/image5839.jpeg"/><Relationship Id="rId662" Type="http://schemas.openxmlformats.org/officeDocument/2006/relationships/image" Target="../media/image5840.jpeg"/><Relationship Id="rId663" Type="http://schemas.openxmlformats.org/officeDocument/2006/relationships/image" Target="../media/image5841.jpeg"/><Relationship Id="rId664" Type="http://schemas.openxmlformats.org/officeDocument/2006/relationships/image" Target="../media/image5842.jpeg"/><Relationship Id="rId665" Type="http://schemas.openxmlformats.org/officeDocument/2006/relationships/image" Target="../media/image5843.jpeg"/><Relationship Id="rId666" Type="http://schemas.openxmlformats.org/officeDocument/2006/relationships/image" Target="../media/image5844.jpeg"/><Relationship Id="rId667" Type="http://schemas.openxmlformats.org/officeDocument/2006/relationships/image" Target="../media/image5845.jpeg"/><Relationship Id="rId668" Type="http://schemas.openxmlformats.org/officeDocument/2006/relationships/image" Target="../media/image5846.jpeg"/><Relationship Id="rId669" Type="http://schemas.openxmlformats.org/officeDocument/2006/relationships/image" Target="../media/image5847.jpeg"/><Relationship Id="rId670" Type="http://schemas.openxmlformats.org/officeDocument/2006/relationships/image" Target="../media/image5848.jpeg"/><Relationship Id="rId671" Type="http://schemas.openxmlformats.org/officeDocument/2006/relationships/image" Target="../media/image5849.jpeg"/><Relationship Id="rId672" Type="http://schemas.openxmlformats.org/officeDocument/2006/relationships/image" Target="../media/image5850.jpeg"/><Relationship Id="rId673" Type="http://schemas.openxmlformats.org/officeDocument/2006/relationships/image" Target="../media/image5851.jpeg"/><Relationship Id="rId674" Type="http://schemas.openxmlformats.org/officeDocument/2006/relationships/image" Target="../media/image5852.jpeg"/><Relationship Id="rId675" Type="http://schemas.openxmlformats.org/officeDocument/2006/relationships/image" Target="../media/image5853.jpeg"/><Relationship Id="rId676" Type="http://schemas.openxmlformats.org/officeDocument/2006/relationships/image" Target="../media/image5854.jpeg"/><Relationship Id="rId677" Type="http://schemas.openxmlformats.org/officeDocument/2006/relationships/image" Target="../media/image5855.jpeg"/><Relationship Id="rId678" Type="http://schemas.openxmlformats.org/officeDocument/2006/relationships/image" Target="../media/image5856.jpeg"/><Relationship Id="rId679" Type="http://schemas.openxmlformats.org/officeDocument/2006/relationships/image" Target="../media/image5857.jpeg"/><Relationship Id="rId680" Type="http://schemas.openxmlformats.org/officeDocument/2006/relationships/image" Target="../media/image5858.jpeg"/><Relationship Id="rId681" Type="http://schemas.openxmlformats.org/officeDocument/2006/relationships/image" Target="../media/image5859.jpeg"/><Relationship Id="rId682" Type="http://schemas.openxmlformats.org/officeDocument/2006/relationships/image" Target="../media/image5860.jpeg"/><Relationship Id="rId683" Type="http://schemas.openxmlformats.org/officeDocument/2006/relationships/image" Target="../media/image5861.jpeg"/><Relationship Id="rId684" Type="http://schemas.openxmlformats.org/officeDocument/2006/relationships/image" Target="../media/image5862.jpeg"/><Relationship Id="rId685" Type="http://schemas.openxmlformats.org/officeDocument/2006/relationships/image" Target="../media/image5863.jpeg"/><Relationship Id="rId686" Type="http://schemas.openxmlformats.org/officeDocument/2006/relationships/image" Target="../media/image5864.jpeg"/><Relationship Id="rId687" Type="http://schemas.openxmlformats.org/officeDocument/2006/relationships/image" Target="../media/image5865.jpeg"/><Relationship Id="rId688" Type="http://schemas.openxmlformats.org/officeDocument/2006/relationships/image" Target="../media/image5866.jpeg"/><Relationship Id="rId689" Type="http://schemas.openxmlformats.org/officeDocument/2006/relationships/image" Target="../media/image5867.jpeg"/><Relationship Id="rId690" Type="http://schemas.openxmlformats.org/officeDocument/2006/relationships/image" Target="../media/image5868.jpeg"/><Relationship Id="rId691" Type="http://schemas.openxmlformats.org/officeDocument/2006/relationships/image" Target="../media/image5869.jpeg"/><Relationship Id="rId692" Type="http://schemas.openxmlformats.org/officeDocument/2006/relationships/image" Target="../media/image5870.jpeg"/><Relationship Id="rId693" Type="http://schemas.openxmlformats.org/officeDocument/2006/relationships/image" Target="../media/image5871.jpeg"/><Relationship Id="rId694" Type="http://schemas.openxmlformats.org/officeDocument/2006/relationships/image" Target="../media/image5872.jpeg"/><Relationship Id="rId695" Type="http://schemas.openxmlformats.org/officeDocument/2006/relationships/image" Target="../media/image5873.jpeg"/><Relationship Id="rId696" Type="http://schemas.openxmlformats.org/officeDocument/2006/relationships/image" Target="../media/image5874.jpeg"/><Relationship Id="rId697" Type="http://schemas.openxmlformats.org/officeDocument/2006/relationships/image" Target="../media/image5875.jpeg"/><Relationship Id="rId698" Type="http://schemas.openxmlformats.org/officeDocument/2006/relationships/image" Target="../media/image5876.jpeg"/><Relationship Id="rId699" Type="http://schemas.openxmlformats.org/officeDocument/2006/relationships/image" Target="../media/image5877.jpeg"/><Relationship Id="rId700" Type="http://schemas.openxmlformats.org/officeDocument/2006/relationships/image" Target="../media/image5878.jpeg"/><Relationship Id="rId701" Type="http://schemas.openxmlformats.org/officeDocument/2006/relationships/image" Target="../media/image5879.jpeg"/><Relationship Id="rId702" Type="http://schemas.openxmlformats.org/officeDocument/2006/relationships/image" Target="../media/image5880.jpeg"/><Relationship Id="rId703" Type="http://schemas.openxmlformats.org/officeDocument/2006/relationships/image" Target="../media/image5881.jpeg"/><Relationship Id="rId704" Type="http://schemas.openxmlformats.org/officeDocument/2006/relationships/image" Target="../media/image5882.jpeg"/><Relationship Id="rId705" Type="http://schemas.openxmlformats.org/officeDocument/2006/relationships/image" Target="../media/image5883.jpeg"/><Relationship Id="rId706" Type="http://schemas.openxmlformats.org/officeDocument/2006/relationships/image" Target="../media/image5884.jpeg"/><Relationship Id="rId707" Type="http://schemas.openxmlformats.org/officeDocument/2006/relationships/image" Target="../media/image5885.jpeg"/><Relationship Id="rId708" Type="http://schemas.openxmlformats.org/officeDocument/2006/relationships/image" Target="../media/image5886.jpeg"/><Relationship Id="rId709" Type="http://schemas.openxmlformats.org/officeDocument/2006/relationships/image" Target="../media/image5887.jpeg"/><Relationship Id="rId710" Type="http://schemas.openxmlformats.org/officeDocument/2006/relationships/image" Target="../media/image5888.jpeg"/><Relationship Id="rId711" Type="http://schemas.openxmlformats.org/officeDocument/2006/relationships/image" Target="../media/image5889.jpeg"/><Relationship Id="rId712" Type="http://schemas.openxmlformats.org/officeDocument/2006/relationships/image" Target="../media/image5890.jpeg"/><Relationship Id="rId713" Type="http://schemas.openxmlformats.org/officeDocument/2006/relationships/image" Target="../media/image5891.jpeg"/><Relationship Id="rId714" Type="http://schemas.openxmlformats.org/officeDocument/2006/relationships/image" Target="../media/image5892.jpeg"/><Relationship Id="rId715" Type="http://schemas.openxmlformats.org/officeDocument/2006/relationships/image" Target="../media/image5893.jpeg"/><Relationship Id="rId716" Type="http://schemas.openxmlformats.org/officeDocument/2006/relationships/image" Target="../media/image5894.jpeg"/><Relationship Id="rId717" Type="http://schemas.openxmlformats.org/officeDocument/2006/relationships/image" Target="../media/image5895.jpeg"/><Relationship Id="rId718" Type="http://schemas.openxmlformats.org/officeDocument/2006/relationships/image" Target="../media/image5896.jpeg"/><Relationship Id="rId719" Type="http://schemas.openxmlformats.org/officeDocument/2006/relationships/image" Target="../media/image5897.jpeg"/><Relationship Id="rId720" Type="http://schemas.openxmlformats.org/officeDocument/2006/relationships/image" Target="../media/image5898.jpeg"/><Relationship Id="rId721" Type="http://schemas.openxmlformats.org/officeDocument/2006/relationships/image" Target="../media/image5899.jpeg"/><Relationship Id="rId722" Type="http://schemas.openxmlformats.org/officeDocument/2006/relationships/image" Target="../media/image5900.jpeg"/><Relationship Id="rId723" Type="http://schemas.openxmlformats.org/officeDocument/2006/relationships/image" Target="../media/image5901.jpeg"/><Relationship Id="rId724" Type="http://schemas.openxmlformats.org/officeDocument/2006/relationships/image" Target="../media/image5902.jpeg"/><Relationship Id="rId725" Type="http://schemas.openxmlformats.org/officeDocument/2006/relationships/image" Target="../media/image5903.jpeg"/><Relationship Id="rId726" Type="http://schemas.openxmlformats.org/officeDocument/2006/relationships/image" Target="../media/image5904.jpeg"/><Relationship Id="rId727" Type="http://schemas.openxmlformats.org/officeDocument/2006/relationships/image" Target="../media/image5905.jpeg"/><Relationship Id="rId728" Type="http://schemas.openxmlformats.org/officeDocument/2006/relationships/image" Target="../media/image5906.jpeg"/><Relationship Id="rId729" Type="http://schemas.openxmlformats.org/officeDocument/2006/relationships/image" Target="../media/image5907.jpeg"/><Relationship Id="rId730" Type="http://schemas.openxmlformats.org/officeDocument/2006/relationships/image" Target="../media/image5908.jpeg"/><Relationship Id="rId731" Type="http://schemas.openxmlformats.org/officeDocument/2006/relationships/image" Target="../media/image5909.jpeg"/><Relationship Id="rId732" Type="http://schemas.openxmlformats.org/officeDocument/2006/relationships/image" Target="../media/image5910.jpeg"/><Relationship Id="rId733" Type="http://schemas.openxmlformats.org/officeDocument/2006/relationships/image" Target="../media/image5911.jpeg"/><Relationship Id="rId734" Type="http://schemas.openxmlformats.org/officeDocument/2006/relationships/image" Target="../media/image5912.jpeg"/><Relationship Id="rId735" Type="http://schemas.openxmlformats.org/officeDocument/2006/relationships/image" Target="../media/image5913.jpeg"/><Relationship Id="rId736" Type="http://schemas.openxmlformats.org/officeDocument/2006/relationships/image" Target="../media/image5914.jpeg"/><Relationship Id="rId737" Type="http://schemas.openxmlformats.org/officeDocument/2006/relationships/image" Target="../media/image5915.jpeg"/><Relationship Id="rId738" Type="http://schemas.openxmlformats.org/officeDocument/2006/relationships/image" Target="../media/image5916.jpeg"/><Relationship Id="rId739" Type="http://schemas.openxmlformats.org/officeDocument/2006/relationships/image" Target="../media/image5917.jpeg"/><Relationship Id="rId740" Type="http://schemas.openxmlformats.org/officeDocument/2006/relationships/image" Target="../media/image5918.jpeg"/><Relationship Id="rId741" Type="http://schemas.openxmlformats.org/officeDocument/2006/relationships/image" Target="../media/image5919.jpeg"/><Relationship Id="rId742" Type="http://schemas.openxmlformats.org/officeDocument/2006/relationships/image" Target="../media/image5920.jpeg"/><Relationship Id="rId743" Type="http://schemas.openxmlformats.org/officeDocument/2006/relationships/image" Target="../media/image5921.jpeg"/><Relationship Id="rId744" Type="http://schemas.openxmlformats.org/officeDocument/2006/relationships/image" Target="../media/image5922.jpeg"/><Relationship Id="rId745" Type="http://schemas.openxmlformats.org/officeDocument/2006/relationships/image" Target="../media/image5923.jpeg"/><Relationship Id="rId746" Type="http://schemas.openxmlformats.org/officeDocument/2006/relationships/image" Target="../media/image5924.jpeg"/><Relationship Id="rId747" Type="http://schemas.openxmlformats.org/officeDocument/2006/relationships/image" Target="../media/image5925.jpeg"/><Relationship Id="rId748" Type="http://schemas.openxmlformats.org/officeDocument/2006/relationships/image" Target="../media/image5926.jpeg"/><Relationship Id="rId749" Type="http://schemas.openxmlformats.org/officeDocument/2006/relationships/image" Target="../media/image5927.jpeg"/><Relationship Id="rId750" Type="http://schemas.openxmlformats.org/officeDocument/2006/relationships/image" Target="../media/image5928.jpeg"/><Relationship Id="rId751" Type="http://schemas.openxmlformats.org/officeDocument/2006/relationships/image" Target="../media/image5929.jpeg"/><Relationship Id="rId752" Type="http://schemas.openxmlformats.org/officeDocument/2006/relationships/image" Target="../media/image5930.jpeg"/><Relationship Id="rId753" Type="http://schemas.openxmlformats.org/officeDocument/2006/relationships/image" Target="../media/image5931.jpeg"/><Relationship Id="rId754" Type="http://schemas.openxmlformats.org/officeDocument/2006/relationships/image" Target="../media/image5932.jpeg"/><Relationship Id="rId755" Type="http://schemas.openxmlformats.org/officeDocument/2006/relationships/image" Target="../media/image5933.jpeg"/><Relationship Id="rId756" Type="http://schemas.openxmlformats.org/officeDocument/2006/relationships/image" Target="../media/image5934.jpeg"/><Relationship Id="rId757" Type="http://schemas.openxmlformats.org/officeDocument/2006/relationships/image" Target="../media/image5935.jpeg"/><Relationship Id="rId758" Type="http://schemas.openxmlformats.org/officeDocument/2006/relationships/image" Target="../media/image5936.jpeg"/><Relationship Id="rId759" Type="http://schemas.openxmlformats.org/officeDocument/2006/relationships/image" Target="../media/image5937.jpeg"/><Relationship Id="rId760" Type="http://schemas.openxmlformats.org/officeDocument/2006/relationships/image" Target="../media/image5938.jpeg"/><Relationship Id="rId761" Type="http://schemas.openxmlformats.org/officeDocument/2006/relationships/image" Target="../media/image5939.jpeg"/><Relationship Id="rId762" Type="http://schemas.openxmlformats.org/officeDocument/2006/relationships/image" Target="../media/image5940.jpeg"/><Relationship Id="rId763" Type="http://schemas.openxmlformats.org/officeDocument/2006/relationships/image" Target="../media/image5941.jpeg"/><Relationship Id="rId764" Type="http://schemas.openxmlformats.org/officeDocument/2006/relationships/image" Target="../media/image5942.jpeg"/><Relationship Id="rId765" Type="http://schemas.openxmlformats.org/officeDocument/2006/relationships/image" Target="../media/image5943.jpeg"/><Relationship Id="rId766" Type="http://schemas.openxmlformats.org/officeDocument/2006/relationships/image" Target="../media/image5944.jpeg"/><Relationship Id="rId767" Type="http://schemas.openxmlformats.org/officeDocument/2006/relationships/image" Target="../media/image5945.jpeg"/><Relationship Id="rId768" Type="http://schemas.openxmlformats.org/officeDocument/2006/relationships/image" Target="../media/image5946.jpeg"/><Relationship Id="rId769" Type="http://schemas.openxmlformats.org/officeDocument/2006/relationships/image" Target="../media/image5947.jpeg"/><Relationship Id="rId770" Type="http://schemas.openxmlformats.org/officeDocument/2006/relationships/image" Target="../media/image5948.jpeg"/><Relationship Id="rId771" Type="http://schemas.openxmlformats.org/officeDocument/2006/relationships/image" Target="../media/image5949.jpeg"/><Relationship Id="rId772" Type="http://schemas.openxmlformats.org/officeDocument/2006/relationships/image" Target="../media/image5950.jpeg"/><Relationship Id="rId773" Type="http://schemas.openxmlformats.org/officeDocument/2006/relationships/image" Target="../media/image5951.jpeg"/><Relationship Id="rId774" Type="http://schemas.openxmlformats.org/officeDocument/2006/relationships/image" Target="../media/image5952.jpeg"/><Relationship Id="rId775" Type="http://schemas.openxmlformats.org/officeDocument/2006/relationships/image" Target="../media/image5953.jpeg"/><Relationship Id="rId776" Type="http://schemas.openxmlformats.org/officeDocument/2006/relationships/image" Target="../media/image5954.jpeg"/><Relationship Id="rId777" Type="http://schemas.openxmlformats.org/officeDocument/2006/relationships/image" Target="../media/image5955.jpeg"/><Relationship Id="rId778" Type="http://schemas.openxmlformats.org/officeDocument/2006/relationships/image" Target="../media/image5956.jpeg"/><Relationship Id="rId779" Type="http://schemas.openxmlformats.org/officeDocument/2006/relationships/image" Target="../media/image5957.jpeg"/><Relationship Id="rId780" Type="http://schemas.openxmlformats.org/officeDocument/2006/relationships/image" Target="../media/image5958.jpeg"/><Relationship Id="rId781" Type="http://schemas.openxmlformats.org/officeDocument/2006/relationships/image" Target="../media/image5959.jpeg"/><Relationship Id="rId782" Type="http://schemas.openxmlformats.org/officeDocument/2006/relationships/image" Target="../media/image5960.jpeg"/><Relationship Id="rId783" Type="http://schemas.openxmlformats.org/officeDocument/2006/relationships/image" Target="../media/image5961.jpeg"/><Relationship Id="rId784" Type="http://schemas.openxmlformats.org/officeDocument/2006/relationships/image" Target="../media/image5962.jpeg"/><Relationship Id="rId785" Type="http://schemas.openxmlformats.org/officeDocument/2006/relationships/image" Target="../media/image5963.jpeg"/><Relationship Id="rId786" Type="http://schemas.openxmlformats.org/officeDocument/2006/relationships/image" Target="../media/image5964.jpeg"/><Relationship Id="rId787" Type="http://schemas.openxmlformats.org/officeDocument/2006/relationships/image" Target="../media/image5965.jpeg"/><Relationship Id="rId788" Type="http://schemas.openxmlformats.org/officeDocument/2006/relationships/image" Target="../media/image5966.jpeg"/><Relationship Id="rId789" Type="http://schemas.openxmlformats.org/officeDocument/2006/relationships/image" Target="../media/image5967.jpeg"/><Relationship Id="rId790" Type="http://schemas.openxmlformats.org/officeDocument/2006/relationships/image" Target="../media/image5968.jpeg"/><Relationship Id="rId791" Type="http://schemas.openxmlformats.org/officeDocument/2006/relationships/image" Target="../media/image5969.jpeg"/><Relationship Id="rId792" Type="http://schemas.openxmlformats.org/officeDocument/2006/relationships/image" Target="../media/image5970.jpeg"/><Relationship Id="rId793" Type="http://schemas.openxmlformats.org/officeDocument/2006/relationships/image" Target="../media/image5971.jpeg"/><Relationship Id="rId794" Type="http://schemas.openxmlformats.org/officeDocument/2006/relationships/image" Target="../media/image5972.jpeg"/><Relationship Id="rId795" Type="http://schemas.openxmlformats.org/officeDocument/2006/relationships/image" Target="../media/image5973.jpeg"/><Relationship Id="rId796" Type="http://schemas.openxmlformats.org/officeDocument/2006/relationships/image" Target="../media/image5974.jpeg"/><Relationship Id="rId797" Type="http://schemas.openxmlformats.org/officeDocument/2006/relationships/image" Target="../media/image5975.jpeg"/><Relationship Id="rId798" Type="http://schemas.openxmlformats.org/officeDocument/2006/relationships/image" Target="../media/image5976.jpeg"/><Relationship Id="rId799" Type="http://schemas.openxmlformats.org/officeDocument/2006/relationships/image" Target="../media/image5977.jpeg"/><Relationship Id="rId800" Type="http://schemas.openxmlformats.org/officeDocument/2006/relationships/image" Target="../media/image5978.jpeg"/><Relationship Id="rId801" Type="http://schemas.openxmlformats.org/officeDocument/2006/relationships/image" Target="../media/image5979.jpeg"/><Relationship Id="rId802" Type="http://schemas.openxmlformats.org/officeDocument/2006/relationships/image" Target="../media/image5980.jpeg"/><Relationship Id="rId803" Type="http://schemas.openxmlformats.org/officeDocument/2006/relationships/image" Target="../media/image5981.jpeg"/><Relationship Id="rId804" Type="http://schemas.openxmlformats.org/officeDocument/2006/relationships/image" Target="../media/image5982.jpeg"/><Relationship Id="rId805" Type="http://schemas.openxmlformats.org/officeDocument/2006/relationships/image" Target="../media/image5983.jpeg"/><Relationship Id="rId806" Type="http://schemas.openxmlformats.org/officeDocument/2006/relationships/image" Target="../media/image5984.jpeg"/><Relationship Id="rId807" Type="http://schemas.openxmlformats.org/officeDocument/2006/relationships/image" Target="../media/image5985.jpeg"/><Relationship Id="rId808" Type="http://schemas.openxmlformats.org/officeDocument/2006/relationships/image" Target="../media/image5986.jpeg"/><Relationship Id="rId809" Type="http://schemas.openxmlformats.org/officeDocument/2006/relationships/image" Target="../media/image5987.jpeg"/><Relationship Id="rId810" Type="http://schemas.openxmlformats.org/officeDocument/2006/relationships/image" Target="../media/image5988.jpeg"/><Relationship Id="rId811" Type="http://schemas.openxmlformats.org/officeDocument/2006/relationships/image" Target="../media/image5989.jpeg"/><Relationship Id="rId812" Type="http://schemas.openxmlformats.org/officeDocument/2006/relationships/image" Target="../media/image5990.jpeg"/><Relationship Id="rId813" Type="http://schemas.openxmlformats.org/officeDocument/2006/relationships/image" Target="../media/image5991.jpeg"/><Relationship Id="rId814" Type="http://schemas.openxmlformats.org/officeDocument/2006/relationships/image" Target="../media/image5992.jpeg"/><Relationship Id="rId815" Type="http://schemas.openxmlformats.org/officeDocument/2006/relationships/image" Target="../media/image5993.jpeg"/><Relationship Id="rId816" Type="http://schemas.openxmlformats.org/officeDocument/2006/relationships/image" Target="../media/image5994.jpeg"/><Relationship Id="rId817" Type="http://schemas.openxmlformats.org/officeDocument/2006/relationships/image" Target="../media/image5995.jpeg"/><Relationship Id="rId818" Type="http://schemas.openxmlformats.org/officeDocument/2006/relationships/image" Target="../media/image5996.jpeg"/><Relationship Id="rId819" Type="http://schemas.openxmlformats.org/officeDocument/2006/relationships/image" Target="../media/image5997.jpeg"/><Relationship Id="rId820" Type="http://schemas.openxmlformats.org/officeDocument/2006/relationships/image" Target="../media/image5998.jpeg"/><Relationship Id="rId821" Type="http://schemas.openxmlformats.org/officeDocument/2006/relationships/image" Target="../media/image5999.jpeg"/><Relationship Id="rId822" Type="http://schemas.openxmlformats.org/officeDocument/2006/relationships/image" Target="../media/image6000.jpeg"/><Relationship Id="rId823" Type="http://schemas.openxmlformats.org/officeDocument/2006/relationships/image" Target="../media/image6001.jpeg"/><Relationship Id="rId824" Type="http://schemas.openxmlformats.org/officeDocument/2006/relationships/image" Target="../media/image6002.jpeg"/><Relationship Id="rId825" Type="http://schemas.openxmlformats.org/officeDocument/2006/relationships/image" Target="../media/image6003.jpeg"/><Relationship Id="rId826" Type="http://schemas.openxmlformats.org/officeDocument/2006/relationships/image" Target="../media/image6004.jpeg"/><Relationship Id="rId827" Type="http://schemas.openxmlformats.org/officeDocument/2006/relationships/image" Target="../media/image6005.jpeg"/><Relationship Id="rId828" Type="http://schemas.openxmlformats.org/officeDocument/2006/relationships/image" Target="../media/image6006.jpeg"/><Relationship Id="rId829" Type="http://schemas.openxmlformats.org/officeDocument/2006/relationships/image" Target="../media/image6007.jpeg"/><Relationship Id="rId830" Type="http://schemas.openxmlformats.org/officeDocument/2006/relationships/image" Target="../media/image6008.jpeg"/><Relationship Id="rId831" Type="http://schemas.openxmlformats.org/officeDocument/2006/relationships/image" Target="../media/image6009.jpeg"/><Relationship Id="rId832" Type="http://schemas.openxmlformats.org/officeDocument/2006/relationships/image" Target="../media/image6010.jpeg"/><Relationship Id="rId833" Type="http://schemas.openxmlformats.org/officeDocument/2006/relationships/image" Target="../media/image6011.jpeg"/><Relationship Id="rId834" Type="http://schemas.openxmlformats.org/officeDocument/2006/relationships/image" Target="../media/image6012.jpeg"/><Relationship Id="rId835" Type="http://schemas.openxmlformats.org/officeDocument/2006/relationships/image" Target="../media/image6013.jpeg"/><Relationship Id="rId836" Type="http://schemas.openxmlformats.org/officeDocument/2006/relationships/image" Target="../media/image6014.jpeg"/><Relationship Id="rId837" Type="http://schemas.openxmlformats.org/officeDocument/2006/relationships/image" Target="../media/image6015.jpeg"/><Relationship Id="rId838" Type="http://schemas.openxmlformats.org/officeDocument/2006/relationships/image" Target="../media/image6016.jpeg"/><Relationship Id="rId839" Type="http://schemas.openxmlformats.org/officeDocument/2006/relationships/image" Target="../media/image6017.jpeg"/><Relationship Id="rId840" Type="http://schemas.openxmlformats.org/officeDocument/2006/relationships/image" Target="../media/image6018.jpeg"/><Relationship Id="rId841" Type="http://schemas.openxmlformats.org/officeDocument/2006/relationships/image" Target="../media/image6019.jpeg"/><Relationship Id="rId842" Type="http://schemas.openxmlformats.org/officeDocument/2006/relationships/image" Target="../media/image6020.jpeg"/><Relationship Id="rId843" Type="http://schemas.openxmlformats.org/officeDocument/2006/relationships/image" Target="../media/image6021.jpeg"/><Relationship Id="rId844" Type="http://schemas.openxmlformats.org/officeDocument/2006/relationships/image" Target="../media/image6022.jpeg"/><Relationship Id="rId845" Type="http://schemas.openxmlformats.org/officeDocument/2006/relationships/image" Target="../media/image6023.jpeg"/><Relationship Id="rId846" Type="http://schemas.openxmlformats.org/officeDocument/2006/relationships/image" Target="../media/image6024.jpeg"/><Relationship Id="rId847" Type="http://schemas.openxmlformats.org/officeDocument/2006/relationships/image" Target="../media/image6025.jpeg"/><Relationship Id="rId848" Type="http://schemas.openxmlformats.org/officeDocument/2006/relationships/image" Target="../media/image6026.jpeg"/><Relationship Id="rId849" Type="http://schemas.openxmlformats.org/officeDocument/2006/relationships/image" Target="../media/image6027.jpeg"/><Relationship Id="rId850" Type="http://schemas.openxmlformats.org/officeDocument/2006/relationships/image" Target="../media/image6028.jpeg"/><Relationship Id="rId851" Type="http://schemas.openxmlformats.org/officeDocument/2006/relationships/image" Target="../media/image6029.jpeg"/><Relationship Id="rId852" Type="http://schemas.openxmlformats.org/officeDocument/2006/relationships/image" Target="../media/image6030.jpeg"/><Relationship Id="rId853" Type="http://schemas.openxmlformats.org/officeDocument/2006/relationships/image" Target="../media/image6031.jpeg"/><Relationship Id="rId854" Type="http://schemas.openxmlformats.org/officeDocument/2006/relationships/image" Target="../media/image6032.jpeg"/><Relationship Id="rId855" Type="http://schemas.openxmlformats.org/officeDocument/2006/relationships/image" Target="../media/image6033.jpeg"/><Relationship Id="rId856" Type="http://schemas.openxmlformats.org/officeDocument/2006/relationships/image" Target="../media/image6034.jpeg"/><Relationship Id="rId857" Type="http://schemas.openxmlformats.org/officeDocument/2006/relationships/image" Target="../media/image6035.jpeg"/><Relationship Id="rId858" Type="http://schemas.openxmlformats.org/officeDocument/2006/relationships/image" Target="../media/image6036.jpeg"/><Relationship Id="rId859" Type="http://schemas.openxmlformats.org/officeDocument/2006/relationships/image" Target="../media/image6037.jpeg"/><Relationship Id="rId860" Type="http://schemas.openxmlformats.org/officeDocument/2006/relationships/image" Target="../media/image6038.jpeg"/><Relationship Id="rId861" Type="http://schemas.openxmlformats.org/officeDocument/2006/relationships/image" Target="../media/image6039.jpeg"/><Relationship Id="rId862" Type="http://schemas.openxmlformats.org/officeDocument/2006/relationships/image" Target="../media/image6040.jpeg"/><Relationship Id="rId863" Type="http://schemas.openxmlformats.org/officeDocument/2006/relationships/image" Target="../media/image6041.jpeg"/><Relationship Id="rId864" Type="http://schemas.openxmlformats.org/officeDocument/2006/relationships/image" Target="../media/image6042.jpeg"/><Relationship Id="rId865" Type="http://schemas.openxmlformats.org/officeDocument/2006/relationships/image" Target="../media/image6043.jpeg"/><Relationship Id="rId866" Type="http://schemas.openxmlformats.org/officeDocument/2006/relationships/image" Target="../media/image6044.jpeg"/><Relationship Id="rId867" Type="http://schemas.openxmlformats.org/officeDocument/2006/relationships/image" Target="../media/image6045.jpeg"/><Relationship Id="rId868" Type="http://schemas.openxmlformats.org/officeDocument/2006/relationships/image" Target="../media/image6046.jpeg"/><Relationship Id="rId869" Type="http://schemas.openxmlformats.org/officeDocument/2006/relationships/image" Target="../media/image6047.jpeg"/><Relationship Id="rId870" Type="http://schemas.openxmlformats.org/officeDocument/2006/relationships/image" Target="../media/image6048.jpeg"/><Relationship Id="rId871" Type="http://schemas.openxmlformats.org/officeDocument/2006/relationships/image" Target="../media/image6049.jpeg"/><Relationship Id="rId872" Type="http://schemas.openxmlformats.org/officeDocument/2006/relationships/image" Target="../media/image6050.jpeg"/><Relationship Id="rId873" Type="http://schemas.openxmlformats.org/officeDocument/2006/relationships/image" Target="../media/image6051.jpeg"/><Relationship Id="rId874" Type="http://schemas.openxmlformats.org/officeDocument/2006/relationships/image" Target="../media/image6052.jpeg"/><Relationship Id="rId875" Type="http://schemas.openxmlformats.org/officeDocument/2006/relationships/image" Target="../media/image6053.jpeg"/><Relationship Id="rId876" Type="http://schemas.openxmlformats.org/officeDocument/2006/relationships/image" Target="../media/image6054.jpeg"/><Relationship Id="rId877" Type="http://schemas.openxmlformats.org/officeDocument/2006/relationships/image" Target="../media/image6055.jpeg"/><Relationship Id="rId878" Type="http://schemas.openxmlformats.org/officeDocument/2006/relationships/image" Target="../media/image6056.jpeg"/><Relationship Id="rId879" Type="http://schemas.openxmlformats.org/officeDocument/2006/relationships/image" Target="../media/image6057.jpeg"/><Relationship Id="rId880" Type="http://schemas.openxmlformats.org/officeDocument/2006/relationships/image" Target="../media/image6058.jpeg"/><Relationship Id="rId881" Type="http://schemas.openxmlformats.org/officeDocument/2006/relationships/image" Target="../media/image6059.jpeg"/><Relationship Id="rId882" Type="http://schemas.openxmlformats.org/officeDocument/2006/relationships/image" Target="../media/image6060.jpeg"/><Relationship Id="rId883" Type="http://schemas.openxmlformats.org/officeDocument/2006/relationships/image" Target="../media/image6061.jpeg"/><Relationship Id="rId884" Type="http://schemas.openxmlformats.org/officeDocument/2006/relationships/image" Target="../media/image6062.jpeg"/><Relationship Id="rId885" Type="http://schemas.openxmlformats.org/officeDocument/2006/relationships/image" Target="../media/image6063.jpeg"/><Relationship Id="rId886" Type="http://schemas.openxmlformats.org/officeDocument/2006/relationships/image" Target="../media/image6064.jpeg"/><Relationship Id="rId887" Type="http://schemas.openxmlformats.org/officeDocument/2006/relationships/image" Target="../media/image6065.jpeg"/><Relationship Id="rId888" Type="http://schemas.openxmlformats.org/officeDocument/2006/relationships/image" Target="../media/image6066.jpeg"/><Relationship Id="rId889" Type="http://schemas.openxmlformats.org/officeDocument/2006/relationships/image" Target="../media/image6067.jpeg"/><Relationship Id="rId890" Type="http://schemas.openxmlformats.org/officeDocument/2006/relationships/image" Target="../media/image6068.jpeg"/><Relationship Id="rId891" Type="http://schemas.openxmlformats.org/officeDocument/2006/relationships/image" Target="../media/image6069.jpeg"/><Relationship Id="rId892" Type="http://schemas.openxmlformats.org/officeDocument/2006/relationships/image" Target="../media/image6070.jpeg"/><Relationship Id="rId893" Type="http://schemas.openxmlformats.org/officeDocument/2006/relationships/image" Target="../media/image6071.jpeg"/><Relationship Id="rId894" Type="http://schemas.openxmlformats.org/officeDocument/2006/relationships/image" Target="../media/image6072.jpeg"/><Relationship Id="rId895" Type="http://schemas.openxmlformats.org/officeDocument/2006/relationships/image" Target="../media/image6073.jpeg"/><Relationship Id="rId896" Type="http://schemas.openxmlformats.org/officeDocument/2006/relationships/image" Target="../media/image6074.jpeg"/><Relationship Id="rId897" Type="http://schemas.openxmlformats.org/officeDocument/2006/relationships/image" Target="../media/image6075.jpeg"/><Relationship Id="rId898" Type="http://schemas.openxmlformats.org/officeDocument/2006/relationships/image" Target="../media/image6076.jpeg"/><Relationship Id="rId899" Type="http://schemas.openxmlformats.org/officeDocument/2006/relationships/image" Target="../media/image6077.jpeg"/><Relationship Id="rId900" Type="http://schemas.openxmlformats.org/officeDocument/2006/relationships/image" Target="../media/image6078.jpeg"/><Relationship Id="rId901" Type="http://schemas.openxmlformats.org/officeDocument/2006/relationships/image" Target="../media/image6079.jpeg"/><Relationship Id="rId902" Type="http://schemas.openxmlformats.org/officeDocument/2006/relationships/image" Target="../media/image6080.jpeg"/><Relationship Id="rId903" Type="http://schemas.openxmlformats.org/officeDocument/2006/relationships/image" Target="../media/image6081.jpeg"/><Relationship Id="rId904" Type="http://schemas.openxmlformats.org/officeDocument/2006/relationships/image" Target="../media/image6082.jpeg"/><Relationship Id="rId905" Type="http://schemas.openxmlformats.org/officeDocument/2006/relationships/image" Target="../media/image6083.jpeg"/><Relationship Id="rId906" Type="http://schemas.openxmlformats.org/officeDocument/2006/relationships/image" Target="../media/image6084.jpeg"/><Relationship Id="rId907" Type="http://schemas.openxmlformats.org/officeDocument/2006/relationships/image" Target="../media/image6085.jpeg"/><Relationship Id="rId908" Type="http://schemas.openxmlformats.org/officeDocument/2006/relationships/image" Target="../media/image6086.jpeg"/><Relationship Id="rId909" Type="http://schemas.openxmlformats.org/officeDocument/2006/relationships/image" Target="../media/image6087.jpeg"/><Relationship Id="rId910" Type="http://schemas.openxmlformats.org/officeDocument/2006/relationships/image" Target="../media/image6088.jpeg"/><Relationship Id="rId911" Type="http://schemas.openxmlformats.org/officeDocument/2006/relationships/image" Target="../media/image6089.jpeg"/><Relationship Id="rId912" Type="http://schemas.openxmlformats.org/officeDocument/2006/relationships/image" Target="../media/image6090.jpeg"/><Relationship Id="rId913" Type="http://schemas.openxmlformats.org/officeDocument/2006/relationships/image" Target="../media/image6091.jpeg"/><Relationship Id="rId914" Type="http://schemas.openxmlformats.org/officeDocument/2006/relationships/image" Target="../media/image6092.jpeg"/><Relationship Id="rId915" Type="http://schemas.openxmlformats.org/officeDocument/2006/relationships/image" Target="../media/image6093.jpeg"/><Relationship Id="rId916" Type="http://schemas.openxmlformats.org/officeDocument/2006/relationships/image" Target="../media/image6094.jpeg"/><Relationship Id="rId917" Type="http://schemas.openxmlformats.org/officeDocument/2006/relationships/image" Target="../media/image6095.jpeg"/><Relationship Id="rId918" Type="http://schemas.openxmlformats.org/officeDocument/2006/relationships/image" Target="../media/image6096.jpeg"/><Relationship Id="rId919" Type="http://schemas.openxmlformats.org/officeDocument/2006/relationships/image" Target="../media/image6097.jpeg"/><Relationship Id="rId920" Type="http://schemas.openxmlformats.org/officeDocument/2006/relationships/image" Target="../media/image6098.jpeg"/><Relationship Id="rId921" Type="http://schemas.openxmlformats.org/officeDocument/2006/relationships/image" Target="../media/image6099.jpeg"/><Relationship Id="rId922" Type="http://schemas.openxmlformats.org/officeDocument/2006/relationships/image" Target="../media/image6100.jpeg"/><Relationship Id="rId923" Type="http://schemas.openxmlformats.org/officeDocument/2006/relationships/image" Target="../media/image6101.jpeg"/><Relationship Id="rId924" Type="http://schemas.openxmlformats.org/officeDocument/2006/relationships/image" Target="../media/image6102.jpeg"/><Relationship Id="rId925" Type="http://schemas.openxmlformats.org/officeDocument/2006/relationships/image" Target="../media/image6103.jpeg"/><Relationship Id="rId926" Type="http://schemas.openxmlformats.org/officeDocument/2006/relationships/image" Target="../media/image6104.jpeg"/><Relationship Id="rId927" Type="http://schemas.openxmlformats.org/officeDocument/2006/relationships/image" Target="../media/image6105.jpeg"/><Relationship Id="rId928" Type="http://schemas.openxmlformats.org/officeDocument/2006/relationships/image" Target="../media/image6106.jpeg"/><Relationship Id="rId929" Type="http://schemas.openxmlformats.org/officeDocument/2006/relationships/image" Target="../media/image6107.jpeg"/><Relationship Id="rId930" Type="http://schemas.openxmlformats.org/officeDocument/2006/relationships/image" Target="../media/image6108.jpeg"/><Relationship Id="rId931" Type="http://schemas.openxmlformats.org/officeDocument/2006/relationships/image" Target="../media/image6109.jpeg"/><Relationship Id="rId932" Type="http://schemas.openxmlformats.org/officeDocument/2006/relationships/image" Target="../media/image6110.jpeg"/><Relationship Id="rId933" Type="http://schemas.openxmlformats.org/officeDocument/2006/relationships/image" Target="../media/image6111.jpeg"/><Relationship Id="rId934" Type="http://schemas.openxmlformats.org/officeDocument/2006/relationships/image" Target="../media/image6112.jpeg"/><Relationship Id="rId935" Type="http://schemas.openxmlformats.org/officeDocument/2006/relationships/image" Target="../media/image6113.jpeg"/><Relationship Id="rId936" Type="http://schemas.openxmlformats.org/officeDocument/2006/relationships/image" Target="../media/image6114.jpeg"/><Relationship Id="rId937" Type="http://schemas.openxmlformats.org/officeDocument/2006/relationships/image" Target="../media/image6115.jpeg"/><Relationship Id="rId938" Type="http://schemas.openxmlformats.org/officeDocument/2006/relationships/image" Target="../media/image6116.jpeg"/><Relationship Id="rId939" Type="http://schemas.openxmlformats.org/officeDocument/2006/relationships/image" Target="../media/image6117.jpeg"/><Relationship Id="rId940" Type="http://schemas.openxmlformats.org/officeDocument/2006/relationships/image" Target="../media/image6118.jpeg"/><Relationship Id="rId941" Type="http://schemas.openxmlformats.org/officeDocument/2006/relationships/image" Target="../media/image6119.jpeg"/><Relationship Id="rId942" Type="http://schemas.openxmlformats.org/officeDocument/2006/relationships/image" Target="../media/image6120.jpeg"/><Relationship Id="rId943" Type="http://schemas.openxmlformats.org/officeDocument/2006/relationships/image" Target="../media/image6121.jpeg"/><Relationship Id="rId944" Type="http://schemas.openxmlformats.org/officeDocument/2006/relationships/image" Target="../media/image6122.jpeg"/><Relationship Id="rId945" Type="http://schemas.openxmlformats.org/officeDocument/2006/relationships/image" Target="../media/image6123.jpeg"/><Relationship Id="rId946" Type="http://schemas.openxmlformats.org/officeDocument/2006/relationships/image" Target="../media/image6124.jpeg"/><Relationship Id="rId947" Type="http://schemas.openxmlformats.org/officeDocument/2006/relationships/image" Target="../media/image6125.jpeg"/><Relationship Id="rId948" Type="http://schemas.openxmlformats.org/officeDocument/2006/relationships/image" Target="../media/image6126.jpeg"/><Relationship Id="rId949" Type="http://schemas.openxmlformats.org/officeDocument/2006/relationships/image" Target="../media/image6127.jpeg"/><Relationship Id="rId950" Type="http://schemas.openxmlformats.org/officeDocument/2006/relationships/image" Target="../media/image6128.jpeg"/><Relationship Id="rId951" Type="http://schemas.openxmlformats.org/officeDocument/2006/relationships/image" Target="../media/image6129.jpeg"/><Relationship Id="rId952" Type="http://schemas.openxmlformats.org/officeDocument/2006/relationships/image" Target="../media/image6130.jpeg"/><Relationship Id="rId953" Type="http://schemas.openxmlformats.org/officeDocument/2006/relationships/image" Target="../media/image6131.jpeg"/><Relationship Id="rId954" Type="http://schemas.openxmlformats.org/officeDocument/2006/relationships/image" Target="../media/image6132.jpeg"/><Relationship Id="rId955" Type="http://schemas.openxmlformats.org/officeDocument/2006/relationships/image" Target="../media/image6133.jpeg"/><Relationship Id="rId956" Type="http://schemas.openxmlformats.org/officeDocument/2006/relationships/image" Target="../media/image6134.jpeg"/><Relationship Id="rId957" Type="http://schemas.openxmlformats.org/officeDocument/2006/relationships/image" Target="../media/image6135.jpeg"/><Relationship Id="rId958" Type="http://schemas.openxmlformats.org/officeDocument/2006/relationships/image" Target="../media/image6136.jpeg"/><Relationship Id="rId959" Type="http://schemas.openxmlformats.org/officeDocument/2006/relationships/image" Target="../media/image6137.jpeg"/><Relationship Id="rId960" Type="http://schemas.openxmlformats.org/officeDocument/2006/relationships/image" Target="../media/image6138.jpeg"/><Relationship Id="rId961" Type="http://schemas.openxmlformats.org/officeDocument/2006/relationships/image" Target="../media/image6139.jpeg"/><Relationship Id="rId962" Type="http://schemas.openxmlformats.org/officeDocument/2006/relationships/image" Target="../media/image6140.jpeg"/><Relationship Id="rId963" Type="http://schemas.openxmlformats.org/officeDocument/2006/relationships/image" Target="../media/image6141.jpeg"/><Relationship Id="rId964" Type="http://schemas.openxmlformats.org/officeDocument/2006/relationships/image" Target="../media/image6142.jpeg"/><Relationship Id="rId965" Type="http://schemas.openxmlformats.org/officeDocument/2006/relationships/image" Target="../media/image6143.jpeg"/><Relationship Id="rId966" Type="http://schemas.openxmlformats.org/officeDocument/2006/relationships/image" Target="../media/image6144.jpeg"/><Relationship Id="rId967" Type="http://schemas.openxmlformats.org/officeDocument/2006/relationships/image" Target="../media/image6145.jpeg"/><Relationship Id="rId968" Type="http://schemas.openxmlformats.org/officeDocument/2006/relationships/image" Target="../media/image6146.jpeg"/><Relationship Id="rId969" Type="http://schemas.openxmlformats.org/officeDocument/2006/relationships/image" Target="../media/image6147.jpeg"/><Relationship Id="rId970" Type="http://schemas.openxmlformats.org/officeDocument/2006/relationships/image" Target="../media/image6148.jpeg"/><Relationship Id="rId971" Type="http://schemas.openxmlformats.org/officeDocument/2006/relationships/image" Target="../media/image6149.jpeg"/><Relationship Id="rId972" Type="http://schemas.openxmlformats.org/officeDocument/2006/relationships/image" Target="../media/image6150.jpeg"/><Relationship Id="rId973" Type="http://schemas.openxmlformats.org/officeDocument/2006/relationships/image" Target="../media/image6151.jpeg"/><Relationship Id="rId974" Type="http://schemas.openxmlformats.org/officeDocument/2006/relationships/image" Target="../media/image6152.jpeg"/><Relationship Id="rId975" Type="http://schemas.openxmlformats.org/officeDocument/2006/relationships/image" Target="../media/image6153.jpeg"/><Relationship Id="rId976" Type="http://schemas.openxmlformats.org/officeDocument/2006/relationships/image" Target="../media/image6154.jpeg"/><Relationship Id="rId977" Type="http://schemas.openxmlformats.org/officeDocument/2006/relationships/image" Target="../media/image6155.jpeg"/><Relationship Id="rId978" Type="http://schemas.openxmlformats.org/officeDocument/2006/relationships/image" Target="../media/image6156.jpeg"/><Relationship Id="rId979" Type="http://schemas.openxmlformats.org/officeDocument/2006/relationships/image" Target="../media/image6157.jpeg"/><Relationship Id="rId980" Type="http://schemas.openxmlformats.org/officeDocument/2006/relationships/image" Target="../media/image6158.jpeg"/><Relationship Id="rId981" Type="http://schemas.openxmlformats.org/officeDocument/2006/relationships/image" Target="../media/image6159.jpeg"/><Relationship Id="rId982" Type="http://schemas.openxmlformats.org/officeDocument/2006/relationships/image" Target="../media/image6160.jpeg"/><Relationship Id="rId983" Type="http://schemas.openxmlformats.org/officeDocument/2006/relationships/image" Target="../media/image6161.jpeg"/><Relationship Id="rId984" Type="http://schemas.openxmlformats.org/officeDocument/2006/relationships/image" Target="../media/image6162.jpeg"/><Relationship Id="rId985" Type="http://schemas.openxmlformats.org/officeDocument/2006/relationships/image" Target="../media/image6163.jpeg"/><Relationship Id="rId986" Type="http://schemas.openxmlformats.org/officeDocument/2006/relationships/image" Target="../media/image6164.jpeg"/><Relationship Id="rId987" Type="http://schemas.openxmlformats.org/officeDocument/2006/relationships/image" Target="../media/image6165.jpeg"/><Relationship Id="rId988" Type="http://schemas.openxmlformats.org/officeDocument/2006/relationships/image" Target="../media/image6166.jpeg"/><Relationship Id="rId989" Type="http://schemas.openxmlformats.org/officeDocument/2006/relationships/image" Target="../media/image6167.jpeg"/><Relationship Id="rId990" Type="http://schemas.openxmlformats.org/officeDocument/2006/relationships/image" Target="../media/image6168.jpeg"/><Relationship Id="rId991" Type="http://schemas.openxmlformats.org/officeDocument/2006/relationships/image" Target="../media/image6169.jpeg"/><Relationship Id="rId992" Type="http://schemas.openxmlformats.org/officeDocument/2006/relationships/image" Target="../media/image6170.jpeg"/><Relationship Id="rId993" Type="http://schemas.openxmlformats.org/officeDocument/2006/relationships/image" Target="../media/image6171.jpeg"/><Relationship Id="rId994" Type="http://schemas.openxmlformats.org/officeDocument/2006/relationships/image" Target="../media/image6172.jpeg"/><Relationship Id="rId995" Type="http://schemas.openxmlformats.org/officeDocument/2006/relationships/image" Target="../media/image6173.jpeg"/><Relationship Id="rId996" Type="http://schemas.openxmlformats.org/officeDocument/2006/relationships/image" Target="../media/image6174.jpeg"/><Relationship Id="rId997" Type="http://schemas.openxmlformats.org/officeDocument/2006/relationships/image" Target="../media/image6175.jpeg"/><Relationship Id="rId998" Type="http://schemas.openxmlformats.org/officeDocument/2006/relationships/image" Target="../media/image6176.jpeg"/><Relationship Id="rId999" Type="http://schemas.openxmlformats.org/officeDocument/2006/relationships/image" Target="../media/image6177.jpeg"/><Relationship Id="rId1000" Type="http://schemas.openxmlformats.org/officeDocument/2006/relationships/image" Target="../media/image6178.jpeg"/><Relationship Id="rId1001" Type="http://schemas.openxmlformats.org/officeDocument/2006/relationships/image" Target="../media/image6179.jpeg"/><Relationship Id="rId1002" Type="http://schemas.openxmlformats.org/officeDocument/2006/relationships/image" Target="../media/image6180.jpeg"/><Relationship Id="rId1003" Type="http://schemas.openxmlformats.org/officeDocument/2006/relationships/image" Target="../media/image6181.jpeg"/><Relationship Id="rId1004" Type="http://schemas.openxmlformats.org/officeDocument/2006/relationships/image" Target="../media/image6182.jpeg"/><Relationship Id="rId1005" Type="http://schemas.openxmlformats.org/officeDocument/2006/relationships/image" Target="../media/image6183.jpeg"/><Relationship Id="rId1006" Type="http://schemas.openxmlformats.org/officeDocument/2006/relationships/image" Target="../media/image6184.jpeg"/><Relationship Id="rId1007" Type="http://schemas.openxmlformats.org/officeDocument/2006/relationships/image" Target="../media/image6185.jpeg"/><Relationship Id="rId1008" Type="http://schemas.openxmlformats.org/officeDocument/2006/relationships/image" Target="../media/image6186.jpeg"/><Relationship Id="rId1009" Type="http://schemas.openxmlformats.org/officeDocument/2006/relationships/image" Target="../media/image6187.jpeg"/><Relationship Id="rId1010" Type="http://schemas.openxmlformats.org/officeDocument/2006/relationships/image" Target="../media/image6188.jpeg"/><Relationship Id="rId1011" Type="http://schemas.openxmlformats.org/officeDocument/2006/relationships/image" Target="../media/image6189.jpeg"/><Relationship Id="rId1012" Type="http://schemas.openxmlformats.org/officeDocument/2006/relationships/image" Target="../media/image6190.jpeg"/><Relationship Id="rId1013" Type="http://schemas.openxmlformats.org/officeDocument/2006/relationships/image" Target="../media/image6191.jpeg"/><Relationship Id="rId1014" Type="http://schemas.openxmlformats.org/officeDocument/2006/relationships/image" Target="../media/image6192.jpeg"/><Relationship Id="rId1015" Type="http://schemas.openxmlformats.org/officeDocument/2006/relationships/image" Target="../media/image6193.jpeg"/><Relationship Id="rId1016" Type="http://schemas.openxmlformats.org/officeDocument/2006/relationships/image" Target="../media/image6194.jpeg"/><Relationship Id="rId1017" Type="http://schemas.openxmlformats.org/officeDocument/2006/relationships/image" Target="../media/image6195.jpeg"/><Relationship Id="rId1018" Type="http://schemas.openxmlformats.org/officeDocument/2006/relationships/image" Target="../media/image6196.jpeg"/><Relationship Id="rId1019" Type="http://schemas.openxmlformats.org/officeDocument/2006/relationships/image" Target="../media/image6197.jpeg"/><Relationship Id="rId1020" Type="http://schemas.openxmlformats.org/officeDocument/2006/relationships/image" Target="../media/image6198.jpeg"/><Relationship Id="rId1021" Type="http://schemas.openxmlformats.org/officeDocument/2006/relationships/image" Target="../media/image6199.jpeg"/><Relationship Id="rId1022" Type="http://schemas.openxmlformats.org/officeDocument/2006/relationships/image" Target="../media/image6200.jpeg"/><Relationship Id="rId1023" Type="http://schemas.openxmlformats.org/officeDocument/2006/relationships/image" Target="../media/image6201.jpeg"/><Relationship Id="rId1024" Type="http://schemas.openxmlformats.org/officeDocument/2006/relationships/image" Target="../media/image6202.jpeg"/><Relationship Id="rId1025" Type="http://schemas.openxmlformats.org/officeDocument/2006/relationships/image" Target="../media/image6203.jpeg"/><Relationship Id="rId1026" Type="http://schemas.openxmlformats.org/officeDocument/2006/relationships/image" Target="../media/image6204.jpeg"/><Relationship Id="rId1027" Type="http://schemas.openxmlformats.org/officeDocument/2006/relationships/image" Target="../media/image6205.jpeg"/><Relationship Id="rId1028" Type="http://schemas.openxmlformats.org/officeDocument/2006/relationships/image" Target="../media/image6206.jpeg"/><Relationship Id="rId1029" Type="http://schemas.openxmlformats.org/officeDocument/2006/relationships/image" Target="../media/image6207.jpeg"/><Relationship Id="rId1030" Type="http://schemas.openxmlformats.org/officeDocument/2006/relationships/image" Target="../media/image6208.jpeg"/><Relationship Id="rId1031" Type="http://schemas.openxmlformats.org/officeDocument/2006/relationships/image" Target="../media/image6209.jpeg"/><Relationship Id="rId1032" Type="http://schemas.openxmlformats.org/officeDocument/2006/relationships/image" Target="../media/image6210.jpeg"/><Relationship Id="rId1033" Type="http://schemas.openxmlformats.org/officeDocument/2006/relationships/image" Target="../media/image6211.jpeg"/><Relationship Id="rId1034" Type="http://schemas.openxmlformats.org/officeDocument/2006/relationships/image" Target="../media/image6212.jpeg"/><Relationship Id="rId1035" Type="http://schemas.openxmlformats.org/officeDocument/2006/relationships/image" Target="../media/image6213.jpeg"/><Relationship Id="rId1036" Type="http://schemas.openxmlformats.org/officeDocument/2006/relationships/image" Target="../media/image6214.jpeg"/><Relationship Id="rId1037" Type="http://schemas.openxmlformats.org/officeDocument/2006/relationships/image" Target="../media/image6215.jpeg"/><Relationship Id="rId1038" Type="http://schemas.openxmlformats.org/officeDocument/2006/relationships/image" Target="../media/image6216.jpeg"/><Relationship Id="rId1039" Type="http://schemas.openxmlformats.org/officeDocument/2006/relationships/image" Target="../media/image6217.jpeg"/><Relationship Id="rId1040" Type="http://schemas.openxmlformats.org/officeDocument/2006/relationships/image" Target="../media/image6218.jpeg"/><Relationship Id="rId1041" Type="http://schemas.openxmlformats.org/officeDocument/2006/relationships/image" Target="../media/image6219.jpeg"/><Relationship Id="rId1042" Type="http://schemas.openxmlformats.org/officeDocument/2006/relationships/image" Target="../media/image6220.jpeg"/><Relationship Id="rId1043" Type="http://schemas.openxmlformats.org/officeDocument/2006/relationships/image" Target="../media/image6221.jpeg"/><Relationship Id="rId1044" Type="http://schemas.openxmlformats.org/officeDocument/2006/relationships/image" Target="../media/image6222.jpeg"/><Relationship Id="rId1045" Type="http://schemas.openxmlformats.org/officeDocument/2006/relationships/image" Target="../media/image6223.jpeg"/><Relationship Id="rId1046" Type="http://schemas.openxmlformats.org/officeDocument/2006/relationships/image" Target="../media/image6224.jpeg"/><Relationship Id="rId1047" Type="http://schemas.openxmlformats.org/officeDocument/2006/relationships/image" Target="../media/image6225.jpeg"/><Relationship Id="rId1048" Type="http://schemas.openxmlformats.org/officeDocument/2006/relationships/image" Target="../media/image6226.jpeg"/><Relationship Id="rId1049" Type="http://schemas.openxmlformats.org/officeDocument/2006/relationships/image" Target="../media/image6227.jpeg"/><Relationship Id="rId1050" Type="http://schemas.openxmlformats.org/officeDocument/2006/relationships/image" Target="../media/image6228.jpeg"/><Relationship Id="rId1051" Type="http://schemas.openxmlformats.org/officeDocument/2006/relationships/image" Target="../media/image6229.jpeg"/><Relationship Id="rId1052" Type="http://schemas.openxmlformats.org/officeDocument/2006/relationships/image" Target="../media/image6230.jpeg"/><Relationship Id="rId1053" Type="http://schemas.openxmlformats.org/officeDocument/2006/relationships/image" Target="../media/image6231.jpeg"/><Relationship Id="rId1054" Type="http://schemas.openxmlformats.org/officeDocument/2006/relationships/image" Target="../media/image6232.jpeg"/><Relationship Id="rId1055" Type="http://schemas.openxmlformats.org/officeDocument/2006/relationships/image" Target="../media/image6233.jpeg"/><Relationship Id="rId1056" Type="http://schemas.openxmlformats.org/officeDocument/2006/relationships/image" Target="../media/image6234.jpeg"/><Relationship Id="rId1057" Type="http://schemas.openxmlformats.org/officeDocument/2006/relationships/image" Target="../media/image6235.jpeg"/><Relationship Id="rId1058" Type="http://schemas.openxmlformats.org/officeDocument/2006/relationships/image" Target="../media/image6236.jpeg"/><Relationship Id="rId1059" Type="http://schemas.openxmlformats.org/officeDocument/2006/relationships/image" Target="../media/image6237.jpeg"/><Relationship Id="rId1060" Type="http://schemas.openxmlformats.org/officeDocument/2006/relationships/image" Target="../media/image6238.jpeg"/><Relationship Id="rId1061" Type="http://schemas.openxmlformats.org/officeDocument/2006/relationships/image" Target="../media/image6239.jpeg"/><Relationship Id="rId1062" Type="http://schemas.openxmlformats.org/officeDocument/2006/relationships/image" Target="../media/image6240.jpeg"/><Relationship Id="rId1063" Type="http://schemas.openxmlformats.org/officeDocument/2006/relationships/image" Target="../media/image6241.jpeg"/><Relationship Id="rId1064" Type="http://schemas.openxmlformats.org/officeDocument/2006/relationships/image" Target="../media/image6242.jpeg"/><Relationship Id="rId1065" Type="http://schemas.openxmlformats.org/officeDocument/2006/relationships/image" Target="../media/image6243.jpeg"/><Relationship Id="rId1066" Type="http://schemas.openxmlformats.org/officeDocument/2006/relationships/image" Target="../media/image6244.jpeg"/><Relationship Id="rId1067" Type="http://schemas.openxmlformats.org/officeDocument/2006/relationships/image" Target="../media/image6245.jpeg"/><Relationship Id="rId1068" Type="http://schemas.openxmlformats.org/officeDocument/2006/relationships/image" Target="../media/image6246.jpeg"/><Relationship Id="rId1069" Type="http://schemas.openxmlformats.org/officeDocument/2006/relationships/image" Target="../media/image6247.jpeg"/><Relationship Id="rId1070" Type="http://schemas.openxmlformats.org/officeDocument/2006/relationships/image" Target="../media/image6248.jpeg"/><Relationship Id="rId1071" Type="http://schemas.openxmlformats.org/officeDocument/2006/relationships/image" Target="../media/image6249.jpeg"/><Relationship Id="rId1072" Type="http://schemas.openxmlformats.org/officeDocument/2006/relationships/image" Target="../media/image6250.jpeg"/><Relationship Id="rId1073" Type="http://schemas.openxmlformats.org/officeDocument/2006/relationships/image" Target="../media/image6251.jpeg"/><Relationship Id="rId1074" Type="http://schemas.openxmlformats.org/officeDocument/2006/relationships/image" Target="../media/image6252.jpeg"/><Relationship Id="rId1075" Type="http://schemas.openxmlformats.org/officeDocument/2006/relationships/image" Target="../media/image6253.jpeg"/><Relationship Id="rId1076" Type="http://schemas.openxmlformats.org/officeDocument/2006/relationships/image" Target="../media/image6254.jpeg"/><Relationship Id="rId1077" Type="http://schemas.openxmlformats.org/officeDocument/2006/relationships/image" Target="../media/image6255.jpeg"/><Relationship Id="rId1078" Type="http://schemas.openxmlformats.org/officeDocument/2006/relationships/image" Target="../media/image6256.jpeg"/><Relationship Id="rId1079" Type="http://schemas.openxmlformats.org/officeDocument/2006/relationships/image" Target="../media/image6257.jpeg"/><Relationship Id="rId1080" Type="http://schemas.openxmlformats.org/officeDocument/2006/relationships/image" Target="../media/image6258.jpeg"/><Relationship Id="rId1081" Type="http://schemas.openxmlformats.org/officeDocument/2006/relationships/image" Target="../media/image6259.jpeg"/><Relationship Id="rId1082" Type="http://schemas.openxmlformats.org/officeDocument/2006/relationships/image" Target="../media/image6260.jpeg"/><Relationship Id="rId1083" Type="http://schemas.openxmlformats.org/officeDocument/2006/relationships/image" Target="../media/image6261.jpeg"/><Relationship Id="rId1084" Type="http://schemas.openxmlformats.org/officeDocument/2006/relationships/image" Target="../media/image6262.jpeg"/><Relationship Id="rId1085" Type="http://schemas.openxmlformats.org/officeDocument/2006/relationships/image" Target="../media/image6263.jpeg"/><Relationship Id="rId1086" Type="http://schemas.openxmlformats.org/officeDocument/2006/relationships/image" Target="../media/image6264.jpeg"/><Relationship Id="rId1087" Type="http://schemas.openxmlformats.org/officeDocument/2006/relationships/image" Target="../media/image6265.jpeg"/><Relationship Id="rId1088" Type="http://schemas.openxmlformats.org/officeDocument/2006/relationships/image" Target="../media/image6266.jpeg"/><Relationship Id="rId1089" Type="http://schemas.openxmlformats.org/officeDocument/2006/relationships/image" Target="../media/image6267.jpeg"/><Relationship Id="rId1090" Type="http://schemas.openxmlformats.org/officeDocument/2006/relationships/image" Target="../media/image6268.jpeg"/><Relationship Id="rId1091" Type="http://schemas.openxmlformats.org/officeDocument/2006/relationships/image" Target="../media/image6269.jpeg"/><Relationship Id="rId1092" Type="http://schemas.openxmlformats.org/officeDocument/2006/relationships/image" Target="../media/image6270.jpeg"/><Relationship Id="rId1093" Type="http://schemas.openxmlformats.org/officeDocument/2006/relationships/image" Target="../media/image6271.jpeg"/><Relationship Id="rId1094" Type="http://schemas.openxmlformats.org/officeDocument/2006/relationships/image" Target="../media/image6272.jpeg"/><Relationship Id="rId1095" Type="http://schemas.openxmlformats.org/officeDocument/2006/relationships/image" Target="../media/image6273.jpeg"/><Relationship Id="rId1096" Type="http://schemas.openxmlformats.org/officeDocument/2006/relationships/image" Target="../media/image6274.jpeg"/><Relationship Id="rId1097" Type="http://schemas.openxmlformats.org/officeDocument/2006/relationships/image" Target="../media/image6275.jpeg"/><Relationship Id="rId1098" Type="http://schemas.openxmlformats.org/officeDocument/2006/relationships/image" Target="../media/image6276.jpeg"/><Relationship Id="rId1099" Type="http://schemas.openxmlformats.org/officeDocument/2006/relationships/image" Target="../media/image6277.jpeg"/><Relationship Id="rId1100" Type="http://schemas.openxmlformats.org/officeDocument/2006/relationships/image" Target="../media/image6278.jpeg"/><Relationship Id="rId1101" Type="http://schemas.openxmlformats.org/officeDocument/2006/relationships/image" Target="../media/image6279.jpeg"/><Relationship Id="rId1102" Type="http://schemas.openxmlformats.org/officeDocument/2006/relationships/image" Target="../media/image6280.jpeg"/><Relationship Id="rId1103" Type="http://schemas.openxmlformats.org/officeDocument/2006/relationships/image" Target="../media/image6281.jpeg"/><Relationship Id="rId1104" Type="http://schemas.openxmlformats.org/officeDocument/2006/relationships/image" Target="../media/image6282.jpeg"/><Relationship Id="rId1105" Type="http://schemas.openxmlformats.org/officeDocument/2006/relationships/image" Target="../media/image6283.jpeg"/><Relationship Id="rId1106" Type="http://schemas.openxmlformats.org/officeDocument/2006/relationships/image" Target="../media/image6284.jpeg"/><Relationship Id="rId1107" Type="http://schemas.openxmlformats.org/officeDocument/2006/relationships/image" Target="../media/image6285.jpeg"/><Relationship Id="rId1108" Type="http://schemas.openxmlformats.org/officeDocument/2006/relationships/image" Target="../media/image6286.jpeg"/><Relationship Id="rId1109" Type="http://schemas.openxmlformats.org/officeDocument/2006/relationships/image" Target="../media/image6287.jpeg"/><Relationship Id="rId1110" Type="http://schemas.openxmlformats.org/officeDocument/2006/relationships/image" Target="../media/image6288.jpeg"/><Relationship Id="rId1111" Type="http://schemas.openxmlformats.org/officeDocument/2006/relationships/image" Target="../media/image6289.jpeg"/><Relationship Id="rId1112" Type="http://schemas.openxmlformats.org/officeDocument/2006/relationships/image" Target="../media/image6290.jpeg"/><Relationship Id="rId1113" Type="http://schemas.openxmlformats.org/officeDocument/2006/relationships/image" Target="../media/image6291.jpeg"/><Relationship Id="rId1114" Type="http://schemas.openxmlformats.org/officeDocument/2006/relationships/image" Target="../media/image6292.jpeg"/><Relationship Id="rId1115" Type="http://schemas.openxmlformats.org/officeDocument/2006/relationships/image" Target="../media/image6293.jpeg"/><Relationship Id="rId1116" Type="http://schemas.openxmlformats.org/officeDocument/2006/relationships/image" Target="../media/image6294.jpeg"/><Relationship Id="rId1117" Type="http://schemas.openxmlformats.org/officeDocument/2006/relationships/image" Target="../media/image6295.jpeg"/><Relationship Id="rId1118" Type="http://schemas.openxmlformats.org/officeDocument/2006/relationships/image" Target="../media/image6296.jpeg"/><Relationship Id="rId1119" Type="http://schemas.openxmlformats.org/officeDocument/2006/relationships/image" Target="../media/image6297.jpeg"/><Relationship Id="rId1120" Type="http://schemas.openxmlformats.org/officeDocument/2006/relationships/image" Target="../media/image6298.jpeg"/><Relationship Id="rId1121" Type="http://schemas.openxmlformats.org/officeDocument/2006/relationships/image" Target="../media/image6299.jpeg"/><Relationship Id="rId1122" Type="http://schemas.openxmlformats.org/officeDocument/2006/relationships/image" Target="../media/image6300.jpeg"/><Relationship Id="rId1123" Type="http://schemas.openxmlformats.org/officeDocument/2006/relationships/image" Target="../media/image6301.jpeg"/><Relationship Id="rId1124" Type="http://schemas.openxmlformats.org/officeDocument/2006/relationships/image" Target="../media/image6302.jpeg"/><Relationship Id="rId1125" Type="http://schemas.openxmlformats.org/officeDocument/2006/relationships/image" Target="../media/image6303.jpeg"/><Relationship Id="rId1126" Type="http://schemas.openxmlformats.org/officeDocument/2006/relationships/image" Target="../media/image6304.jpeg"/><Relationship Id="rId1127" Type="http://schemas.openxmlformats.org/officeDocument/2006/relationships/image" Target="../media/image6305.jpeg"/><Relationship Id="rId1128" Type="http://schemas.openxmlformats.org/officeDocument/2006/relationships/image" Target="../media/image6306.jpeg"/><Relationship Id="rId1129" Type="http://schemas.openxmlformats.org/officeDocument/2006/relationships/image" Target="../media/image6307.jpeg"/><Relationship Id="rId1130" Type="http://schemas.openxmlformats.org/officeDocument/2006/relationships/image" Target="../media/image6308.jpeg"/><Relationship Id="rId1131" Type="http://schemas.openxmlformats.org/officeDocument/2006/relationships/image" Target="../media/image6309.jpeg"/><Relationship Id="rId1132" Type="http://schemas.openxmlformats.org/officeDocument/2006/relationships/image" Target="../media/image6310.jpeg"/><Relationship Id="rId1133" Type="http://schemas.openxmlformats.org/officeDocument/2006/relationships/image" Target="../media/image6311.jpeg"/><Relationship Id="rId1134" Type="http://schemas.openxmlformats.org/officeDocument/2006/relationships/image" Target="../media/image6312.jpeg"/><Relationship Id="rId1135" Type="http://schemas.openxmlformats.org/officeDocument/2006/relationships/image" Target="../media/image6313.jpeg"/><Relationship Id="rId1136" Type="http://schemas.openxmlformats.org/officeDocument/2006/relationships/image" Target="../media/image6314.jpeg"/><Relationship Id="rId1137" Type="http://schemas.openxmlformats.org/officeDocument/2006/relationships/image" Target="../media/image6315.jpeg"/><Relationship Id="rId1138" Type="http://schemas.openxmlformats.org/officeDocument/2006/relationships/image" Target="../media/image6316.jpeg"/><Relationship Id="rId1139" Type="http://schemas.openxmlformats.org/officeDocument/2006/relationships/image" Target="../media/image6317.jpeg"/><Relationship Id="rId1140" Type="http://schemas.openxmlformats.org/officeDocument/2006/relationships/image" Target="../media/image6318.jpeg"/><Relationship Id="rId1141" Type="http://schemas.openxmlformats.org/officeDocument/2006/relationships/image" Target="../media/image6319.jpeg"/><Relationship Id="rId1142" Type="http://schemas.openxmlformats.org/officeDocument/2006/relationships/image" Target="../media/image6320.jpeg"/><Relationship Id="rId1143" Type="http://schemas.openxmlformats.org/officeDocument/2006/relationships/image" Target="../media/image6321.jpeg"/><Relationship Id="rId1144" Type="http://schemas.openxmlformats.org/officeDocument/2006/relationships/image" Target="../media/image6322.jpeg"/><Relationship Id="rId1145" Type="http://schemas.openxmlformats.org/officeDocument/2006/relationships/image" Target="../media/image6323.jpeg"/><Relationship Id="rId1146" Type="http://schemas.openxmlformats.org/officeDocument/2006/relationships/image" Target="../media/image6324.jpeg"/><Relationship Id="rId1147" Type="http://schemas.openxmlformats.org/officeDocument/2006/relationships/image" Target="../media/image6325.jpeg"/><Relationship Id="rId1148" Type="http://schemas.openxmlformats.org/officeDocument/2006/relationships/image" Target="../media/image6326.jpeg"/><Relationship Id="rId1149" Type="http://schemas.openxmlformats.org/officeDocument/2006/relationships/image" Target="../media/image6327.jpeg"/><Relationship Id="rId1150" Type="http://schemas.openxmlformats.org/officeDocument/2006/relationships/image" Target="../media/image6328.jpeg"/><Relationship Id="rId1151" Type="http://schemas.openxmlformats.org/officeDocument/2006/relationships/image" Target="../media/image6329.jpeg"/><Relationship Id="rId1152" Type="http://schemas.openxmlformats.org/officeDocument/2006/relationships/image" Target="../media/image6330.jpeg"/><Relationship Id="rId1153" Type="http://schemas.openxmlformats.org/officeDocument/2006/relationships/image" Target="../media/image6331.jpeg"/><Relationship Id="rId1154" Type="http://schemas.openxmlformats.org/officeDocument/2006/relationships/image" Target="../media/image6332.jpeg"/><Relationship Id="rId1155" Type="http://schemas.openxmlformats.org/officeDocument/2006/relationships/image" Target="../media/image6333.jpeg"/><Relationship Id="rId1156" Type="http://schemas.openxmlformats.org/officeDocument/2006/relationships/image" Target="../media/image6334.jpeg"/><Relationship Id="rId1157" Type="http://schemas.openxmlformats.org/officeDocument/2006/relationships/image" Target="../media/image6335.jpeg"/><Relationship Id="rId1158" Type="http://schemas.openxmlformats.org/officeDocument/2006/relationships/image" Target="../media/image6336.jpeg"/><Relationship Id="rId1159" Type="http://schemas.openxmlformats.org/officeDocument/2006/relationships/image" Target="../media/image6337.jpeg"/><Relationship Id="rId1160" Type="http://schemas.openxmlformats.org/officeDocument/2006/relationships/image" Target="../media/image6338.jpeg"/><Relationship Id="rId1161" Type="http://schemas.openxmlformats.org/officeDocument/2006/relationships/image" Target="../media/image6339.jpeg"/><Relationship Id="rId1162" Type="http://schemas.openxmlformats.org/officeDocument/2006/relationships/image" Target="../media/image6340.jpeg"/><Relationship Id="rId1163" Type="http://schemas.openxmlformats.org/officeDocument/2006/relationships/image" Target="../media/image6341.jpeg"/><Relationship Id="rId1164" Type="http://schemas.openxmlformats.org/officeDocument/2006/relationships/image" Target="../media/image6342.jpeg"/><Relationship Id="rId1165" Type="http://schemas.openxmlformats.org/officeDocument/2006/relationships/image" Target="../media/image6343.jpeg"/><Relationship Id="rId1166" Type="http://schemas.openxmlformats.org/officeDocument/2006/relationships/image" Target="../media/image6344.jpeg"/><Relationship Id="rId1167" Type="http://schemas.openxmlformats.org/officeDocument/2006/relationships/image" Target="../media/image6345.jpeg"/><Relationship Id="rId1168" Type="http://schemas.openxmlformats.org/officeDocument/2006/relationships/image" Target="../media/image6346.jpeg"/><Relationship Id="rId1169" Type="http://schemas.openxmlformats.org/officeDocument/2006/relationships/image" Target="../media/image6347.jpeg"/><Relationship Id="rId1170" Type="http://schemas.openxmlformats.org/officeDocument/2006/relationships/image" Target="../media/image6348.jpeg"/><Relationship Id="rId1171" Type="http://schemas.openxmlformats.org/officeDocument/2006/relationships/image" Target="../media/image6349.jpeg"/><Relationship Id="rId1172" Type="http://schemas.openxmlformats.org/officeDocument/2006/relationships/image" Target="../media/image6350.jpeg"/><Relationship Id="rId1173" Type="http://schemas.openxmlformats.org/officeDocument/2006/relationships/image" Target="../media/image6351.jpeg"/><Relationship Id="rId1174" Type="http://schemas.openxmlformats.org/officeDocument/2006/relationships/image" Target="../media/image6352.jpeg"/><Relationship Id="rId1175" Type="http://schemas.openxmlformats.org/officeDocument/2006/relationships/image" Target="../media/image6353.jpeg"/><Relationship Id="rId1176" Type="http://schemas.openxmlformats.org/officeDocument/2006/relationships/image" Target="../media/image6354.jpeg"/><Relationship Id="rId1177" Type="http://schemas.openxmlformats.org/officeDocument/2006/relationships/image" Target="../media/image6355.jpeg"/><Relationship Id="rId1178" Type="http://schemas.openxmlformats.org/officeDocument/2006/relationships/image" Target="../media/image6356.jpeg"/><Relationship Id="rId1179" Type="http://schemas.openxmlformats.org/officeDocument/2006/relationships/image" Target="../media/image6357.jpeg"/><Relationship Id="rId1180" Type="http://schemas.openxmlformats.org/officeDocument/2006/relationships/image" Target="../media/image6358.jpeg"/><Relationship Id="rId1181" Type="http://schemas.openxmlformats.org/officeDocument/2006/relationships/image" Target="../media/image6359.jpeg"/><Relationship Id="rId1182" Type="http://schemas.openxmlformats.org/officeDocument/2006/relationships/image" Target="../media/image6360.jpeg"/><Relationship Id="rId1183" Type="http://schemas.openxmlformats.org/officeDocument/2006/relationships/image" Target="../media/image6361.jpeg"/><Relationship Id="rId1184" Type="http://schemas.openxmlformats.org/officeDocument/2006/relationships/image" Target="../media/image6362.jpeg"/><Relationship Id="rId1185" Type="http://schemas.openxmlformats.org/officeDocument/2006/relationships/image" Target="../media/image6363.jpeg"/><Relationship Id="rId1186" Type="http://schemas.openxmlformats.org/officeDocument/2006/relationships/image" Target="../media/image6364.jpeg"/><Relationship Id="rId1187" Type="http://schemas.openxmlformats.org/officeDocument/2006/relationships/image" Target="../media/image6365.jpeg"/><Relationship Id="rId1188" Type="http://schemas.openxmlformats.org/officeDocument/2006/relationships/image" Target="../media/image6366.jpeg"/><Relationship Id="rId1189" Type="http://schemas.openxmlformats.org/officeDocument/2006/relationships/image" Target="../media/image6367.jpeg"/><Relationship Id="rId1190" Type="http://schemas.openxmlformats.org/officeDocument/2006/relationships/image" Target="../media/image6368.jpeg"/><Relationship Id="rId1191" Type="http://schemas.openxmlformats.org/officeDocument/2006/relationships/image" Target="../media/image6369.jpeg"/><Relationship Id="rId1192" Type="http://schemas.openxmlformats.org/officeDocument/2006/relationships/image" Target="../media/image6370.jpeg"/><Relationship Id="rId1193" Type="http://schemas.openxmlformats.org/officeDocument/2006/relationships/image" Target="../media/image6371.jpeg"/><Relationship Id="rId1194" Type="http://schemas.openxmlformats.org/officeDocument/2006/relationships/image" Target="../media/image6372.jpeg"/><Relationship Id="rId1195" Type="http://schemas.openxmlformats.org/officeDocument/2006/relationships/image" Target="../media/image6373.jpeg"/><Relationship Id="rId1196" Type="http://schemas.openxmlformats.org/officeDocument/2006/relationships/image" Target="../media/image6374.jpeg"/><Relationship Id="rId1197" Type="http://schemas.openxmlformats.org/officeDocument/2006/relationships/image" Target="../media/image6375.jpeg"/><Relationship Id="rId1198" Type="http://schemas.openxmlformats.org/officeDocument/2006/relationships/image" Target="../media/image6376.jpeg"/><Relationship Id="rId1199" Type="http://schemas.openxmlformats.org/officeDocument/2006/relationships/image" Target="../media/image6377.jpeg"/><Relationship Id="rId1200" Type="http://schemas.openxmlformats.org/officeDocument/2006/relationships/image" Target="../media/image6378.jpeg"/><Relationship Id="rId1201" Type="http://schemas.openxmlformats.org/officeDocument/2006/relationships/image" Target="../media/image6379.jpeg"/><Relationship Id="rId1202" Type="http://schemas.openxmlformats.org/officeDocument/2006/relationships/image" Target="../media/image6380.jpeg"/><Relationship Id="rId1203" Type="http://schemas.openxmlformats.org/officeDocument/2006/relationships/image" Target="../media/image6381.jpeg"/><Relationship Id="rId1204" Type="http://schemas.openxmlformats.org/officeDocument/2006/relationships/image" Target="../media/image6382.jpeg"/><Relationship Id="rId1205" Type="http://schemas.openxmlformats.org/officeDocument/2006/relationships/image" Target="../media/image6383.jpeg"/><Relationship Id="rId1206" Type="http://schemas.openxmlformats.org/officeDocument/2006/relationships/image" Target="../media/image6384.jpeg"/><Relationship Id="rId1207" Type="http://schemas.openxmlformats.org/officeDocument/2006/relationships/image" Target="../media/image6385.jpeg"/><Relationship Id="rId1208" Type="http://schemas.openxmlformats.org/officeDocument/2006/relationships/image" Target="../media/image6386.jpeg"/><Relationship Id="rId1209" Type="http://schemas.openxmlformats.org/officeDocument/2006/relationships/image" Target="../media/image6387.jpeg"/><Relationship Id="rId1210" Type="http://schemas.openxmlformats.org/officeDocument/2006/relationships/image" Target="../media/image6388.jpeg"/><Relationship Id="rId1211" Type="http://schemas.openxmlformats.org/officeDocument/2006/relationships/image" Target="../media/image6389.jpeg"/><Relationship Id="rId1212" Type="http://schemas.openxmlformats.org/officeDocument/2006/relationships/image" Target="../media/image6390.jpeg"/><Relationship Id="rId1213" Type="http://schemas.openxmlformats.org/officeDocument/2006/relationships/image" Target="../media/image6391.jpeg"/><Relationship Id="rId1214" Type="http://schemas.openxmlformats.org/officeDocument/2006/relationships/image" Target="../media/image6392.jpeg"/><Relationship Id="rId1215" Type="http://schemas.openxmlformats.org/officeDocument/2006/relationships/image" Target="../media/image6393.jpeg"/><Relationship Id="rId1216" Type="http://schemas.openxmlformats.org/officeDocument/2006/relationships/image" Target="../media/image6394.jpeg"/><Relationship Id="rId1217" Type="http://schemas.openxmlformats.org/officeDocument/2006/relationships/image" Target="../media/image6395.jpeg"/><Relationship Id="rId1218" Type="http://schemas.openxmlformats.org/officeDocument/2006/relationships/image" Target="../media/image6396.jpeg"/><Relationship Id="rId1219" Type="http://schemas.openxmlformats.org/officeDocument/2006/relationships/image" Target="../media/image6397.jpeg"/><Relationship Id="rId1220" Type="http://schemas.openxmlformats.org/officeDocument/2006/relationships/image" Target="../media/image6398.jpeg"/><Relationship Id="rId1221" Type="http://schemas.openxmlformats.org/officeDocument/2006/relationships/image" Target="../media/image6399.jpeg"/><Relationship Id="rId1222" Type="http://schemas.openxmlformats.org/officeDocument/2006/relationships/image" Target="../media/image6400.jpeg"/><Relationship Id="rId1223" Type="http://schemas.openxmlformats.org/officeDocument/2006/relationships/image" Target="../media/image6401.jpeg"/><Relationship Id="rId1224" Type="http://schemas.openxmlformats.org/officeDocument/2006/relationships/image" Target="../media/image6402.jpeg"/><Relationship Id="rId1225" Type="http://schemas.openxmlformats.org/officeDocument/2006/relationships/image" Target="../media/image6403.jpeg"/><Relationship Id="rId1226" Type="http://schemas.openxmlformats.org/officeDocument/2006/relationships/image" Target="../media/image6404.jpeg"/><Relationship Id="rId1227" Type="http://schemas.openxmlformats.org/officeDocument/2006/relationships/image" Target="../media/image6405.jpeg"/><Relationship Id="rId1228" Type="http://schemas.openxmlformats.org/officeDocument/2006/relationships/image" Target="../media/image6406.jpeg"/><Relationship Id="rId1229" Type="http://schemas.openxmlformats.org/officeDocument/2006/relationships/image" Target="../media/image6407.jpeg"/><Relationship Id="rId1230" Type="http://schemas.openxmlformats.org/officeDocument/2006/relationships/image" Target="../media/image6408.jpeg"/><Relationship Id="rId1231" Type="http://schemas.openxmlformats.org/officeDocument/2006/relationships/image" Target="../media/image6409.jpeg"/><Relationship Id="rId1232" Type="http://schemas.openxmlformats.org/officeDocument/2006/relationships/image" Target="../media/image6410.jpeg"/><Relationship Id="rId1233" Type="http://schemas.openxmlformats.org/officeDocument/2006/relationships/image" Target="../media/image6411.jpeg"/><Relationship Id="rId1234" Type="http://schemas.openxmlformats.org/officeDocument/2006/relationships/image" Target="../media/image6412.jpeg"/><Relationship Id="rId1235" Type="http://schemas.openxmlformats.org/officeDocument/2006/relationships/image" Target="../media/image6413.jpeg"/><Relationship Id="rId1236" Type="http://schemas.openxmlformats.org/officeDocument/2006/relationships/image" Target="../media/image6414.jpeg"/><Relationship Id="rId1237" Type="http://schemas.openxmlformats.org/officeDocument/2006/relationships/image" Target="../media/image6415.jpeg"/><Relationship Id="rId1238" Type="http://schemas.openxmlformats.org/officeDocument/2006/relationships/image" Target="../media/image6416.jpeg"/><Relationship Id="rId1239" Type="http://schemas.openxmlformats.org/officeDocument/2006/relationships/image" Target="../media/image6417.jpeg"/><Relationship Id="rId1240" Type="http://schemas.openxmlformats.org/officeDocument/2006/relationships/image" Target="../media/image6418.jpeg"/><Relationship Id="rId1241" Type="http://schemas.openxmlformats.org/officeDocument/2006/relationships/image" Target="../media/image6419.jpeg"/><Relationship Id="rId1242" Type="http://schemas.openxmlformats.org/officeDocument/2006/relationships/image" Target="../media/image6420.jpeg"/><Relationship Id="rId1243" Type="http://schemas.openxmlformats.org/officeDocument/2006/relationships/image" Target="../media/image6421.jpeg"/><Relationship Id="rId1244" Type="http://schemas.openxmlformats.org/officeDocument/2006/relationships/image" Target="../media/image6422.jpeg"/><Relationship Id="rId1245" Type="http://schemas.openxmlformats.org/officeDocument/2006/relationships/image" Target="../media/image6423.jpeg"/><Relationship Id="rId1246" Type="http://schemas.openxmlformats.org/officeDocument/2006/relationships/image" Target="../media/image6424.jpeg"/><Relationship Id="rId1247" Type="http://schemas.openxmlformats.org/officeDocument/2006/relationships/image" Target="../media/image6425.jpeg"/><Relationship Id="rId1248" Type="http://schemas.openxmlformats.org/officeDocument/2006/relationships/image" Target="../media/image6426.jpeg"/><Relationship Id="rId1249" Type="http://schemas.openxmlformats.org/officeDocument/2006/relationships/image" Target="../media/image6427.jpeg"/><Relationship Id="rId1250" Type="http://schemas.openxmlformats.org/officeDocument/2006/relationships/image" Target="../media/image6428.jpeg"/><Relationship Id="rId1251" Type="http://schemas.openxmlformats.org/officeDocument/2006/relationships/image" Target="../media/image6429.jpeg"/><Relationship Id="rId1252" Type="http://schemas.openxmlformats.org/officeDocument/2006/relationships/image" Target="../media/image6430.jpeg"/><Relationship Id="rId1253" Type="http://schemas.openxmlformats.org/officeDocument/2006/relationships/image" Target="../media/image6431.jpeg"/><Relationship Id="rId1254" Type="http://schemas.openxmlformats.org/officeDocument/2006/relationships/image" Target="../media/image6432.jpeg"/><Relationship Id="rId1255" Type="http://schemas.openxmlformats.org/officeDocument/2006/relationships/image" Target="../media/image6433.jpeg"/><Relationship Id="rId1256" Type="http://schemas.openxmlformats.org/officeDocument/2006/relationships/image" Target="../media/image6434.jpeg"/><Relationship Id="rId1257" Type="http://schemas.openxmlformats.org/officeDocument/2006/relationships/image" Target="../media/image6435.jpeg"/><Relationship Id="rId1258" Type="http://schemas.openxmlformats.org/officeDocument/2006/relationships/image" Target="../media/image6436.jpeg"/><Relationship Id="rId1259" Type="http://schemas.openxmlformats.org/officeDocument/2006/relationships/image" Target="../media/image6437.jpeg"/><Relationship Id="rId1260" Type="http://schemas.openxmlformats.org/officeDocument/2006/relationships/image" Target="../media/image6438.jpeg"/><Relationship Id="rId1261" Type="http://schemas.openxmlformats.org/officeDocument/2006/relationships/image" Target="../media/image6439.jpeg"/><Relationship Id="rId1262" Type="http://schemas.openxmlformats.org/officeDocument/2006/relationships/image" Target="../media/image6440.jpeg"/><Relationship Id="rId1263" Type="http://schemas.openxmlformats.org/officeDocument/2006/relationships/image" Target="../media/image6441.jpeg"/><Relationship Id="rId1264" Type="http://schemas.openxmlformats.org/officeDocument/2006/relationships/image" Target="../media/image6442.jpeg"/><Relationship Id="rId1265" Type="http://schemas.openxmlformats.org/officeDocument/2006/relationships/image" Target="../media/image6443.jpeg"/><Relationship Id="rId1266" Type="http://schemas.openxmlformats.org/officeDocument/2006/relationships/image" Target="../media/image6444.jpeg"/><Relationship Id="rId1267" Type="http://schemas.openxmlformats.org/officeDocument/2006/relationships/image" Target="../media/image6445.jpeg"/><Relationship Id="rId1268" Type="http://schemas.openxmlformats.org/officeDocument/2006/relationships/image" Target="../media/image6446.jpeg"/><Relationship Id="rId1269" Type="http://schemas.openxmlformats.org/officeDocument/2006/relationships/image" Target="../media/image6447.jpeg"/><Relationship Id="rId1270" Type="http://schemas.openxmlformats.org/officeDocument/2006/relationships/image" Target="../media/image6448.jpeg"/><Relationship Id="rId1271" Type="http://schemas.openxmlformats.org/officeDocument/2006/relationships/image" Target="../media/image6449.jpeg"/><Relationship Id="rId1272" Type="http://schemas.openxmlformats.org/officeDocument/2006/relationships/image" Target="../media/image6450.jpeg"/><Relationship Id="rId1273" Type="http://schemas.openxmlformats.org/officeDocument/2006/relationships/image" Target="../media/image6451.jpeg"/><Relationship Id="rId1274" Type="http://schemas.openxmlformats.org/officeDocument/2006/relationships/image" Target="../media/image6452.jpeg"/><Relationship Id="rId1275" Type="http://schemas.openxmlformats.org/officeDocument/2006/relationships/image" Target="../media/image6453.jpeg"/><Relationship Id="rId1276" Type="http://schemas.openxmlformats.org/officeDocument/2006/relationships/image" Target="../media/image6454.jpeg"/><Relationship Id="rId1277" Type="http://schemas.openxmlformats.org/officeDocument/2006/relationships/image" Target="../media/image6455.jpeg"/><Relationship Id="rId1278" Type="http://schemas.openxmlformats.org/officeDocument/2006/relationships/image" Target="../media/image6456.jpeg"/><Relationship Id="rId1279" Type="http://schemas.openxmlformats.org/officeDocument/2006/relationships/image" Target="../media/image6457.jpeg"/><Relationship Id="rId1280" Type="http://schemas.openxmlformats.org/officeDocument/2006/relationships/image" Target="../media/image6458.jpeg"/><Relationship Id="rId1281" Type="http://schemas.openxmlformats.org/officeDocument/2006/relationships/image" Target="../media/image6459.jpeg"/><Relationship Id="rId1282" Type="http://schemas.openxmlformats.org/officeDocument/2006/relationships/image" Target="../media/image6460.jpeg"/><Relationship Id="rId1283" Type="http://schemas.openxmlformats.org/officeDocument/2006/relationships/image" Target="../media/image6461.jpeg"/><Relationship Id="rId1284" Type="http://schemas.openxmlformats.org/officeDocument/2006/relationships/image" Target="../media/image6462.jpeg"/><Relationship Id="rId1285" Type="http://schemas.openxmlformats.org/officeDocument/2006/relationships/image" Target="../media/image6463.jpeg"/><Relationship Id="rId1286" Type="http://schemas.openxmlformats.org/officeDocument/2006/relationships/image" Target="../media/image6464.jpeg"/><Relationship Id="rId1287" Type="http://schemas.openxmlformats.org/officeDocument/2006/relationships/image" Target="../media/image6465.jpeg"/><Relationship Id="rId1288" Type="http://schemas.openxmlformats.org/officeDocument/2006/relationships/image" Target="../media/image6466.jpeg"/><Relationship Id="rId1289" Type="http://schemas.openxmlformats.org/officeDocument/2006/relationships/image" Target="../media/image6467.jpeg"/><Relationship Id="rId1290" Type="http://schemas.openxmlformats.org/officeDocument/2006/relationships/image" Target="../media/image6468.jpeg"/><Relationship Id="rId1291" Type="http://schemas.openxmlformats.org/officeDocument/2006/relationships/image" Target="../media/image6469.jpeg"/><Relationship Id="rId1292" Type="http://schemas.openxmlformats.org/officeDocument/2006/relationships/image" Target="../media/image6470.jpeg"/><Relationship Id="rId1293" Type="http://schemas.openxmlformats.org/officeDocument/2006/relationships/image" Target="../media/image6471.jpeg"/><Relationship Id="rId1294" Type="http://schemas.openxmlformats.org/officeDocument/2006/relationships/image" Target="../media/image6472.jpeg"/><Relationship Id="rId1295" Type="http://schemas.openxmlformats.org/officeDocument/2006/relationships/image" Target="../media/image6473.jpeg"/><Relationship Id="rId1296" Type="http://schemas.openxmlformats.org/officeDocument/2006/relationships/image" Target="../media/image6474.jpeg"/><Relationship Id="rId1297" Type="http://schemas.openxmlformats.org/officeDocument/2006/relationships/image" Target="../media/image6475.jpeg"/><Relationship Id="rId1298" Type="http://schemas.openxmlformats.org/officeDocument/2006/relationships/image" Target="../media/image6476.jpeg"/><Relationship Id="rId1299" Type="http://schemas.openxmlformats.org/officeDocument/2006/relationships/image" Target="../media/image6477.jpeg"/><Relationship Id="rId1300" Type="http://schemas.openxmlformats.org/officeDocument/2006/relationships/image" Target="../media/image6478.jpeg"/><Relationship Id="rId1301" Type="http://schemas.openxmlformats.org/officeDocument/2006/relationships/image" Target="../media/image6479.jpeg"/><Relationship Id="rId1302" Type="http://schemas.openxmlformats.org/officeDocument/2006/relationships/image" Target="../media/image6480.jpeg"/><Relationship Id="rId1303" Type="http://schemas.openxmlformats.org/officeDocument/2006/relationships/image" Target="../media/image6481.jpeg"/><Relationship Id="rId1304" Type="http://schemas.openxmlformats.org/officeDocument/2006/relationships/image" Target="../media/image6482.jpeg"/><Relationship Id="rId1305" Type="http://schemas.openxmlformats.org/officeDocument/2006/relationships/image" Target="../media/image6483.jpeg"/><Relationship Id="rId1306" Type="http://schemas.openxmlformats.org/officeDocument/2006/relationships/image" Target="../media/image6484.jpeg"/><Relationship Id="rId1307" Type="http://schemas.openxmlformats.org/officeDocument/2006/relationships/image" Target="../media/image6485.jpeg"/><Relationship Id="rId1308" Type="http://schemas.openxmlformats.org/officeDocument/2006/relationships/image" Target="../media/image6486.jpeg"/><Relationship Id="rId1309" Type="http://schemas.openxmlformats.org/officeDocument/2006/relationships/image" Target="../media/image6487.jpeg"/><Relationship Id="rId1310" Type="http://schemas.openxmlformats.org/officeDocument/2006/relationships/image" Target="../media/image6488.jpeg"/><Relationship Id="rId1311" Type="http://schemas.openxmlformats.org/officeDocument/2006/relationships/image" Target="../media/image6489.jpeg"/><Relationship Id="rId1312" Type="http://schemas.openxmlformats.org/officeDocument/2006/relationships/image" Target="../media/image6490.jpeg"/><Relationship Id="rId1313" Type="http://schemas.openxmlformats.org/officeDocument/2006/relationships/image" Target="../media/image6491.jpeg"/><Relationship Id="rId1314" Type="http://schemas.openxmlformats.org/officeDocument/2006/relationships/image" Target="../media/image6492.jpeg"/><Relationship Id="rId1315" Type="http://schemas.openxmlformats.org/officeDocument/2006/relationships/image" Target="../media/image6493.jpeg"/><Relationship Id="rId1316" Type="http://schemas.openxmlformats.org/officeDocument/2006/relationships/image" Target="../media/image6494.jpeg"/><Relationship Id="rId1317" Type="http://schemas.openxmlformats.org/officeDocument/2006/relationships/image" Target="../media/image6495.jpeg"/><Relationship Id="rId1318" Type="http://schemas.openxmlformats.org/officeDocument/2006/relationships/image" Target="../media/image6496.jpeg"/><Relationship Id="rId1319" Type="http://schemas.openxmlformats.org/officeDocument/2006/relationships/image" Target="../media/image6497.jpeg"/><Relationship Id="rId1320" Type="http://schemas.openxmlformats.org/officeDocument/2006/relationships/image" Target="../media/image6498.jpeg"/><Relationship Id="rId1321" Type="http://schemas.openxmlformats.org/officeDocument/2006/relationships/image" Target="../media/image6499.jpeg"/><Relationship Id="rId1322" Type="http://schemas.openxmlformats.org/officeDocument/2006/relationships/image" Target="../media/image6500.jpeg"/><Relationship Id="rId1323" Type="http://schemas.openxmlformats.org/officeDocument/2006/relationships/image" Target="../media/image6501.jpeg"/><Relationship Id="rId1324" Type="http://schemas.openxmlformats.org/officeDocument/2006/relationships/image" Target="../media/image6502.jpeg"/><Relationship Id="rId1325" Type="http://schemas.openxmlformats.org/officeDocument/2006/relationships/image" Target="../media/image6503.jpeg"/><Relationship Id="rId1326" Type="http://schemas.openxmlformats.org/officeDocument/2006/relationships/image" Target="../media/image6504.jpeg"/><Relationship Id="rId1327" Type="http://schemas.openxmlformats.org/officeDocument/2006/relationships/image" Target="../media/image6505.jpeg"/><Relationship Id="rId1328" Type="http://schemas.openxmlformats.org/officeDocument/2006/relationships/image" Target="../media/image6506.jpeg"/><Relationship Id="rId1329" Type="http://schemas.openxmlformats.org/officeDocument/2006/relationships/image" Target="../media/image6507.jpeg"/><Relationship Id="rId1330" Type="http://schemas.openxmlformats.org/officeDocument/2006/relationships/image" Target="../media/image6508.jpeg"/><Relationship Id="rId1331" Type="http://schemas.openxmlformats.org/officeDocument/2006/relationships/image" Target="../media/image6509.jpeg"/><Relationship Id="rId1332" Type="http://schemas.openxmlformats.org/officeDocument/2006/relationships/image" Target="../media/image6510.jpeg"/><Relationship Id="rId1333" Type="http://schemas.openxmlformats.org/officeDocument/2006/relationships/image" Target="../media/image6511.jpeg"/><Relationship Id="rId1334" Type="http://schemas.openxmlformats.org/officeDocument/2006/relationships/image" Target="../media/image6512.jpeg"/><Relationship Id="rId1335" Type="http://schemas.openxmlformats.org/officeDocument/2006/relationships/image" Target="../media/image6513.jpeg"/><Relationship Id="rId1336" Type="http://schemas.openxmlformats.org/officeDocument/2006/relationships/image" Target="../media/image6514.jpeg"/><Relationship Id="rId1337" Type="http://schemas.openxmlformats.org/officeDocument/2006/relationships/image" Target="../media/image6515.jpeg"/><Relationship Id="rId1338" Type="http://schemas.openxmlformats.org/officeDocument/2006/relationships/image" Target="../media/image6516.jpeg"/><Relationship Id="rId1339" Type="http://schemas.openxmlformats.org/officeDocument/2006/relationships/image" Target="../media/image6517.jpeg"/><Relationship Id="rId1340" Type="http://schemas.openxmlformats.org/officeDocument/2006/relationships/image" Target="../media/image6518.jpeg"/><Relationship Id="rId1341" Type="http://schemas.openxmlformats.org/officeDocument/2006/relationships/image" Target="../media/image6519.jpeg"/><Relationship Id="rId1342" Type="http://schemas.openxmlformats.org/officeDocument/2006/relationships/image" Target="../media/image6520.jpeg"/><Relationship Id="rId1343" Type="http://schemas.openxmlformats.org/officeDocument/2006/relationships/image" Target="../media/image6521.jpeg"/><Relationship Id="rId1344" Type="http://schemas.openxmlformats.org/officeDocument/2006/relationships/image" Target="../media/image6522.jpeg"/><Relationship Id="rId1345" Type="http://schemas.openxmlformats.org/officeDocument/2006/relationships/image" Target="../media/image6523.jpeg"/><Relationship Id="rId1346" Type="http://schemas.openxmlformats.org/officeDocument/2006/relationships/image" Target="../media/image6524.jpeg"/><Relationship Id="rId1347" Type="http://schemas.openxmlformats.org/officeDocument/2006/relationships/image" Target="../media/image6525.jpeg"/><Relationship Id="rId1348" Type="http://schemas.openxmlformats.org/officeDocument/2006/relationships/image" Target="../media/image6526.jpeg"/><Relationship Id="rId1349" Type="http://schemas.openxmlformats.org/officeDocument/2006/relationships/image" Target="../media/image6527.jpeg"/><Relationship Id="rId1350" Type="http://schemas.openxmlformats.org/officeDocument/2006/relationships/image" Target="../media/image6528.jpeg"/><Relationship Id="rId1351" Type="http://schemas.openxmlformats.org/officeDocument/2006/relationships/image" Target="../media/image6529.jpeg"/><Relationship Id="rId1352" Type="http://schemas.openxmlformats.org/officeDocument/2006/relationships/image" Target="../media/image6530.jpeg"/><Relationship Id="rId1353" Type="http://schemas.openxmlformats.org/officeDocument/2006/relationships/image" Target="../media/image6531.jpeg"/><Relationship Id="rId1354" Type="http://schemas.openxmlformats.org/officeDocument/2006/relationships/image" Target="../media/image6532.jpeg"/><Relationship Id="rId1355" Type="http://schemas.openxmlformats.org/officeDocument/2006/relationships/image" Target="../media/image6533.jpeg"/><Relationship Id="rId1356" Type="http://schemas.openxmlformats.org/officeDocument/2006/relationships/image" Target="../media/image6534.jpeg"/><Relationship Id="rId1357" Type="http://schemas.openxmlformats.org/officeDocument/2006/relationships/image" Target="../media/image6535.jpeg"/><Relationship Id="rId1358" Type="http://schemas.openxmlformats.org/officeDocument/2006/relationships/image" Target="../media/image6536.jpeg"/><Relationship Id="rId1359" Type="http://schemas.openxmlformats.org/officeDocument/2006/relationships/image" Target="../media/image6537.jpeg"/><Relationship Id="rId1360" Type="http://schemas.openxmlformats.org/officeDocument/2006/relationships/image" Target="../media/image6538.jpeg"/><Relationship Id="rId1361" Type="http://schemas.openxmlformats.org/officeDocument/2006/relationships/image" Target="../media/image6539.jpeg"/><Relationship Id="rId1362" Type="http://schemas.openxmlformats.org/officeDocument/2006/relationships/image" Target="../media/image6540.jpeg"/><Relationship Id="rId1363" Type="http://schemas.openxmlformats.org/officeDocument/2006/relationships/image" Target="../media/image6541.jpeg"/><Relationship Id="rId1364" Type="http://schemas.openxmlformats.org/officeDocument/2006/relationships/image" Target="../media/image6542.jpeg"/><Relationship Id="rId1365" Type="http://schemas.openxmlformats.org/officeDocument/2006/relationships/image" Target="../media/image6543.jpeg"/><Relationship Id="rId1366" Type="http://schemas.openxmlformats.org/officeDocument/2006/relationships/image" Target="../media/image6544.jpeg"/><Relationship Id="rId1367" Type="http://schemas.openxmlformats.org/officeDocument/2006/relationships/image" Target="../media/image6545.jpeg"/><Relationship Id="rId1368" Type="http://schemas.openxmlformats.org/officeDocument/2006/relationships/image" Target="../media/image6546.jpeg"/><Relationship Id="rId1369" Type="http://schemas.openxmlformats.org/officeDocument/2006/relationships/image" Target="../media/image6547.jpeg"/><Relationship Id="rId1370" Type="http://schemas.openxmlformats.org/officeDocument/2006/relationships/image" Target="../media/image6548.jpeg"/><Relationship Id="rId1371" Type="http://schemas.openxmlformats.org/officeDocument/2006/relationships/image" Target="../media/image6549.jpeg"/><Relationship Id="rId1372" Type="http://schemas.openxmlformats.org/officeDocument/2006/relationships/image" Target="../media/image6550.jpeg"/><Relationship Id="rId1373" Type="http://schemas.openxmlformats.org/officeDocument/2006/relationships/image" Target="../media/image6551.jpeg"/><Relationship Id="rId1374" Type="http://schemas.openxmlformats.org/officeDocument/2006/relationships/image" Target="../media/image6552.jpeg"/><Relationship Id="rId1375" Type="http://schemas.openxmlformats.org/officeDocument/2006/relationships/image" Target="../media/image6553.jpeg"/><Relationship Id="rId1376" Type="http://schemas.openxmlformats.org/officeDocument/2006/relationships/image" Target="../media/image6554.jpeg"/><Relationship Id="rId1377" Type="http://schemas.openxmlformats.org/officeDocument/2006/relationships/image" Target="../media/image6555.jpeg"/><Relationship Id="rId1378" Type="http://schemas.openxmlformats.org/officeDocument/2006/relationships/image" Target="../media/image6556.jpeg"/><Relationship Id="rId1379" Type="http://schemas.openxmlformats.org/officeDocument/2006/relationships/image" Target="../media/image6557.jpeg"/><Relationship Id="rId1380" Type="http://schemas.openxmlformats.org/officeDocument/2006/relationships/image" Target="../media/image6558.jpeg"/><Relationship Id="rId1381" Type="http://schemas.openxmlformats.org/officeDocument/2006/relationships/image" Target="../media/image6559.jpeg"/><Relationship Id="rId1382" Type="http://schemas.openxmlformats.org/officeDocument/2006/relationships/image" Target="../media/image6560.jpeg"/><Relationship Id="rId1383" Type="http://schemas.openxmlformats.org/officeDocument/2006/relationships/image" Target="../media/image6561.jpeg"/><Relationship Id="rId1384" Type="http://schemas.openxmlformats.org/officeDocument/2006/relationships/image" Target="../media/image6562.jpeg"/><Relationship Id="rId1385" Type="http://schemas.openxmlformats.org/officeDocument/2006/relationships/image" Target="../media/image6563.jpeg"/><Relationship Id="rId1386" Type="http://schemas.openxmlformats.org/officeDocument/2006/relationships/image" Target="../media/image6564.jpeg"/><Relationship Id="rId1387" Type="http://schemas.openxmlformats.org/officeDocument/2006/relationships/image" Target="../media/image6565.jpeg"/><Relationship Id="rId1388" Type="http://schemas.openxmlformats.org/officeDocument/2006/relationships/image" Target="../media/image6566.jpeg"/><Relationship Id="rId1389" Type="http://schemas.openxmlformats.org/officeDocument/2006/relationships/image" Target="../media/image6567.jpeg"/><Relationship Id="rId1390" Type="http://schemas.openxmlformats.org/officeDocument/2006/relationships/image" Target="../media/image6568.jpeg"/><Relationship Id="rId1391" Type="http://schemas.openxmlformats.org/officeDocument/2006/relationships/image" Target="../media/image6569.jpeg"/><Relationship Id="rId1392" Type="http://schemas.openxmlformats.org/officeDocument/2006/relationships/image" Target="../media/image6570.jpeg"/><Relationship Id="rId1393" Type="http://schemas.openxmlformats.org/officeDocument/2006/relationships/image" Target="../media/image6571.jpeg"/><Relationship Id="rId1394" Type="http://schemas.openxmlformats.org/officeDocument/2006/relationships/image" Target="../media/image6572.jpeg"/><Relationship Id="rId1395" Type="http://schemas.openxmlformats.org/officeDocument/2006/relationships/image" Target="../media/image6573.jpeg"/><Relationship Id="rId1396" Type="http://schemas.openxmlformats.org/officeDocument/2006/relationships/image" Target="../media/image6574.jpeg"/><Relationship Id="rId1397" Type="http://schemas.openxmlformats.org/officeDocument/2006/relationships/image" Target="../media/image6575.jpeg"/><Relationship Id="rId1398" Type="http://schemas.openxmlformats.org/officeDocument/2006/relationships/image" Target="../media/image6576.jpeg"/><Relationship Id="rId1399" Type="http://schemas.openxmlformats.org/officeDocument/2006/relationships/image" Target="../media/image6577.jpeg"/><Relationship Id="rId1400" Type="http://schemas.openxmlformats.org/officeDocument/2006/relationships/image" Target="../media/image6578.jpeg"/><Relationship Id="rId1401" Type="http://schemas.openxmlformats.org/officeDocument/2006/relationships/image" Target="../media/image6579.jpeg"/><Relationship Id="rId1402" Type="http://schemas.openxmlformats.org/officeDocument/2006/relationships/image" Target="../media/image6580.jpeg"/><Relationship Id="rId1403" Type="http://schemas.openxmlformats.org/officeDocument/2006/relationships/image" Target="../media/image6581.jpeg"/><Relationship Id="rId1404" Type="http://schemas.openxmlformats.org/officeDocument/2006/relationships/image" Target="../media/image6582.jpeg"/><Relationship Id="rId1405" Type="http://schemas.openxmlformats.org/officeDocument/2006/relationships/image" Target="../media/image6583.jpeg"/><Relationship Id="rId1406" Type="http://schemas.openxmlformats.org/officeDocument/2006/relationships/image" Target="../media/image6584.jpeg"/><Relationship Id="rId1407" Type="http://schemas.openxmlformats.org/officeDocument/2006/relationships/image" Target="../media/image6585.jpeg"/><Relationship Id="rId1408" Type="http://schemas.openxmlformats.org/officeDocument/2006/relationships/image" Target="../media/image6586.jpeg"/><Relationship Id="rId1409" Type="http://schemas.openxmlformats.org/officeDocument/2006/relationships/image" Target="../media/image6587.jpeg"/><Relationship Id="rId1410" Type="http://schemas.openxmlformats.org/officeDocument/2006/relationships/image" Target="../media/image6588.jpeg"/><Relationship Id="rId1411" Type="http://schemas.openxmlformats.org/officeDocument/2006/relationships/image" Target="../media/image6589.jpeg"/><Relationship Id="rId1412" Type="http://schemas.openxmlformats.org/officeDocument/2006/relationships/image" Target="../media/image6590.jpeg"/><Relationship Id="rId1413" Type="http://schemas.openxmlformats.org/officeDocument/2006/relationships/image" Target="../media/image6591.jpeg"/><Relationship Id="rId1414" Type="http://schemas.openxmlformats.org/officeDocument/2006/relationships/image" Target="../media/image6592.jpeg"/><Relationship Id="rId1415" Type="http://schemas.openxmlformats.org/officeDocument/2006/relationships/image" Target="../media/image6593.jpeg"/><Relationship Id="rId1416" Type="http://schemas.openxmlformats.org/officeDocument/2006/relationships/image" Target="../media/image6594.jpeg"/><Relationship Id="rId1417" Type="http://schemas.openxmlformats.org/officeDocument/2006/relationships/image" Target="../media/image6595.jpeg"/><Relationship Id="rId1418" Type="http://schemas.openxmlformats.org/officeDocument/2006/relationships/image" Target="../media/image6596.jpeg"/><Relationship Id="rId1419" Type="http://schemas.openxmlformats.org/officeDocument/2006/relationships/image" Target="../media/image6597.jpeg"/><Relationship Id="rId1420" Type="http://schemas.openxmlformats.org/officeDocument/2006/relationships/image" Target="../media/image6598.jpeg"/><Relationship Id="rId1421" Type="http://schemas.openxmlformats.org/officeDocument/2006/relationships/image" Target="../media/image6599.jpeg"/><Relationship Id="rId1422" Type="http://schemas.openxmlformats.org/officeDocument/2006/relationships/image" Target="../media/image6600.jpeg"/><Relationship Id="rId1423" Type="http://schemas.openxmlformats.org/officeDocument/2006/relationships/image" Target="../media/image6601.jpeg"/><Relationship Id="rId1424" Type="http://schemas.openxmlformats.org/officeDocument/2006/relationships/image" Target="../media/image6602.jpeg"/><Relationship Id="rId1425" Type="http://schemas.openxmlformats.org/officeDocument/2006/relationships/image" Target="../media/image6603.jpeg"/><Relationship Id="rId1426" Type="http://schemas.openxmlformats.org/officeDocument/2006/relationships/image" Target="../media/image6604.jpeg"/><Relationship Id="rId1427" Type="http://schemas.openxmlformats.org/officeDocument/2006/relationships/image" Target="../media/image6605.jpeg"/><Relationship Id="rId1428" Type="http://schemas.openxmlformats.org/officeDocument/2006/relationships/image" Target="../media/image6606.jpeg"/><Relationship Id="rId1429" Type="http://schemas.openxmlformats.org/officeDocument/2006/relationships/image" Target="../media/image6607.jpeg"/><Relationship Id="rId1430" Type="http://schemas.openxmlformats.org/officeDocument/2006/relationships/image" Target="../media/image6608.jpeg"/><Relationship Id="rId1431" Type="http://schemas.openxmlformats.org/officeDocument/2006/relationships/image" Target="../media/image6609.jpeg"/><Relationship Id="rId1432" Type="http://schemas.openxmlformats.org/officeDocument/2006/relationships/image" Target="../media/image6610.jpeg"/><Relationship Id="rId1433" Type="http://schemas.openxmlformats.org/officeDocument/2006/relationships/image" Target="../media/image6611.jpeg"/><Relationship Id="rId1434" Type="http://schemas.openxmlformats.org/officeDocument/2006/relationships/image" Target="../media/image6612.jpeg"/><Relationship Id="rId1435" Type="http://schemas.openxmlformats.org/officeDocument/2006/relationships/image" Target="../media/image6613.jpeg"/><Relationship Id="rId1436" Type="http://schemas.openxmlformats.org/officeDocument/2006/relationships/image" Target="../media/image6614.jpeg"/><Relationship Id="rId1437" Type="http://schemas.openxmlformats.org/officeDocument/2006/relationships/image" Target="../media/image6615.jpeg"/><Relationship Id="rId1438" Type="http://schemas.openxmlformats.org/officeDocument/2006/relationships/image" Target="../media/image6616.jpeg"/><Relationship Id="rId1439" Type="http://schemas.openxmlformats.org/officeDocument/2006/relationships/image" Target="../media/image6617.jpeg"/><Relationship Id="rId1440" Type="http://schemas.openxmlformats.org/officeDocument/2006/relationships/image" Target="../media/image6618.jpeg"/><Relationship Id="rId1441" Type="http://schemas.openxmlformats.org/officeDocument/2006/relationships/image" Target="../media/image6619.jpeg"/><Relationship Id="rId1442" Type="http://schemas.openxmlformats.org/officeDocument/2006/relationships/image" Target="../media/image6620.jpeg"/><Relationship Id="rId1443" Type="http://schemas.openxmlformats.org/officeDocument/2006/relationships/image" Target="../media/image6621.jpeg"/><Relationship Id="rId1444" Type="http://schemas.openxmlformats.org/officeDocument/2006/relationships/image" Target="../media/image6622.jpeg"/><Relationship Id="rId1445" Type="http://schemas.openxmlformats.org/officeDocument/2006/relationships/image" Target="../media/image6623.jpeg"/><Relationship Id="rId1446" Type="http://schemas.openxmlformats.org/officeDocument/2006/relationships/image" Target="../media/image6624.jpeg"/><Relationship Id="rId1447" Type="http://schemas.openxmlformats.org/officeDocument/2006/relationships/image" Target="../media/image6625.jpeg"/><Relationship Id="rId1448" Type="http://schemas.openxmlformats.org/officeDocument/2006/relationships/image" Target="../media/image6626.jpeg"/><Relationship Id="rId1449" Type="http://schemas.openxmlformats.org/officeDocument/2006/relationships/image" Target="../media/image6627.jpeg"/><Relationship Id="rId1450" Type="http://schemas.openxmlformats.org/officeDocument/2006/relationships/image" Target="../media/image6628.jpeg"/><Relationship Id="rId1451" Type="http://schemas.openxmlformats.org/officeDocument/2006/relationships/image" Target="../media/image6629.jpeg"/><Relationship Id="rId1452" Type="http://schemas.openxmlformats.org/officeDocument/2006/relationships/image" Target="../media/image6630.jpeg"/><Relationship Id="rId1453" Type="http://schemas.openxmlformats.org/officeDocument/2006/relationships/image" Target="../media/image6631.jpeg"/><Relationship Id="rId1454" Type="http://schemas.openxmlformats.org/officeDocument/2006/relationships/image" Target="../media/image6632.jpeg"/><Relationship Id="rId1455" Type="http://schemas.openxmlformats.org/officeDocument/2006/relationships/image" Target="../media/image6633.jpeg"/><Relationship Id="rId1456" Type="http://schemas.openxmlformats.org/officeDocument/2006/relationships/image" Target="../media/image6634.jpeg"/><Relationship Id="rId1457" Type="http://schemas.openxmlformats.org/officeDocument/2006/relationships/image" Target="../media/image6635.jpeg"/><Relationship Id="rId1458" Type="http://schemas.openxmlformats.org/officeDocument/2006/relationships/image" Target="../media/image6636.jpeg"/><Relationship Id="rId1459" Type="http://schemas.openxmlformats.org/officeDocument/2006/relationships/image" Target="../media/image6637.jpeg"/><Relationship Id="rId1460" Type="http://schemas.openxmlformats.org/officeDocument/2006/relationships/image" Target="../media/image6638.jpeg"/><Relationship Id="rId1461" Type="http://schemas.openxmlformats.org/officeDocument/2006/relationships/image" Target="../media/image6639.jpeg"/><Relationship Id="rId1462" Type="http://schemas.openxmlformats.org/officeDocument/2006/relationships/image" Target="../media/image6640.jpeg"/><Relationship Id="rId1463" Type="http://schemas.openxmlformats.org/officeDocument/2006/relationships/image" Target="../media/image6641.jpeg"/><Relationship Id="rId1464" Type="http://schemas.openxmlformats.org/officeDocument/2006/relationships/image" Target="../media/image6642.jpeg"/><Relationship Id="rId1465" Type="http://schemas.openxmlformats.org/officeDocument/2006/relationships/image" Target="../media/image6643.jpeg"/><Relationship Id="rId1466" Type="http://schemas.openxmlformats.org/officeDocument/2006/relationships/image" Target="../media/image6644.jpeg"/><Relationship Id="rId1467" Type="http://schemas.openxmlformats.org/officeDocument/2006/relationships/image" Target="../media/image6645.jpeg"/><Relationship Id="rId1468" Type="http://schemas.openxmlformats.org/officeDocument/2006/relationships/image" Target="../media/image6646.jpeg"/><Relationship Id="rId1469" Type="http://schemas.openxmlformats.org/officeDocument/2006/relationships/image" Target="../media/image6647.jpeg"/><Relationship Id="rId1470" Type="http://schemas.openxmlformats.org/officeDocument/2006/relationships/image" Target="../media/image6648.jpeg"/><Relationship Id="rId1471" Type="http://schemas.openxmlformats.org/officeDocument/2006/relationships/image" Target="../media/image6649.jpeg"/><Relationship Id="rId1472" Type="http://schemas.openxmlformats.org/officeDocument/2006/relationships/image" Target="../media/image6650.jpeg"/><Relationship Id="rId1473" Type="http://schemas.openxmlformats.org/officeDocument/2006/relationships/image" Target="../media/image6651.jpeg"/><Relationship Id="rId1474" Type="http://schemas.openxmlformats.org/officeDocument/2006/relationships/image" Target="../media/image6652.jpeg"/><Relationship Id="rId1475" Type="http://schemas.openxmlformats.org/officeDocument/2006/relationships/image" Target="../media/image6653.jpeg"/><Relationship Id="rId1476" Type="http://schemas.openxmlformats.org/officeDocument/2006/relationships/image" Target="../media/image6654.jpeg"/><Relationship Id="rId1477" Type="http://schemas.openxmlformats.org/officeDocument/2006/relationships/image" Target="../media/image6655.jpeg"/><Relationship Id="rId1478" Type="http://schemas.openxmlformats.org/officeDocument/2006/relationships/image" Target="../media/image6656.jpeg"/><Relationship Id="rId1479" Type="http://schemas.openxmlformats.org/officeDocument/2006/relationships/image" Target="../media/image6657.jpeg"/><Relationship Id="rId1480" Type="http://schemas.openxmlformats.org/officeDocument/2006/relationships/image" Target="../media/image6658.jpeg"/><Relationship Id="rId1481" Type="http://schemas.openxmlformats.org/officeDocument/2006/relationships/image" Target="../media/image6659.jpeg"/><Relationship Id="rId1482" Type="http://schemas.openxmlformats.org/officeDocument/2006/relationships/image" Target="../media/image6660.jpeg"/><Relationship Id="rId1483" Type="http://schemas.openxmlformats.org/officeDocument/2006/relationships/image" Target="../media/image6661.jpeg"/><Relationship Id="rId1484" Type="http://schemas.openxmlformats.org/officeDocument/2006/relationships/image" Target="../media/image6662.jpeg"/><Relationship Id="rId1485" Type="http://schemas.openxmlformats.org/officeDocument/2006/relationships/image" Target="../media/image6663.jpeg"/><Relationship Id="rId1486" Type="http://schemas.openxmlformats.org/officeDocument/2006/relationships/image" Target="../media/image6664.jpeg"/><Relationship Id="rId1487" Type="http://schemas.openxmlformats.org/officeDocument/2006/relationships/image" Target="../media/image6665.jpeg"/><Relationship Id="rId1488" Type="http://schemas.openxmlformats.org/officeDocument/2006/relationships/image" Target="../media/image6666.jpeg"/><Relationship Id="rId1489" Type="http://schemas.openxmlformats.org/officeDocument/2006/relationships/image" Target="../media/image6667.jpeg"/><Relationship Id="rId1490" Type="http://schemas.openxmlformats.org/officeDocument/2006/relationships/image" Target="../media/image6668.jpeg"/><Relationship Id="rId1491" Type="http://schemas.openxmlformats.org/officeDocument/2006/relationships/image" Target="../media/image6669.jpeg"/><Relationship Id="rId1492" Type="http://schemas.openxmlformats.org/officeDocument/2006/relationships/image" Target="../media/image6670.jpeg"/><Relationship Id="rId1493" Type="http://schemas.openxmlformats.org/officeDocument/2006/relationships/image" Target="../media/image6671.jpeg"/><Relationship Id="rId1494" Type="http://schemas.openxmlformats.org/officeDocument/2006/relationships/image" Target="../media/image6672.jpeg"/><Relationship Id="rId1495" Type="http://schemas.openxmlformats.org/officeDocument/2006/relationships/image" Target="../media/image6673.jpeg"/><Relationship Id="rId1496" Type="http://schemas.openxmlformats.org/officeDocument/2006/relationships/image" Target="../media/image6674.jpeg"/><Relationship Id="rId1497" Type="http://schemas.openxmlformats.org/officeDocument/2006/relationships/image" Target="../media/image6675.jpeg"/><Relationship Id="rId1498" Type="http://schemas.openxmlformats.org/officeDocument/2006/relationships/image" Target="../media/image6676.jpeg"/><Relationship Id="rId1499" Type="http://schemas.openxmlformats.org/officeDocument/2006/relationships/image" Target="../media/image6677.jpeg"/><Relationship Id="rId1500" Type="http://schemas.openxmlformats.org/officeDocument/2006/relationships/image" Target="../media/image6678.jpeg"/><Relationship Id="rId1501" Type="http://schemas.openxmlformats.org/officeDocument/2006/relationships/image" Target="../media/image6679.jpeg"/><Relationship Id="rId1502" Type="http://schemas.openxmlformats.org/officeDocument/2006/relationships/image" Target="../media/image6680.jpeg"/><Relationship Id="rId1503" Type="http://schemas.openxmlformats.org/officeDocument/2006/relationships/image" Target="../media/image6681.jpeg"/><Relationship Id="rId1504" Type="http://schemas.openxmlformats.org/officeDocument/2006/relationships/image" Target="../media/image6682.jpeg"/><Relationship Id="rId1505" Type="http://schemas.openxmlformats.org/officeDocument/2006/relationships/image" Target="../media/image6683.jpeg"/><Relationship Id="rId1506" Type="http://schemas.openxmlformats.org/officeDocument/2006/relationships/image" Target="../media/image6684.jpeg"/><Relationship Id="rId1507" Type="http://schemas.openxmlformats.org/officeDocument/2006/relationships/image" Target="../media/image6685.jpeg"/><Relationship Id="rId1508" Type="http://schemas.openxmlformats.org/officeDocument/2006/relationships/image" Target="../media/image6686.jpeg"/><Relationship Id="rId1509" Type="http://schemas.openxmlformats.org/officeDocument/2006/relationships/image" Target="../media/image6687.jpeg"/><Relationship Id="rId1510" Type="http://schemas.openxmlformats.org/officeDocument/2006/relationships/image" Target="../media/image6688.jpeg"/><Relationship Id="rId1511" Type="http://schemas.openxmlformats.org/officeDocument/2006/relationships/image" Target="../media/image6689.jpeg"/><Relationship Id="rId1512" Type="http://schemas.openxmlformats.org/officeDocument/2006/relationships/image" Target="../media/image6690.jpeg"/><Relationship Id="rId1513" Type="http://schemas.openxmlformats.org/officeDocument/2006/relationships/image" Target="../media/image6691.jpeg"/><Relationship Id="rId1514" Type="http://schemas.openxmlformats.org/officeDocument/2006/relationships/image" Target="../media/image6692.jpeg"/><Relationship Id="rId1515" Type="http://schemas.openxmlformats.org/officeDocument/2006/relationships/image" Target="../media/image6693.jpeg"/><Relationship Id="rId1516" Type="http://schemas.openxmlformats.org/officeDocument/2006/relationships/image" Target="../media/image6694.jpeg"/><Relationship Id="rId1517" Type="http://schemas.openxmlformats.org/officeDocument/2006/relationships/image" Target="../media/image6695.jpeg"/><Relationship Id="rId1518" Type="http://schemas.openxmlformats.org/officeDocument/2006/relationships/image" Target="../media/image6696.jpeg"/><Relationship Id="rId1519" Type="http://schemas.openxmlformats.org/officeDocument/2006/relationships/image" Target="../media/image6697.jpeg"/><Relationship Id="rId1520" Type="http://schemas.openxmlformats.org/officeDocument/2006/relationships/image" Target="../media/image6698.jpeg"/><Relationship Id="rId1521" Type="http://schemas.openxmlformats.org/officeDocument/2006/relationships/image" Target="../media/image6699.jpeg"/><Relationship Id="rId1522" Type="http://schemas.openxmlformats.org/officeDocument/2006/relationships/image" Target="../media/image6700.jpeg"/><Relationship Id="rId1523" Type="http://schemas.openxmlformats.org/officeDocument/2006/relationships/image" Target="../media/image6701.jpeg"/><Relationship Id="rId1524" Type="http://schemas.openxmlformats.org/officeDocument/2006/relationships/image" Target="../media/image6702.jpeg"/><Relationship Id="rId1525" Type="http://schemas.openxmlformats.org/officeDocument/2006/relationships/image" Target="../media/image6703.jpeg"/><Relationship Id="rId1526" Type="http://schemas.openxmlformats.org/officeDocument/2006/relationships/image" Target="../media/image6704.jpeg"/><Relationship Id="rId1527" Type="http://schemas.openxmlformats.org/officeDocument/2006/relationships/image" Target="../media/image6705.jpeg"/><Relationship Id="rId1528" Type="http://schemas.openxmlformats.org/officeDocument/2006/relationships/image" Target="../media/image6706.jpeg"/><Relationship Id="rId1529" Type="http://schemas.openxmlformats.org/officeDocument/2006/relationships/image" Target="../media/image6707.jpeg"/><Relationship Id="rId1530" Type="http://schemas.openxmlformats.org/officeDocument/2006/relationships/image" Target="../media/image6708.jpeg"/><Relationship Id="rId1531" Type="http://schemas.openxmlformats.org/officeDocument/2006/relationships/image" Target="../media/image6709.jpeg"/><Relationship Id="rId1532" Type="http://schemas.openxmlformats.org/officeDocument/2006/relationships/image" Target="../media/image6710.jpeg"/><Relationship Id="rId1533" Type="http://schemas.openxmlformats.org/officeDocument/2006/relationships/image" Target="../media/image6711.jpeg"/><Relationship Id="rId1534" Type="http://schemas.openxmlformats.org/officeDocument/2006/relationships/image" Target="../media/image6712.jpeg"/><Relationship Id="rId1535" Type="http://schemas.openxmlformats.org/officeDocument/2006/relationships/image" Target="../media/image6713.jpeg"/><Relationship Id="rId1536" Type="http://schemas.openxmlformats.org/officeDocument/2006/relationships/image" Target="../media/image6714.jpeg"/><Relationship Id="rId1537" Type="http://schemas.openxmlformats.org/officeDocument/2006/relationships/image" Target="../media/image6715.jpeg"/><Relationship Id="rId1538" Type="http://schemas.openxmlformats.org/officeDocument/2006/relationships/image" Target="../media/image6716.jpeg"/><Relationship Id="rId1539" Type="http://schemas.openxmlformats.org/officeDocument/2006/relationships/image" Target="../media/image6717.jpeg"/><Relationship Id="rId1540" Type="http://schemas.openxmlformats.org/officeDocument/2006/relationships/image" Target="../media/image6718.jpeg"/><Relationship Id="rId1541" Type="http://schemas.openxmlformats.org/officeDocument/2006/relationships/image" Target="../media/image6719.jpeg"/><Relationship Id="rId1542" Type="http://schemas.openxmlformats.org/officeDocument/2006/relationships/image" Target="../media/image6720.jpeg"/><Relationship Id="rId1543" Type="http://schemas.openxmlformats.org/officeDocument/2006/relationships/image" Target="../media/image6721.jpeg"/><Relationship Id="rId1544" Type="http://schemas.openxmlformats.org/officeDocument/2006/relationships/image" Target="../media/image6722.jpeg"/><Relationship Id="rId1545" Type="http://schemas.openxmlformats.org/officeDocument/2006/relationships/image" Target="../media/image6723.jpeg"/><Relationship Id="rId1546" Type="http://schemas.openxmlformats.org/officeDocument/2006/relationships/image" Target="../media/image6724.jpeg"/><Relationship Id="rId1547" Type="http://schemas.openxmlformats.org/officeDocument/2006/relationships/image" Target="../media/image6725.jpeg"/><Relationship Id="rId1548" Type="http://schemas.openxmlformats.org/officeDocument/2006/relationships/image" Target="../media/image6726.jpeg"/><Relationship Id="rId1549" Type="http://schemas.openxmlformats.org/officeDocument/2006/relationships/image" Target="../media/image6727.jpeg"/><Relationship Id="rId1550" Type="http://schemas.openxmlformats.org/officeDocument/2006/relationships/image" Target="../media/image6728.jpeg"/><Relationship Id="rId1551" Type="http://schemas.openxmlformats.org/officeDocument/2006/relationships/image" Target="../media/image6729.jpeg"/><Relationship Id="rId1552" Type="http://schemas.openxmlformats.org/officeDocument/2006/relationships/image" Target="../media/image6730.jpeg"/><Relationship Id="rId1553" Type="http://schemas.openxmlformats.org/officeDocument/2006/relationships/image" Target="../media/image6731.jpeg"/><Relationship Id="rId1554" Type="http://schemas.openxmlformats.org/officeDocument/2006/relationships/image" Target="../media/image6732.jpeg"/><Relationship Id="rId1555" Type="http://schemas.openxmlformats.org/officeDocument/2006/relationships/image" Target="../media/image6733.jpeg"/><Relationship Id="rId1556" Type="http://schemas.openxmlformats.org/officeDocument/2006/relationships/image" Target="../media/image6734.jpeg"/><Relationship Id="rId1557" Type="http://schemas.openxmlformats.org/officeDocument/2006/relationships/image" Target="../media/image6735.jpeg"/><Relationship Id="rId1558" Type="http://schemas.openxmlformats.org/officeDocument/2006/relationships/image" Target="../media/image6736.jpeg"/><Relationship Id="rId1559" Type="http://schemas.openxmlformats.org/officeDocument/2006/relationships/image" Target="../media/image6737.jpeg"/><Relationship Id="rId1560" Type="http://schemas.openxmlformats.org/officeDocument/2006/relationships/image" Target="../media/image6738.jpeg"/><Relationship Id="rId1561" Type="http://schemas.openxmlformats.org/officeDocument/2006/relationships/image" Target="../media/image6739.jpeg"/><Relationship Id="rId1562" Type="http://schemas.openxmlformats.org/officeDocument/2006/relationships/image" Target="../media/image6740.jpeg"/><Relationship Id="rId1563" Type="http://schemas.openxmlformats.org/officeDocument/2006/relationships/image" Target="../media/image6741.jpeg"/><Relationship Id="rId1564" Type="http://schemas.openxmlformats.org/officeDocument/2006/relationships/image" Target="../media/image6742.jpeg"/><Relationship Id="rId1565" Type="http://schemas.openxmlformats.org/officeDocument/2006/relationships/image" Target="../media/image6743.jpeg"/><Relationship Id="rId1566" Type="http://schemas.openxmlformats.org/officeDocument/2006/relationships/image" Target="../media/image6744.jpeg"/><Relationship Id="rId1567" Type="http://schemas.openxmlformats.org/officeDocument/2006/relationships/image" Target="../media/image6745.jpeg"/><Relationship Id="rId1568" Type="http://schemas.openxmlformats.org/officeDocument/2006/relationships/image" Target="../media/image6746.jpeg"/><Relationship Id="rId1569" Type="http://schemas.openxmlformats.org/officeDocument/2006/relationships/image" Target="../media/image6747.jpeg"/><Relationship Id="rId1570" Type="http://schemas.openxmlformats.org/officeDocument/2006/relationships/image" Target="../media/image6748.jpeg"/><Relationship Id="rId1571" Type="http://schemas.openxmlformats.org/officeDocument/2006/relationships/image" Target="../media/image6749.jpeg"/><Relationship Id="rId1572" Type="http://schemas.openxmlformats.org/officeDocument/2006/relationships/image" Target="../media/image6750.jpeg"/><Relationship Id="rId1573" Type="http://schemas.openxmlformats.org/officeDocument/2006/relationships/image" Target="../media/image6751.jpeg"/><Relationship Id="rId1574" Type="http://schemas.openxmlformats.org/officeDocument/2006/relationships/image" Target="../media/image6752.jpeg"/><Relationship Id="rId1575" Type="http://schemas.openxmlformats.org/officeDocument/2006/relationships/image" Target="../media/image6753.jpeg"/><Relationship Id="rId1576" Type="http://schemas.openxmlformats.org/officeDocument/2006/relationships/image" Target="../media/image6754.jpeg"/><Relationship Id="rId1577" Type="http://schemas.openxmlformats.org/officeDocument/2006/relationships/image" Target="../media/image6755.jpeg"/><Relationship Id="rId1578" Type="http://schemas.openxmlformats.org/officeDocument/2006/relationships/image" Target="../media/image6756.jpeg"/><Relationship Id="rId1579" Type="http://schemas.openxmlformats.org/officeDocument/2006/relationships/image" Target="../media/image6757.jpeg"/><Relationship Id="rId1580" Type="http://schemas.openxmlformats.org/officeDocument/2006/relationships/image" Target="../media/image6758.jpeg"/><Relationship Id="rId1581" Type="http://schemas.openxmlformats.org/officeDocument/2006/relationships/image" Target="../media/image6759.jpeg"/><Relationship Id="rId1582" Type="http://schemas.openxmlformats.org/officeDocument/2006/relationships/image" Target="../media/image6760.jpeg"/><Relationship Id="rId1583" Type="http://schemas.openxmlformats.org/officeDocument/2006/relationships/image" Target="../media/image6761.jpeg"/><Relationship Id="rId1584" Type="http://schemas.openxmlformats.org/officeDocument/2006/relationships/image" Target="../media/image6762.jpeg"/><Relationship Id="rId1585" Type="http://schemas.openxmlformats.org/officeDocument/2006/relationships/image" Target="../media/image6763.jpeg"/><Relationship Id="rId1586" Type="http://schemas.openxmlformats.org/officeDocument/2006/relationships/image" Target="../media/image6764.jpeg"/><Relationship Id="rId1587" Type="http://schemas.openxmlformats.org/officeDocument/2006/relationships/image" Target="../media/image6765.jpeg"/><Relationship Id="rId1588" Type="http://schemas.openxmlformats.org/officeDocument/2006/relationships/image" Target="../media/image6766.jpeg"/><Relationship Id="rId1589" Type="http://schemas.openxmlformats.org/officeDocument/2006/relationships/image" Target="../media/image6767.jpeg"/><Relationship Id="rId1590" Type="http://schemas.openxmlformats.org/officeDocument/2006/relationships/image" Target="../media/image6768.jpeg"/><Relationship Id="rId1591" Type="http://schemas.openxmlformats.org/officeDocument/2006/relationships/image" Target="../media/image6769.jpeg"/><Relationship Id="rId1592" Type="http://schemas.openxmlformats.org/officeDocument/2006/relationships/image" Target="../media/image6770.jpeg"/><Relationship Id="rId1593" Type="http://schemas.openxmlformats.org/officeDocument/2006/relationships/image" Target="../media/image6771.jpeg"/><Relationship Id="rId1594" Type="http://schemas.openxmlformats.org/officeDocument/2006/relationships/image" Target="../media/image6772.jpeg"/><Relationship Id="rId1595" Type="http://schemas.openxmlformats.org/officeDocument/2006/relationships/image" Target="../media/image6773.jpeg"/><Relationship Id="rId1596" Type="http://schemas.openxmlformats.org/officeDocument/2006/relationships/image" Target="../media/image6774.jpeg"/><Relationship Id="rId1597" Type="http://schemas.openxmlformats.org/officeDocument/2006/relationships/image" Target="../media/image6775.jpeg"/><Relationship Id="rId1598" Type="http://schemas.openxmlformats.org/officeDocument/2006/relationships/image" Target="../media/image6776.jpeg"/><Relationship Id="rId1599" Type="http://schemas.openxmlformats.org/officeDocument/2006/relationships/image" Target="../media/image6777.jpeg"/><Relationship Id="rId1600" Type="http://schemas.openxmlformats.org/officeDocument/2006/relationships/image" Target="../media/image6778.jpeg"/><Relationship Id="rId1601" Type="http://schemas.openxmlformats.org/officeDocument/2006/relationships/image" Target="../media/image6779.jpeg"/><Relationship Id="rId1602" Type="http://schemas.openxmlformats.org/officeDocument/2006/relationships/image" Target="../media/image6780.jpeg"/><Relationship Id="rId1603" Type="http://schemas.openxmlformats.org/officeDocument/2006/relationships/image" Target="../media/image6781.jpeg"/><Relationship Id="rId1604" Type="http://schemas.openxmlformats.org/officeDocument/2006/relationships/image" Target="../media/image6782.jpeg"/><Relationship Id="rId1605" Type="http://schemas.openxmlformats.org/officeDocument/2006/relationships/image" Target="../media/image6783.jpeg"/><Relationship Id="rId1606" Type="http://schemas.openxmlformats.org/officeDocument/2006/relationships/image" Target="../media/image6784.jpeg"/><Relationship Id="rId1607" Type="http://schemas.openxmlformats.org/officeDocument/2006/relationships/image" Target="../media/image6785.jpeg"/><Relationship Id="rId1608" Type="http://schemas.openxmlformats.org/officeDocument/2006/relationships/image" Target="../media/image6786.jpeg"/><Relationship Id="rId1609" Type="http://schemas.openxmlformats.org/officeDocument/2006/relationships/image" Target="../media/image6787.jpeg"/><Relationship Id="rId1610" Type="http://schemas.openxmlformats.org/officeDocument/2006/relationships/image" Target="../media/image6788.jpeg"/><Relationship Id="rId1611" Type="http://schemas.openxmlformats.org/officeDocument/2006/relationships/image" Target="../media/image6789.jpeg"/><Relationship Id="rId1612" Type="http://schemas.openxmlformats.org/officeDocument/2006/relationships/image" Target="../media/image6790.jpeg"/><Relationship Id="rId1613" Type="http://schemas.openxmlformats.org/officeDocument/2006/relationships/image" Target="../media/image6791.jpeg"/><Relationship Id="rId1614" Type="http://schemas.openxmlformats.org/officeDocument/2006/relationships/image" Target="../media/image6792.jpeg"/><Relationship Id="rId1615" Type="http://schemas.openxmlformats.org/officeDocument/2006/relationships/image" Target="../media/image6793.jpeg"/><Relationship Id="rId1616" Type="http://schemas.openxmlformats.org/officeDocument/2006/relationships/image" Target="../media/image6794.jpeg"/><Relationship Id="rId1617" Type="http://schemas.openxmlformats.org/officeDocument/2006/relationships/image" Target="../media/image6795.jpeg"/><Relationship Id="rId1618" Type="http://schemas.openxmlformats.org/officeDocument/2006/relationships/image" Target="../media/image6796.jpeg"/><Relationship Id="rId1619" Type="http://schemas.openxmlformats.org/officeDocument/2006/relationships/image" Target="../media/image6797.jpeg"/><Relationship Id="rId1620" Type="http://schemas.openxmlformats.org/officeDocument/2006/relationships/image" Target="../media/image6798.jpeg"/><Relationship Id="rId1621" Type="http://schemas.openxmlformats.org/officeDocument/2006/relationships/image" Target="../media/image6799.jpeg"/><Relationship Id="rId1622" Type="http://schemas.openxmlformats.org/officeDocument/2006/relationships/image" Target="../media/image6800.jpeg"/><Relationship Id="rId1623" Type="http://schemas.openxmlformats.org/officeDocument/2006/relationships/image" Target="../media/image6801.jpeg"/><Relationship Id="rId1624" Type="http://schemas.openxmlformats.org/officeDocument/2006/relationships/image" Target="../media/image6802.jpeg"/><Relationship Id="rId1625" Type="http://schemas.openxmlformats.org/officeDocument/2006/relationships/image" Target="../media/image6803.jpeg"/><Relationship Id="rId1626" Type="http://schemas.openxmlformats.org/officeDocument/2006/relationships/image" Target="../media/image6804.jpeg"/><Relationship Id="rId1627" Type="http://schemas.openxmlformats.org/officeDocument/2006/relationships/image" Target="../media/image6805.jpeg"/><Relationship Id="rId1628" Type="http://schemas.openxmlformats.org/officeDocument/2006/relationships/image" Target="../media/image6806.jpeg"/><Relationship Id="rId1629" Type="http://schemas.openxmlformats.org/officeDocument/2006/relationships/image" Target="../media/image6807.jpeg"/><Relationship Id="rId1630" Type="http://schemas.openxmlformats.org/officeDocument/2006/relationships/image" Target="../media/image6808.jpeg"/><Relationship Id="rId1631" Type="http://schemas.openxmlformats.org/officeDocument/2006/relationships/image" Target="../media/image6809.jpeg"/><Relationship Id="rId1632" Type="http://schemas.openxmlformats.org/officeDocument/2006/relationships/image" Target="../media/image6810.jpeg"/><Relationship Id="rId1633" Type="http://schemas.openxmlformats.org/officeDocument/2006/relationships/image" Target="../media/image6811.jpeg"/><Relationship Id="rId1634" Type="http://schemas.openxmlformats.org/officeDocument/2006/relationships/image" Target="../media/image6812.jpeg"/><Relationship Id="rId1635" Type="http://schemas.openxmlformats.org/officeDocument/2006/relationships/image" Target="../media/image6813.jpeg"/><Relationship Id="rId1636" Type="http://schemas.openxmlformats.org/officeDocument/2006/relationships/image" Target="../media/image6814.jpeg"/><Relationship Id="rId1637" Type="http://schemas.openxmlformats.org/officeDocument/2006/relationships/image" Target="../media/image6815.jpeg"/><Relationship Id="rId1638" Type="http://schemas.openxmlformats.org/officeDocument/2006/relationships/image" Target="../media/image6816.jpeg"/><Relationship Id="rId1639" Type="http://schemas.openxmlformats.org/officeDocument/2006/relationships/image" Target="../media/image6817.jpeg"/><Relationship Id="rId1640" Type="http://schemas.openxmlformats.org/officeDocument/2006/relationships/image" Target="../media/image6818.jpeg"/><Relationship Id="rId1641" Type="http://schemas.openxmlformats.org/officeDocument/2006/relationships/image" Target="../media/image6819.jpeg"/><Relationship Id="rId1642" Type="http://schemas.openxmlformats.org/officeDocument/2006/relationships/image" Target="../media/image6820.jpeg"/><Relationship Id="rId1643" Type="http://schemas.openxmlformats.org/officeDocument/2006/relationships/image" Target="../media/image6821.jpeg"/><Relationship Id="rId1644" Type="http://schemas.openxmlformats.org/officeDocument/2006/relationships/image" Target="../media/image6822.jpeg"/><Relationship Id="rId1645" Type="http://schemas.openxmlformats.org/officeDocument/2006/relationships/image" Target="../media/image6823.jpeg"/><Relationship Id="rId1646" Type="http://schemas.openxmlformats.org/officeDocument/2006/relationships/image" Target="../media/image6824.jpeg"/><Relationship Id="rId1647" Type="http://schemas.openxmlformats.org/officeDocument/2006/relationships/image" Target="../media/image6825.jpeg"/><Relationship Id="rId1648" Type="http://schemas.openxmlformats.org/officeDocument/2006/relationships/image" Target="../media/image6826.jpeg"/><Relationship Id="rId1649" Type="http://schemas.openxmlformats.org/officeDocument/2006/relationships/image" Target="../media/image6827.jpeg"/><Relationship Id="rId1650" Type="http://schemas.openxmlformats.org/officeDocument/2006/relationships/image" Target="../media/image6828.jpeg"/><Relationship Id="rId1651" Type="http://schemas.openxmlformats.org/officeDocument/2006/relationships/image" Target="../media/image6829.jpeg"/><Relationship Id="rId1652" Type="http://schemas.openxmlformats.org/officeDocument/2006/relationships/image" Target="../media/image6830.jpeg"/><Relationship Id="rId1653" Type="http://schemas.openxmlformats.org/officeDocument/2006/relationships/image" Target="../media/image6831.jpeg"/><Relationship Id="rId1654" Type="http://schemas.openxmlformats.org/officeDocument/2006/relationships/image" Target="../media/image6832.jpeg"/><Relationship Id="rId1655" Type="http://schemas.openxmlformats.org/officeDocument/2006/relationships/image" Target="../media/image6833.jpeg"/><Relationship Id="rId1656" Type="http://schemas.openxmlformats.org/officeDocument/2006/relationships/image" Target="../media/image6834.jpeg"/><Relationship Id="rId1657" Type="http://schemas.openxmlformats.org/officeDocument/2006/relationships/image" Target="../media/image6835.jpeg"/><Relationship Id="rId1658" Type="http://schemas.openxmlformats.org/officeDocument/2006/relationships/image" Target="../media/image6836.jpeg"/><Relationship Id="rId1659" Type="http://schemas.openxmlformats.org/officeDocument/2006/relationships/image" Target="../media/image6837.jpeg"/><Relationship Id="rId1660" Type="http://schemas.openxmlformats.org/officeDocument/2006/relationships/image" Target="../media/image6838.jpeg"/><Relationship Id="rId1661" Type="http://schemas.openxmlformats.org/officeDocument/2006/relationships/image" Target="../media/image6839.jpeg"/><Relationship Id="rId1662" Type="http://schemas.openxmlformats.org/officeDocument/2006/relationships/image" Target="../media/image6840.jpeg"/><Relationship Id="rId1663" Type="http://schemas.openxmlformats.org/officeDocument/2006/relationships/image" Target="../media/image6841.jpeg"/><Relationship Id="rId1664" Type="http://schemas.openxmlformats.org/officeDocument/2006/relationships/image" Target="../media/image6842.jpeg"/><Relationship Id="rId1665" Type="http://schemas.openxmlformats.org/officeDocument/2006/relationships/image" Target="../media/image6843.jpeg"/><Relationship Id="rId1666" Type="http://schemas.openxmlformats.org/officeDocument/2006/relationships/image" Target="../media/image6844.jpeg"/><Relationship Id="rId1667" Type="http://schemas.openxmlformats.org/officeDocument/2006/relationships/image" Target="../media/image6845.jpeg"/><Relationship Id="rId1668" Type="http://schemas.openxmlformats.org/officeDocument/2006/relationships/image" Target="../media/image6846.jpeg"/><Relationship Id="rId1669" Type="http://schemas.openxmlformats.org/officeDocument/2006/relationships/image" Target="../media/image6847.jpeg"/><Relationship Id="rId1670" Type="http://schemas.openxmlformats.org/officeDocument/2006/relationships/image" Target="../media/image6848.jpeg"/><Relationship Id="rId1671" Type="http://schemas.openxmlformats.org/officeDocument/2006/relationships/image" Target="../media/image6849.jpeg"/><Relationship Id="rId1672" Type="http://schemas.openxmlformats.org/officeDocument/2006/relationships/image" Target="../media/image6850.jpeg"/><Relationship Id="rId1673" Type="http://schemas.openxmlformats.org/officeDocument/2006/relationships/image" Target="../media/image6851.jpeg"/><Relationship Id="rId1674" Type="http://schemas.openxmlformats.org/officeDocument/2006/relationships/image" Target="../media/image6852.jpeg"/><Relationship Id="rId1675" Type="http://schemas.openxmlformats.org/officeDocument/2006/relationships/image" Target="../media/image6853.jpeg"/><Relationship Id="rId1676" Type="http://schemas.openxmlformats.org/officeDocument/2006/relationships/image" Target="../media/image6854.jpeg"/><Relationship Id="rId1677" Type="http://schemas.openxmlformats.org/officeDocument/2006/relationships/image" Target="../media/image6855.jpeg"/><Relationship Id="rId1678" Type="http://schemas.openxmlformats.org/officeDocument/2006/relationships/image" Target="../media/image6856.jpeg"/><Relationship Id="rId1679" Type="http://schemas.openxmlformats.org/officeDocument/2006/relationships/image" Target="../media/image6857.jpeg"/><Relationship Id="rId1680" Type="http://schemas.openxmlformats.org/officeDocument/2006/relationships/image" Target="../media/image6858.jpeg"/><Relationship Id="rId1681" Type="http://schemas.openxmlformats.org/officeDocument/2006/relationships/image" Target="../media/image6859.jpeg"/><Relationship Id="rId1682" Type="http://schemas.openxmlformats.org/officeDocument/2006/relationships/image" Target="../media/image6860.jpeg"/><Relationship Id="rId1683" Type="http://schemas.openxmlformats.org/officeDocument/2006/relationships/image" Target="../media/image6861.jpeg"/><Relationship Id="rId1684" Type="http://schemas.openxmlformats.org/officeDocument/2006/relationships/image" Target="../media/image6862.jpeg"/><Relationship Id="rId1685" Type="http://schemas.openxmlformats.org/officeDocument/2006/relationships/image" Target="../media/image6863.jpeg"/><Relationship Id="rId1686" Type="http://schemas.openxmlformats.org/officeDocument/2006/relationships/image" Target="../media/image6864.jpeg"/><Relationship Id="rId1687" Type="http://schemas.openxmlformats.org/officeDocument/2006/relationships/image" Target="../media/image6865.jpeg"/><Relationship Id="rId1688" Type="http://schemas.openxmlformats.org/officeDocument/2006/relationships/image" Target="../media/image6866.jpeg"/><Relationship Id="rId1689" Type="http://schemas.openxmlformats.org/officeDocument/2006/relationships/image" Target="../media/image6867.jpeg"/><Relationship Id="rId1690" Type="http://schemas.openxmlformats.org/officeDocument/2006/relationships/image" Target="../media/image6868.jpeg"/><Relationship Id="rId1691" Type="http://schemas.openxmlformats.org/officeDocument/2006/relationships/image" Target="../media/image6869.jpeg"/><Relationship Id="rId1692" Type="http://schemas.openxmlformats.org/officeDocument/2006/relationships/image" Target="../media/image6870.jpeg"/><Relationship Id="rId1693" Type="http://schemas.openxmlformats.org/officeDocument/2006/relationships/image" Target="../media/image6871.jpeg"/><Relationship Id="rId1694" Type="http://schemas.openxmlformats.org/officeDocument/2006/relationships/image" Target="../media/image6872.jpeg"/><Relationship Id="rId1695" Type="http://schemas.openxmlformats.org/officeDocument/2006/relationships/image" Target="../media/image6873.jpeg"/><Relationship Id="rId1696" Type="http://schemas.openxmlformats.org/officeDocument/2006/relationships/image" Target="../media/image6874.jpe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142920</xdr:colOff>
      <xdr:row>48</xdr:row>
      <xdr:rowOff>162000</xdr:rowOff>
    </xdr:from>
    <xdr:to>
      <xdr:col>10</xdr:col>
      <xdr:colOff>114120</xdr:colOff>
      <xdr:row>52</xdr:row>
      <xdr:rowOff>37800</xdr:rowOff>
    </xdr:to>
    <xdr:sp>
      <xdr:nvSpPr>
        <xdr:cNvPr id="0" name="CustomShape 1"/>
        <xdr:cNvSpPr/>
      </xdr:nvSpPr>
      <xdr:spPr>
        <a:xfrm>
          <a:off x="754920" y="11325240"/>
          <a:ext cx="8102160" cy="675720"/>
        </a:xfrm>
        <a:prstGeom prst="rect">
          <a:avLst/>
        </a:prstGeom>
        <a:solidFill>
          <a:srgbClr val="ffffff"/>
        </a:solidFill>
        <a:ln w="9360">
          <a:solidFill>
            <a:srgbClr val="000000"/>
          </a:solidFill>
          <a:miter/>
        </a:ln>
      </xdr:spPr>
      <xdr:style>
        <a:lnRef idx="0"/>
        <a:fillRef idx="0"/>
        <a:effectRef idx="0"/>
        <a:fontRef idx="minor"/>
      </xdr:style>
      <xdr:txBody>
        <a:bodyPr lIns="27360" rIns="27360" tIns="23040" bIns="0">
          <a:noAutofit/>
        </a:bodyPr>
        <a:p>
          <a:pPr algn="ctr">
            <a:lnSpc>
              <a:spcPct val="100000"/>
            </a:lnSpc>
          </a:pPr>
          <a:r>
            <a:rPr b="0" lang="en-IE" sz="1000" spc="-1" strike="noStrike">
              <a:solidFill>
                <a:srgbClr val="000000"/>
              </a:solidFill>
              <a:latin typeface="Arial MT"/>
            </a:rPr>
            <a:t>Dacia Ireland reserves the right to modify its prices without notice.  It is therefore necessary to check with the distributor that characteristics, equipment and prices of vehicle on order are as advertised.</a:t>
          </a:r>
          <a:endParaRPr b="0" lang="en-IE" sz="1000" spc="-1" strike="noStrike">
            <a:latin typeface="Times New Roman"/>
          </a:endParaRPr>
        </a:p>
        <a:p>
          <a:pPr algn="ctr">
            <a:lnSpc>
              <a:spcPct val="100000"/>
            </a:lnSpc>
          </a:pPr>
          <a:r>
            <a:rPr b="0" lang="en-IE" sz="1000" spc="-1" strike="noStrike">
              <a:solidFill>
                <a:srgbClr val="000000"/>
              </a:solidFill>
              <a:latin typeface="Arial MT"/>
            </a:rPr>
            <a:t>All Prices are Ex-Baldonnell, exclude metallic paint and delivery charges and include VAT and VRT.</a:t>
          </a:r>
          <a:endParaRPr b="0" lang="en-IE" sz="1000" spc="-1" strike="noStrike">
            <a:latin typeface="Times New Roman"/>
          </a:endParaRPr>
        </a:p>
      </xdr:txBody>
    </xdr:sp>
    <xdr:clientData/>
  </xdr:twoCellAnchor>
  <xdr:twoCellAnchor editAs="oneCell">
    <xdr:from>
      <xdr:col>0</xdr:col>
      <xdr:colOff>200160</xdr:colOff>
      <xdr:row>0</xdr:row>
      <xdr:rowOff>155520</xdr:rowOff>
    </xdr:from>
    <xdr:to>
      <xdr:col>1</xdr:col>
      <xdr:colOff>139320</xdr:colOff>
      <xdr:row>1</xdr:row>
      <xdr:rowOff>145800</xdr:rowOff>
    </xdr:to>
    <xdr:pic>
      <xdr:nvPicPr>
        <xdr:cNvPr id="1" name="Picture 2" descr=""/>
        <xdr:cNvPicPr/>
      </xdr:nvPicPr>
      <xdr:blipFill>
        <a:blip r:embed="rId1"/>
        <a:stretch/>
      </xdr:blipFill>
      <xdr:spPr>
        <a:xfrm>
          <a:off x="200160" y="155520"/>
          <a:ext cx="551160" cy="32364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538</xdr:row>
      <xdr:rowOff>112320</xdr:rowOff>
    </xdr:from>
    <xdr:to>
      <xdr:col>4</xdr:col>
      <xdr:colOff>2397600</xdr:colOff>
      <xdr:row>584</xdr:row>
      <xdr:rowOff>92520</xdr:rowOff>
    </xdr:to>
    <xdr:pic>
      <xdr:nvPicPr>
        <xdr:cNvPr id="2" name="Picture 1" descr=""/>
        <xdr:cNvPicPr/>
      </xdr:nvPicPr>
      <xdr:blipFill>
        <a:blip r:embed="rId1"/>
        <a:stretch/>
      </xdr:blipFill>
      <xdr:spPr>
        <a:xfrm>
          <a:off x="0" y="54530280"/>
          <a:ext cx="15099480" cy="7458120"/>
        </a:xfrm>
        <a:prstGeom prst="rect">
          <a:avLst/>
        </a:prstGeom>
        <a:ln>
          <a:noFill/>
        </a:ln>
      </xdr:spPr>
    </xdr:pic>
    <xdr:clientData/>
  </xdr:twoCellAnchor>
  <xdr:twoCellAnchor editAs="absolute">
    <xdr:from>
      <xdr:col>0</xdr:col>
      <xdr:colOff>133200</xdr:colOff>
      <xdr:row>536</xdr:row>
      <xdr:rowOff>104040</xdr:rowOff>
    </xdr:from>
    <xdr:to>
      <xdr:col>4</xdr:col>
      <xdr:colOff>2530800</xdr:colOff>
      <xdr:row>582</xdr:row>
      <xdr:rowOff>74880</xdr:rowOff>
    </xdr:to>
    <xdr:pic>
      <xdr:nvPicPr>
        <xdr:cNvPr id="3" name="Picture 2" descr=""/>
        <xdr:cNvPicPr/>
      </xdr:nvPicPr>
      <xdr:blipFill>
        <a:blip r:embed="rId2"/>
        <a:stretch/>
      </xdr:blipFill>
      <xdr:spPr>
        <a:xfrm>
          <a:off x="133200" y="54196920"/>
          <a:ext cx="15099480" cy="744876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file>

<file path=xl/drawings/drawing6.xml><?xml version="1.0" encoding="utf-8"?>
<xdr:wsDr xmlns:xdr="http://schemas.openxmlformats.org/drawingml/2006/spreadsheetDrawing" xmlns:a="http://schemas.openxmlformats.org/drawingml/2006/main" xmlns:r="http://schemas.openxmlformats.org/officeDocument/2006/relationships"/>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237960</xdr:colOff>
      <xdr:row>1</xdr:row>
      <xdr:rowOff>0</xdr:rowOff>
    </xdr:from>
    <xdr:to>
      <xdr:col>4</xdr:col>
      <xdr:colOff>1676520</xdr:colOff>
      <xdr:row>2</xdr:row>
      <xdr:rowOff>848520</xdr:rowOff>
    </xdr:to>
    <xdr:pic>
      <xdr:nvPicPr>
        <xdr:cNvPr id="4" name="Picture 2" descr=""/>
        <xdr:cNvPicPr/>
      </xdr:nvPicPr>
      <xdr:blipFill>
        <a:blip r:embed="rId1"/>
        <a:stretch/>
      </xdr:blipFill>
      <xdr:spPr>
        <a:xfrm>
          <a:off x="12662280" y="174960"/>
          <a:ext cx="1438560" cy="1023840"/>
        </a:xfrm>
        <a:prstGeom prst="rect">
          <a:avLst/>
        </a:prstGeom>
        <a:ln>
          <a:noFill/>
        </a:ln>
      </xdr:spPr>
    </xdr:pic>
    <xdr:clientData/>
  </xdr:twoCellAnchor>
  <xdr:twoCellAnchor editAs="oneCell">
    <xdr:from>
      <xdr:col>4</xdr:col>
      <xdr:colOff>237960</xdr:colOff>
      <xdr:row>1</xdr:row>
      <xdr:rowOff>0</xdr:rowOff>
    </xdr:from>
    <xdr:to>
      <xdr:col>4</xdr:col>
      <xdr:colOff>1676520</xdr:colOff>
      <xdr:row>2</xdr:row>
      <xdr:rowOff>848520</xdr:rowOff>
    </xdr:to>
    <xdr:pic>
      <xdr:nvPicPr>
        <xdr:cNvPr id="5" name="Picture 3" descr=""/>
        <xdr:cNvPicPr/>
      </xdr:nvPicPr>
      <xdr:blipFill>
        <a:blip r:embed="rId2"/>
        <a:stretch/>
      </xdr:blipFill>
      <xdr:spPr>
        <a:xfrm>
          <a:off x="12662280" y="174960"/>
          <a:ext cx="1438560" cy="1023840"/>
        </a:xfrm>
        <a:prstGeom prst="rect">
          <a:avLst/>
        </a:prstGeom>
        <a:ln>
          <a:noFill/>
        </a:ln>
      </xdr:spPr>
    </xdr:pic>
    <xdr:clientData/>
  </xdr:twoCellAnchor>
  <xdr:twoCellAnchor editAs="oneCell">
    <xdr:from>
      <xdr:col>6</xdr:col>
      <xdr:colOff>238320</xdr:colOff>
      <xdr:row>1</xdr:row>
      <xdr:rowOff>0</xdr:rowOff>
    </xdr:from>
    <xdr:to>
      <xdr:col>6</xdr:col>
      <xdr:colOff>1676880</xdr:colOff>
      <xdr:row>2</xdr:row>
      <xdr:rowOff>848520</xdr:rowOff>
    </xdr:to>
    <xdr:pic>
      <xdr:nvPicPr>
        <xdr:cNvPr id="6" name="Picture 4" descr=""/>
        <xdr:cNvPicPr/>
      </xdr:nvPicPr>
      <xdr:blipFill>
        <a:blip r:embed="rId3"/>
        <a:stretch/>
      </xdr:blipFill>
      <xdr:spPr>
        <a:xfrm>
          <a:off x="16109280" y="174960"/>
          <a:ext cx="1438560" cy="102384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file>

<file path=xl/drawings/drawing9.xml><?xml version="1.0" encoding="utf-8"?>
<xdr:wsDr xmlns:xdr="http://schemas.openxmlformats.org/drawingml/2006/spreadsheetDrawing" xmlns:a="http://schemas.openxmlformats.org/drawingml/2006/main" xmlns:r="http://schemas.openxmlformats.org/officeDocument/2006/relationships"/>
</file>

<file path=xl/drawings/drawing10.xml><?xml version="1.0" encoding="utf-8"?>
<xdr:wsDr xmlns:xdr="http://schemas.openxmlformats.org/drawingml/2006/spreadsheetDrawing" xmlns:a="http://schemas.openxmlformats.org/drawingml/2006/main" xmlns:r="http://schemas.openxmlformats.org/officeDocument/2006/relationships"/>
</file>

<file path=xl/drawings/drawing11.xml><?xml version="1.0" encoding="utf-8"?>
<xdr:wsDr xmlns:xdr="http://schemas.openxmlformats.org/drawingml/2006/spreadsheetDrawing" xmlns:a="http://schemas.openxmlformats.org/drawingml/2006/main" xmlns:r="http://schemas.openxmlformats.org/officeDocument/2006/relationships"/>
</file>

<file path=xl/drawings/drawing12.xml><?xml version="1.0" encoding="utf-8"?>
<xdr:wsDr xmlns:xdr="http://schemas.openxmlformats.org/drawingml/2006/spreadsheetDrawing" xmlns:a="http://schemas.openxmlformats.org/drawingml/2006/main" xmlns:r="http://schemas.openxmlformats.org/officeDocument/2006/relationships"/>
</file>

<file path=xl/drawings/drawing13.xml><?xml version="1.0" encoding="utf-8"?>
<xdr:wsDr xmlns:xdr="http://schemas.openxmlformats.org/drawingml/2006/spreadsheetDrawing" xmlns:a="http://schemas.openxmlformats.org/drawingml/2006/main" xmlns:r="http://schemas.openxmlformats.org/officeDocument/2006/relationships"/>
</file>

<file path=xl/drawings/drawing14.xml><?xml version="1.0" encoding="utf-8"?>
<xdr:wsDr xmlns:xdr="http://schemas.openxmlformats.org/drawingml/2006/spreadsheetDrawing" xmlns:a="http://schemas.openxmlformats.org/drawingml/2006/main" xmlns:r="http://schemas.openxmlformats.org/officeDocument/2006/relationships"/>
</file>

<file path=xl/drawings/drawing15.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0</xdr:colOff>
      <xdr:row>0</xdr:row>
      <xdr:rowOff>152280</xdr:rowOff>
    </xdr:from>
    <xdr:to>
      <xdr:col>4</xdr:col>
      <xdr:colOff>676080</xdr:colOff>
      <xdr:row>0</xdr:row>
      <xdr:rowOff>161280</xdr:rowOff>
    </xdr:to>
    <xdr:pic>
      <xdr:nvPicPr>
        <xdr:cNvPr id="7" name="Picture 1" descr=""/>
        <xdr:cNvPicPr/>
      </xdr:nvPicPr>
      <xdr:blipFill>
        <a:blip r:embed="rId1"/>
        <a:stretch/>
      </xdr:blipFill>
      <xdr:spPr>
        <a:xfrm>
          <a:off x="4888080" y="152280"/>
          <a:ext cx="676080" cy="9000"/>
        </a:xfrm>
        <a:prstGeom prst="rect">
          <a:avLst/>
        </a:prstGeom>
        <a:ln>
          <a:noFill/>
        </a:ln>
      </xdr:spPr>
    </xdr:pic>
    <xdr:clientData/>
  </xdr:twoCellAnchor>
  <xdr:twoCellAnchor editAs="oneCell">
    <xdr:from>
      <xdr:col>4</xdr:col>
      <xdr:colOff>0</xdr:colOff>
      <xdr:row>0</xdr:row>
      <xdr:rowOff>152280</xdr:rowOff>
    </xdr:from>
    <xdr:to>
      <xdr:col>4</xdr:col>
      <xdr:colOff>1231560</xdr:colOff>
      <xdr:row>0</xdr:row>
      <xdr:rowOff>161280</xdr:rowOff>
    </xdr:to>
    <xdr:pic>
      <xdr:nvPicPr>
        <xdr:cNvPr id="8" name="Picture 1" descr=""/>
        <xdr:cNvPicPr/>
      </xdr:nvPicPr>
      <xdr:blipFill>
        <a:blip r:embed="rId2"/>
        <a:stretch/>
      </xdr:blipFill>
      <xdr:spPr>
        <a:xfrm>
          <a:off x="4888080" y="152280"/>
          <a:ext cx="1231560" cy="9000"/>
        </a:xfrm>
        <a:prstGeom prst="rect">
          <a:avLst/>
        </a:prstGeom>
        <a:ln>
          <a:noFill/>
        </a:ln>
      </xdr:spPr>
    </xdr:pic>
    <xdr:clientData/>
  </xdr:twoCellAnchor>
  <xdr:twoCellAnchor editAs="oneCell">
    <xdr:from>
      <xdr:col>4</xdr:col>
      <xdr:colOff>0</xdr:colOff>
      <xdr:row>0</xdr:row>
      <xdr:rowOff>152280</xdr:rowOff>
    </xdr:from>
    <xdr:to>
      <xdr:col>4</xdr:col>
      <xdr:colOff>1231560</xdr:colOff>
      <xdr:row>0</xdr:row>
      <xdr:rowOff>161280</xdr:rowOff>
    </xdr:to>
    <xdr:pic>
      <xdr:nvPicPr>
        <xdr:cNvPr id="9" name="Picture 1" descr=""/>
        <xdr:cNvPicPr/>
      </xdr:nvPicPr>
      <xdr:blipFill>
        <a:blip r:embed="rId3"/>
        <a:stretch/>
      </xdr:blipFill>
      <xdr:spPr>
        <a:xfrm>
          <a:off x="4888080" y="152280"/>
          <a:ext cx="1231560" cy="9000"/>
        </a:xfrm>
        <a:prstGeom prst="rect">
          <a:avLst/>
        </a:prstGeom>
        <a:ln>
          <a:noFill/>
        </a:ln>
      </xdr:spPr>
    </xdr:pic>
    <xdr:clientData/>
  </xdr:twoCellAnchor>
  <xdr:twoCellAnchor editAs="oneCell">
    <xdr:from>
      <xdr:col>4</xdr:col>
      <xdr:colOff>0</xdr:colOff>
      <xdr:row>0</xdr:row>
      <xdr:rowOff>152280</xdr:rowOff>
    </xdr:from>
    <xdr:to>
      <xdr:col>4</xdr:col>
      <xdr:colOff>1231560</xdr:colOff>
      <xdr:row>0</xdr:row>
      <xdr:rowOff>161280</xdr:rowOff>
    </xdr:to>
    <xdr:pic>
      <xdr:nvPicPr>
        <xdr:cNvPr id="10" name="Picture 1" descr=""/>
        <xdr:cNvPicPr/>
      </xdr:nvPicPr>
      <xdr:blipFill>
        <a:blip r:embed="rId4"/>
        <a:stretch/>
      </xdr:blipFill>
      <xdr:spPr>
        <a:xfrm>
          <a:off x="4888080" y="152280"/>
          <a:ext cx="1231560" cy="9000"/>
        </a:xfrm>
        <a:prstGeom prst="rect">
          <a:avLst/>
        </a:prstGeom>
        <a:ln>
          <a:noFill/>
        </a:ln>
      </xdr:spPr>
    </xdr:pic>
    <xdr:clientData/>
  </xdr:twoCellAnchor>
  <xdr:twoCellAnchor editAs="oneCell">
    <xdr:from>
      <xdr:col>4</xdr:col>
      <xdr:colOff>0</xdr:colOff>
      <xdr:row>0</xdr:row>
      <xdr:rowOff>114480</xdr:rowOff>
    </xdr:from>
    <xdr:to>
      <xdr:col>4</xdr:col>
      <xdr:colOff>1117080</xdr:colOff>
      <xdr:row>0</xdr:row>
      <xdr:rowOff>161640</xdr:rowOff>
    </xdr:to>
    <xdr:pic>
      <xdr:nvPicPr>
        <xdr:cNvPr id="11" name="Picture 1" descr=""/>
        <xdr:cNvPicPr/>
      </xdr:nvPicPr>
      <xdr:blipFill>
        <a:blip r:embed="rId5"/>
        <a:stretch/>
      </xdr:blipFill>
      <xdr:spPr>
        <a:xfrm>
          <a:off x="4888080" y="114480"/>
          <a:ext cx="1117080" cy="47160"/>
        </a:xfrm>
        <a:prstGeom prst="rect">
          <a:avLst/>
        </a:prstGeom>
        <a:ln>
          <a:noFill/>
        </a:ln>
      </xdr:spPr>
    </xdr:pic>
    <xdr:clientData/>
  </xdr:twoCellAnchor>
  <xdr:twoCellAnchor editAs="oneCell">
    <xdr:from>
      <xdr:col>4</xdr:col>
      <xdr:colOff>0</xdr:colOff>
      <xdr:row>0</xdr:row>
      <xdr:rowOff>152280</xdr:rowOff>
    </xdr:from>
    <xdr:to>
      <xdr:col>4</xdr:col>
      <xdr:colOff>676080</xdr:colOff>
      <xdr:row>0</xdr:row>
      <xdr:rowOff>161280</xdr:rowOff>
    </xdr:to>
    <xdr:pic>
      <xdr:nvPicPr>
        <xdr:cNvPr id="12" name="Picture 1" descr=""/>
        <xdr:cNvPicPr/>
      </xdr:nvPicPr>
      <xdr:blipFill>
        <a:blip r:embed="rId6"/>
        <a:stretch/>
      </xdr:blipFill>
      <xdr:spPr>
        <a:xfrm>
          <a:off x="4888080" y="152280"/>
          <a:ext cx="676080" cy="9000"/>
        </a:xfrm>
        <a:prstGeom prst="rect">
          <a:avLst/>
        </a:prstGeom>
        <a:ln>
          <a:noFill/>
        </a:ln>
      </xdr:spPr>
    </xdr:pic>
    <xdr:clientData/>
  </xdr:twoCellAnchor>
  <xdr:twoCellAnchor editAs="oneCell">
    <xdr:from>
      <xdr:col>4</xdr:col>
      <xdr:colOff>0</xdr:colOff>
      <xdr:row>0</xdr:row>
      <xdr:rowOff>152280</xdr:rowOff>
    </xdr:from>
    <xdr:to>
      <xdr:col>4</xdr:col>
      <xdr:colOff>1231560</xdr:colOff>
      <xdr:row>0</xdr:row>
      <xdr:rowOff>161280</xdr:rowOff>
    </xdr:to>
    <xdr:pic>
      <xdr:nvPicPr>
        <xdr:cNvPr id="13" name="Picture 1" descr=""/>
        <xdr:cNvPicPr/>
      </xdr:nvPicPr>
      <xdr:blipFill>
        <a:blip r:embed="rId7"/>
        <a:stretch/>
      </xdr:blipFill>
      <xdr:spPr>
        <a:xfrm>
          <a:off x="4888080" y="152280"/>
          <a:ext cx="1231560" cy="9000"/>
        </a:xfrm>
        <a:prstGeom prst="rect">
          <a:avLst/>
        </a:prstGeom>
        <a:ln>
          <a:noFill/>
        </a:ln>
      </xdr:spPr>
    </xdr:pic>
    <xdr:clientData/>
  </xdr:twoCellAnchor>
  <xdr:twoCellAnchor editAs="oneCell">
    <xdr:from>
      <xdr:col>4</xdr:col>
      <xdr:colOff>0</xdr:colOff>
      <xdr:row>0</xdr:row>
      <xdr:rowOff>152280</xdr:rowOff>
    </xdr:from>
    <xdr:to>
      <xdr:col>4</xdr:col>
      <xdr:colOff>1231560</xdr:colOff>
      <xdr:row>0</xdr:row>
      <xdr:rowOff>161280</xdr:rowOff>
    </xdr:to>
    <xdr:pic>
      <xdr:nvPicPr>
        <xdr:cNvPr id="14" name="Picture 1" descr=""/>
        <xdr:cNvPicPr/>
      </xdr:nvPicPr>
      <xdr:blipFill>
        <a:blip r:embed="rId8"/>
        <a:stretch/>
      </xdr:blipFill>
      <xdr:spPr>
        <a:xfrm>
          <a:off x="4888080" y="152280"/>
          <a:ext cx="1231560" cy="9000"/>
        </a:xfrm>
        <a:prstGeom prst="rect">
          <a:avLst/>
        </a:prstGeom>
        <a:ln>
          <a:noFill/>
        </a:ln>
      </xdr:spPr>
    </xdr:pic>
    <xdr:clientData/>
  </xdr:twoCellAnchor>
  <xdr:twoCellAnchor editAs="oneCell">
    <xdr:from>
      <xdr:col>4</xdr:col>
      <xdr:colOff>0</xdr:colOff>
      <xdr:row>0</xdr:row>
      <xdr:rowOff>152280</xdr:rowOff>
    </xdr:from>
    <xdr:to>
      <xdr:col>4</xdr:col>
      <xdr:colOff>1231560</xdr:colOff>
      <xdr:row>0</xdr:row>
      <xdr:rowOff>161280</xdr:rowOff>
    </xdr:to>
    <xdr:pic>
      <xdr:nvPicPr>
        <xdr:cNvPr id="15" name="Picture 1" descr=""/>
        <xdr:cNvPicPr/>
      </xdr:nvPicPr>
      <xdr:blipFill>
        <a:blip r:embed="rId9"/>
        <a:stretch/>
      </xdr:blipFill>
      <xdr:spPr>
        <a:xfrm>
          <a:off x="4888080" y="152280"/>
          <a:ext cx="1231560" cy="9000"/>
        </a:xfrm>
        <a:prstGeom prst="rect">
          <a:avLst/>
        </a:prstGeom>
        <a:ln>
          <a:noFill/>
        </a:ln>
      </xdr:spPr>
    </xdr:pic>
    <xdr:clientData/>
  </xdr:twoCellAnchor>
  <xdr:twoCellAnchor editAs="oneCell">
    <xdr:from>
      <xdr:col>4</xdr:col>
      <xdr:colOff>0</xdr:colOff>
      <xdr:row>0</xdr:row>
      <xdr:rowOff>114480</xdr:rowOff>
    </xdr:from>
    <xdr:to>
      <xdr:col>4</xdr:col>
      <xdr:colOff>1117080</xdr:colOff>
      <xdr:row>0</xdr:row>
      <xdr:rowOff>161640</xdr:rowOff>
    </xdr:to>
    <xdr:pic>
      <xdr:nvPicPr>
        <xdr:cNvPr id="16" name="Picture 1" descr=""/>
        <xdr:cNvPicPr/>
      </xdr:nvPicPr>
      <xdr:blipFill>
        <a:blip r:embed="rId10"/>
        <a:stretch/>
      </xdr:blipFill>
      <xdr:spPr>
        <a:xfrm>
          <a:off x="4888080" y="114480"/>
          <a:ext cx="1117080" cy="47160"/>
        </a:xfrm>
        <a:prstGeom prst="rect">
          <a:avLst/>
        </a:prstGeom>
        <a:ln>
          <a:noFill/>
        </a:ln>
      </xdr:spPr>
    </xdr:pic>
    <xdr:clientData/>
  </xdr:twoCellAnchor>
  <xdr:twoCellAnchor editAs="oneCell">
    <xdr:from>
      <xdr:col>2</xdr:col>
      <xdr:colOff>360</xdr:colOff>
      <xdr:row>2</xdr:row>
      <xdr:rowOff>0</xdr:rowOff>
    </xdr:from>
    <xdr:to>
      <xdr:col>2</xdr:col>
      <xdr:colOff>304920</xdr:colOff>
      <xdr:row>2</xdr:row>
      <xdr:rowOff>101160</xdr:rowOff>
    </xdr:to>
    <xdr:sp>
      <xdr:nvSpPr>
        <xdr:cNvPr id="17" name="CustomShape 1">
          <a:hlinkClick r:id="rId11"/>
        </xdr:cNvPr>
        <xdr:cNvSpPr/>
      </xdr:nvSpPr>
      <xdr:spPr>
        <a:xfrm>
          <a:off x="1531800" y="857160"/>
          <a:ext cx="304560" cy="101160"/>
        </a:xfrm>
        <a:prstGeom prst="rect">
          <a:avLst/>
        </a:prstGeom>
        <a:noFill/>
        <a:ln>
          <a:noFill/>
        </a:ln>
      </xdr:spPr>
      <xdr:style>
        <a:lnRef idx="0"/>
        <a:fillRef idx="0"/>
        <a:effectRef idx="0"/>
        <a:fontRef idx="minor"/>
      </xdr:style>
    </xdr:sp>
    <xdr:clientData/>
  </xdr:twoCellAnchor>
  <xdr:twoCellAnchor editAs="oneCell">
    <xdr:from>
      <xdr:col>7</xdr:col>
      <xdr:colOff>247680</xdr:colOff>
      <xdr:row>11</xdr:row>
      <xdr:rowOff>47880</xdr:rowOff>
    </xdr:from>
    <xdr:to>
      <xdr:col>7</xdr:col>
      <xdr:colOff>604800</xdr:colOff>
      <xdr:row>11</xdr:row>
      <xdr:rowOff>108000</xdr:rowOff>
    </xdr:to>
    <xdr:pic>
      <xdr:nvPicPr>
        <xdr:cNvPr id="18" name="Picture 28" descr=""/>
        <xdr:cNvPicPr/>
      </xdr:nvPicPr>
      <xdr:blipFill>
        <a:blip r:embed="rId12"/>
        <a:stretch/>
      </xdr:blipFill>
      <xdr:spPr>
        <a:xfrm>
          <a:off x="8148960" y="1255320"/>
          <a:ext cx="357120" cy="60120"/>
        </a:xfrm>
        <a:prstGeom prst="rect">
          <a:avLst/>
        </a:prstGeom>
        <a:ln>
          <a:noFill/>
        </a:ln>
      </xdr:spPr>
    </xdr:pic>
    <xdr:clientData/>
  </xdr:twoCellAnchor>
  <xdr:twoCellAnchor editAs="oneCell">
    <xdr:from>
      <xdr:col>7</xdr:col>
      <xdr:colOff>247680</xdr:colOff>
      <xdr:row>117</xdr:row>
      <xdr:rowOff>38160</xdr:rowOff>
    </xdr:from>
    <xdr:to>
      <xdr:col>7</xdr:col>
      <xdr:colOff>604800</xdr:colOff>
      <xdr:row>135</xdr:row>
      <xdr:rowOff>15840</xdr:rowOff>
    </xdr:to>
    <xdr:pic>
      <xdr:nvPicPr>
        <xdr:cNvPr id="19" name="Picture 29" descr=""/>
        <xdr:cNvPicPr/>
      </xdr:nvPicPr>
      <xdr:blipFill>
        <a:blip r:embed="rId13"/>
        <a:stretch/>
      </xdr:blipFill>
      <xdr:spPr>
        <a:xfrm>
          <a:off x="8148960" y="2122200"/>
          <a:ext cx="357120" cy="152640"/>
        </a:xfrm>
        <a:prstGeom prst="rect">
          <a:avLst/>
        </a:prstGeom>
        <a:ln>
          <a:noFill/>
        </a:ln>
      </xdr:spPr>
    </xdr:pic>
    <xdr:clientData/>
  </xdr:twoCellAnchor>
  <xdr:twoCellAnchor editAs="oneCell">
    <xdr:from>
      <xdr:col>7</xdr:col>
      <xdr:colOff>247680</xdr:colOff>
      <xdr:row>135</xdr:row>
      <xdr:rowOff>360</xdr:rowOff>
    </xdr:from>
    <xdr:to>
      <xdr:col>7</xdr:col>
      <xdr:colOff>604800</xdr:colOff>
      <xdr:row>162</xdr:row>
      <xdr:rowOff>47160</xdr:rowOff>
    </xdr:to>
    <xdr:pic>
      <xdr:nvPicPr>
        <xdr:cNvPr id="20" name="Picture 30" descr=""/>
        <xdr:cNvPicPr/>
      </xdr:nvPicPr>
      <xdr:blipFill>
        <a:blip r:embed="rId14"/>
        <a:stretch/>
      </xdr:blipFill>
      <xdr:spPr>
        <a:xfrm>
          <a:off x="8148960" y="2259360"/>
          <a:ext cx="357120" cy="222120"/>
        </a:xfrm>
        <a:prstGeom prst="rect">
          <a:avLst/>
        </a:prstGeom>
        <a:ln>
          <a:noFill/>
        </a:ln>
      </xdr:spPr>
    </xdr:pic>
    <xdr:clientData/>
  </xdr:twoCellAnchor>
  <xdr:twoCellAnchor editAs="oneCell">
    <xdr:from>
      <xdr:col>6</xdr:col>
      <xdr:colOff>104760</xdr:colOff>
      <xdr:row>135</xdr:row>
      <xdr:rowOff>19440</xdr:rowOff>
    </xdr:from>
    <xdr:to>
      <xdr:col>6</xdr:col>
      <xdr:colOff>657000</xdr:colOff>
      <xdr:row>162</xdr:row>
      <xdr:rowOff>15120</xdr:rowOff>
    </xdr:to>
    <xdr:pic>
      <xdr:nvPicPr>
        <xdr:cNvPr id="21" name="Picture 31" descr=""/>
        <xdr:cNvPicPr/>
      </xdr:nvPicPr>
      <xdr:blipFill>
        <a:blip r:embed="rId15"/>
        <a:stretch/>
      </xdr:blipFill>
      <xdr:spPr>
        <a:xfrm>
          <a:off x="7250400" y="2278440"/>
          <a:ext cx="552240" cy="171000"/>
        </a:xfrm>
        <a:prstGeom prst="rect">
          <a:avLst/>
        </a:prstGeom>
        <a:ln>
          <a:noFill/>
        </a:ln>
      </xdr:spPr>
    </xdr:pic>
    <xdr:clientData/>
  </xdr:twoCellAnchor>
  <xdr:twoCellAnchor editAs="oneCell">
    <xdr:from>
      <xdr:col>7</xdr:col>
      <xdr:colOff>276120</xdr:colOff>
      <xdr:row>167</xdr:row>
      <xdr:rowOff>28800</xdr:rowOff>
    </xdr:from>
    <xdr:to>
      <xdr:col>7</xdr:col>
      <xdr:colOff>604800</xdr:colOff>
      <xdr:row>177</xdr:row>
      <xdr:rowOff>16920</xdr:rowOff>
    </xdr:to>
    <xdr:pic>
      <xdr:nvPicPr>
        <xdr:cNvPr id="22" name="Picture 32" descr=""/>
        <xdr:cNvPicPr/>
      </xdr:nvPicPr>
      <xdr:blipFill>
        <a:blip r:embed="rId16"/>
        <a:stretch/>
      </xdr:blipFill>
      <xdr:spPr>
        <a:xfrm>
          <a:off x="8177400" y="2638440"/>
          <a:ext cx="328680" cy="163440"/>
        </a:xfrm>
        <a:prstGeom prst="rect">
          <a:avLst/>
        </a:prstGeom>
        <a:ln>
          <a:noFill/>
        </a:ln>
      </xdr:spPr>
    </xdr:pic>
    <xdr:clientData/>
  </xdr:twoCellAnchor>
</xdr:wsDr>
</file>

<file path=xl/drawings/drawing16.xml><?xml version="1.0" encoding="utf-8"?>
<xdr:wsDr xmlns:xdr="http://schemas.openxmlformats.org/drawingml/2006/spreadsheetDrawing" xmlns:a="http://schemas.openxmlformats.org/drawingml/2006/main" xmlns:r="http://schemas.openxmlformats.org/officeDocument/2006/relationships"/>
</file>

<file path=xl/drawings/drawing17.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247680</xdr:colOff>
      <xdr:row>2</xdr:row>
      <xdr:rowOff>76320</xdr:rowOff>
    </xdr:from>
    <xdr:to>
      <xdr:col>2</xdr:col>
      <xdr:colOff>1085400</xdr:colOff>
      <xdr:row>4</xdr:row>
      <xdr:rowOff>124200</xdr:rowOff>
    </xdr:to>
    <xdr:pic>
      <xdr:nvPicPr>
        <xdr:cNvPr id="23" name="irc_mi" descr=""/>
        <xdr:cNvPicPr/>
      </xdr:nvPicPr>
      <xdr:blipFill>
        <a:blip r:embed="rId1"/>
        <a:stretch/>
      </xdr:blipFill>
      <xdr:spPr>
        <a:xfrm>
          <a:off x="812160" y="457200"/>
          <a:ext cx="1402200" cy="428760"/>
        </a:xfrm>
        <a:prstGeom prst="rect">
          <a:avLst/>
        </a:prstGeom>
        <a:ln>
          <a:noFill/>
        </a:ln>
      </xdr:spPr>
    </xdr:pic>
    <xdr:clientData/>
  </xdr:twoCellAnchor>
</xdr:wsDr>
</file>

<file path=xl/drawings/drawing18.xml><?xml version="1.0" encoding="utf-8"?>
<xdr:wsDr xmlns:xdr="http://schemas.openxmlformats.org/drawingml/2006/spreadsheetDrawing" xmlns:a="http://schemas.openxmlformats.org/drawingml/2006/main" xmlns:r="http://schemas.openxmlformats.org/officeDocument/2006/relationships"/>
</file>

<file path=xl/drawings/drawing19.xml><?xml version="1.0" encoding="utf-8"?>
<xdr:wsDr xmlns:xdr="http://schemas.openxmlformats.org/drawingml/2006/spreadsheetDrawing" xmlns:a="http://schemas.openxmlformats.org/drawingml/2006/main" xmlns:r="http://schemas.openxmlformats.org/officeDocument/2006/relationships"/>
</file>

<file path=xl/drawings/drawing20.xml><?xml version="1.0" encoding="utf-8"?>
<xdr:wsDr xmlns:xdr="http://schemas.openxmlformats.org/drawingml/2006/spreadsheetDrawing" xmlns:a="http://schemas.openxmlformats.org/drawingml/2006/main" xmlns:r="http://schemas.openxmlformats.org/officeDocument/2006/relationships"/>
</file>

<file path=xl/drawings/drawing21.xml><?xml version="1.0" encoding="utf-8"?>
<xdr:wsDr xmlns:xdr="http://schemas.openxmlformats.org/drawingml/2006/spreadsheetDrawing" xmlns:a="http://schemas.openxmlformats.org/drawingml/2006/main" xmlns:r="http://schemas.openxmlformats.org/officeDocument/2006/relationships"/>
</file>

<file path=xl/drawings/drawing22.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360</xdr:colOff>
      <xdr:row>0</xdr:row>
      <xdr:rowOff>0</xdr:rowOff>
    </xdr:from>
    <xdr:to>
      <xdr:col>2</xdr:col>
      <xdr:colOff>323640</xdr:colOff>
      <xdr:row>3</xdr:row>
      <xdr:rowOff>151560</xdr:rowOff>
    </xdr:to>
    <xdr:pic>
      <xdr:nvPicPr>
        <xdr:cNvPr id="24" name="Picture 4" descr=""/>
        <xdr:cNvPicPr/>
      </xdr:nvPicPr>
      <xdr:blipFill>
        <a:blip r:embed="rId1"/>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25" name="Picture 8" descr=""/>
        <xdr:cNvPicPr/>
      </xdr:nvPicPr>
      <xdr:blipFill>
        <a:blip r:embed="rId2"/>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26" name="Picture 10" descr=""/>
        <xdr:cNvPicPr/>
      </xdr:nvPicPr>
      <xdr:blipFill>
        <a:blip r:embed="rId3"/>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27" name="Picture 11" descr=""/>
        <xdr:cNvPicPr/>
      </xdr:nvPicPr>
      <xdr:blipFill>
        <a:blip r:embed="rId4"/>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28" name="Picture 12" descr=""/>
        <xdr:cNvPicPr/>
      </xdr:nvPicPr>
      <xdr:blipFill>
        <a:blip r:embed="rId5"/>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29" name="Picture 13" descr=""/>
        <xdr:cNvPicPr/>
      </xdr:nvPicPr>
      <xdr:blipFill>
        <a:blip r:embed="rId6"/>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30" name="Picture 14" descr=""/>
        <xdr:cNvPicPr/>
      </xdr:nvPicPr>
      <xdr:blipFill>
        <a:blip r:embed="rId7"/>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31" name="Picture 15" descr=""/>
        <xdr:cNvPicPr/>
      </xdr:nvPicPr>
      <xdr:blipFill>
        <a:blip r:embed="rId8"/>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32" name="Picture 16" descr=""/>
        <xdr:cNvPicPr/>
      </xdr:nvPicPr>
      <xdr:blipFill>
        <a:blip r:embed="rId9"/>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33" name="Picture 17" descr=""/>
        <xdr:cNvPicPr/>
      </xdr:nvPicPr>
      <xdr:blipFill>
        <a:blip r:embed="rId10"/>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34" name="Picture 18" descr=""/>
        <xdr:cNvPicPr/>
      </xdr:nvPicPr>
      <xdr:blipFill>
        <a:blip r:embed="rId11"/>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35" name="Picture 19" descr=""/>
        <xdr:cNvPicPr/>
      </xdr:nvPicPr>
      <xdr:blipFill>
        <a:blip r:embed="rId12"/>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9000</xdr:rowOff>
    </xdr:to>
    <xdr:pic>
      <xdr:nvPicPr>
        <xdr:cNvPr id="36" name="Picture 20" descr=""/>
        <xdr:cNvPicPr/>
      </xdr:nvPicPr>
      <xdr:blipFill>
        <a:blip r:embed="rId13"/>
        <a:stretch/>
      </xdr:blipFill>
      <xdr:spPr>
        <a:xfrm>
          <a:off x="1864440" y="0"/>
          <a:ext cx="132840" cy="900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37" name="Picture 21" descr=""/>
        <xdr:cNvPicPr/>
      </xdr:nvPicPr>
      <xdr:blipFill>
        <a:blip r:embed="rId14"/>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38" name="Picture 22" descr=""/>
        <xdr:cNvPicPr/>
      </xdr:nvPicPr>
      <xdr:blipFill>
        <a:blip r:embed="rId15"/>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39" name="Picture 23" descr=""/>
        <xdr:cNvPicPr/>
      </xdr:nvPicPr>
      <xdr:blipFill>
        <a:blip r:embed="rId16"/>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40" name="Picture 24" descr=""/>
        <xdr:cNvPicPr/>
      </xdr:nvPicPr>
      <xdr:blipFill>
        <a:blip r:embed="rId17"/>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41" name="Picture 25" descr=""/>
        <xdr:cNvPicPr/>
      </xdr:nvPicPr>
      <xdr:blipFill>
        <a:blip r:embed="rId18"/>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42" name="Picture 26" descr=""/>
        <xdr:cNvPicPr/>
      </xdr:nvPicPr>
      <xdr:blipFill>
        <a:blip r:embed="rId19"/>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43" name="Picture 27" descr=""/>
        <xdr:cNvPicPr/>
      </xdr:nvPicPr>
      <xdr:blipFill>
        <a:blip r:embed="rId20"/>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44" name="Picture 28" descr=""/>
        <xdr:cNvPicPr/>
      </xdr:nvPicPr>
      <xdr:blipFill>
        <a:blip r:embed="rId21"/>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45" name="Picture 29" descr=""/>
        <xdr:cNvPicPr/>
      </xdr:nvPicPr>
      <xdr:blipFill>
        <a:blip r:embed="rId22"/>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46" name="Picture 30" descr=""/>
        <xdr:cNvPicPr/>
      </xdr:nvPicPr>
      <xdr:blipFill>
        <a:blip r:embed="rId23"/>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47" name="Picture 31" descr=""/>
        <xdr:cNvPicPr/>
      </xdr:nvPicPr>
      <xdr:blipFill>
        <a:blip r:embed="rId24"/>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48" name="Picture 32" descr=""/>
        <xdr:cNvPicPr/>
      </xdr:nvPicPr>
      <xdr:blipFill>
        <a:blip r:embed="rId25"/>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9000</xdr:rowOff>
    </xdr:to>
    <xdr:pic>
      <xdr:nvPicPr>
        <xdr:cNvPr id="49" name="Picture 33" descr=""/>
        <xdr:cNvPicPr/>
      </xdr:nvPicPr>
      <xdr:blipFill>
        <a:blip r:embed="rId26"/>
        <a:stretch/>
      </xdr:blipFill>
      <xdr:spPr>
        <a:xfrm>
          <a:off x="1864440" y="0"/>
          <a:ext cx="132840" cy="900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50" name="Picture 34" descr=""/>
        <xdr:cNvPicPr/>
      </xdr:nvPicPr>
      <xdr:blipFill>
        <a:blip r:embed="rId27"/>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51" name="Picture 35" descr=""/>
        <xdr:cNvPicPr/>
      </xdr:nvPicPr>
      <xdr:blipFill>
        <a:blip r:embed="rId28"/>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52" name="Picture 36" descr=""/>
        <xdr:cNvPicPr/>
      </xdr:nvPicPr>
      <xdr:blipFill>
        <a:blip r:embed="rId29"/>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53" name="Picture 37" descr=""/>
        <xdr:cNvPicPr/>
      </xdr:nvPicPr>
      <xdr:blipFill>
        <a:blip r:embed="rId30"/>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54" name="Picture 38" descr=""/>
        <xdr:cNvPicPr/>
      </xdr:nvPicPr>
      <xdr:blipFill>
        <a:blip r:embed="rId31"/>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55" name="Picture 39" descr=""/>
        <xdr:cNvPicPr/>
      </xdr:nvPicPr>
      <xdr:blipFill>
        <a:blip r:embed="rId32"/>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56" name="Picture 40" descr=""/>
        <xdr:cNvPicPr/>
      </xdr:nvPicPr>
      <xdr:blipFill>
        <a:blip r:embed="rId33"/>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57" name="Picture 41" descr=""/>
        <xdr:cNvPicPr/>
      </xdr:nvPicPr>
      <xdr:blipFill>
        <a:blip r:embed="rId34"/>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58" name="Picture 42" descr=""/>
        <xdr:cNvPicPr/>
      </xdr:nvPicPr>
      <xdr:blipFill>
        <a:blip r:embed="rId35"/>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59" name="Picture 43" descr=""/>
        <xdr:cNvPicPr/>
      </xdr:nvPicPr>
      <xdr:blipFill>
        <a:blip r:embed="rId36"/>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60" name="Picture 44" descr=""/>
        <xdr:cNvPicPr/>
      </xdr:nvPicPr>
      <xdr:blipFill>
        <a:blip r:embed="rId37"/>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61" name="Picture 45" descr=""/>
        <xdr:cNvPicPr/>
      </xdr:nvPicPr>
      <xdr:blipFill>
        <a:blip r:embed="rId38"/>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9000</xdr:rowOff>
    </xdr:to>
    <xdr:pic>
      <xdr:nvPicPr>
        <xdr:cNvPr id="62" name="Picture 46" descr=""/>
        <xdr:cNvPicPr/>
      </xdr:nvPicPr>
      <xdr:blipFill>
        <a:blip r:embed="rId39"/>
        <a:stretch/>
      </xdr:blipFill>
      <xdr:spPr>
        <a:xfrm>
          <a:off x="1864440" y="0"/>
          <a:ext cx="132840" cy="900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63" name="Picture 47" descr=""/>
        <xdr:cNvPicPr/>
      </xdr:nvPicPr>
      <xdr:blipFill>
        <a:blip r:embed="rId4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64" name="Picture 48" descr=""/>
        <xdr:cNvPicPr/>
      </xdr:nvPicPr>
      <xdr:blipFill>
        <a:blip r:embed="rId4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65" name="Picture 49" descr=""/>
        <xdr:cNvPicPr/>
      </xdr:nvPicPr>
      <xdr:blipFill>
        <a:blip r:embed="rId4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66" name="Picture 50" descr=""/>
        <xdr:cNvPicPr/>
      </xdr:nvPicPr>
      <xdr:blipFill>
        <a:blip r:embed="rId4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67" name="Picture 51" descr=""/>
        <xdr:cNvPicPr/>
      </xdr:nvPicPr>
      <xdr:blipFill>
        <a:blip r:embed="rId4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68" name="Picture 52" descr=""/>
        <xdr:cNvPicPr/>
      </xdr:nvPicPr>
      <xdr:blipFill>
        <a:blip r:embed="rId4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69" name="Picture 53" descr=""/>
        <xdr:cNvPicPr/>
      </xdr:nvPicPr>
      <xdr:blipFill>
        <a:blip r:embed="rId4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0" name="Picture 54" descr=""/>
        <xdr:cNvPicPr/>
      </xdr:nvPicPr>
      <xdr:blipFill>
        <a:blip r:embed="rId4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1" name="Picture 55" descr=""/>
        <xdr:cNvPicPr/>
      </xdr:nvPicPr>
      <xdr:blipFill>
        <a:blip r:embed="rId4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2" name="Picture 56" descr=""/>
        <xdr:cNvPicPr/>
      </xdr:nvPicPr>
      <xdr:blipFill>
        <a:blip r:embed="rId4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3" name="Picture 57" descr=""/>
        <xdr:cNvPicPr/>
      </xdr:nvPicPr>
      <xdr:blipFill>
        <a:blip r:embed="rId5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4" name="Picture 58" descr=""/>
        <xdr:cNvPicPr/>
      </xdr:nvPicPr>
      <xdr:blipFill>
        <a:blip r:embed="rId5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9000</xdr:rowOff>
    </xdr:to>
    <xdr:pic>
      <xdr:nvPicPr>
        <xdr:cNvPr id="75" name="Picture 59" descr=""/>
        <xdr:cNvPicPr/>
      </xdr:nvPicPr>
      <xdr:blipFill>
        <a:blip r:embed="rId52"/>
        <a:stretch/>
      </xdr:blipFill>
      <xdr:spPr>
        <a:xfrm>
          <a:off x="1864440" y="0"/>
          <a:ext cx="132840" cy="900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6" name="Picture 60" descr=""/>
        <xdr:cNvPicPr/>
      </xdr:nvPicPr>
      <xdr:blipFill>
        <a:blip r:embed="rId5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7" name="Picture 61" descr=""/>
        <xdr:cNvPicPr/>
      </xdr:nvPicPr>
      <xdr:blipFill>
        <a:blip r:embed="rId5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8" name="Picture 62" descr=""/>
        <xdr:cNvPicPr/>
      </xdr:nvPicPr>
      <xdr:blipFill>
        <a:blip r:embed="rId5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9" name="Picture 63" descr=""/>
        <xdr:cNvPicPr/>
      </xdr:nvPicPr>
      <xdr:blipFill>
        <a:blip r:embed="rId5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0" name="Picture 64" descr=""/>
        <xdr:cNvPicPr/>
      </xdr:nvPicPr>
      <xdr:blipFill>
        <a:blip r:embed="rId5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1" name="Picture 65" descr=""/>
        <xdr:cNvPicPr/>
      </xdr:nvPicPr>
      <xdr:blipFill>
        <a:blip r:embed="rId5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2" name="Picture 66" descr=""/>
        <xdr:cNvPicPr/>
      </xdr:nvPicPr>
      <xdr:blipFill>
        <a:blip r:embed="rId5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3" name="Picture 67" descr=""/>
        <xdr:cNvPicPr/>
      </xdr:nvPicPr>
      <xdr:blipFill>
        <a:blip r:embed="rId6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4" name="Picture 68" descr=""/>
        <xdr:cNvPicPr/>
      </xdr:nvPicPr>
      <xdr:blipFill>
        <a:blip r:embed="rId6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5" name="Picture 69" descr=""/>
        <xdr:cNvPicPr/>
      </xdr:nvPicPr>
      <xdr:blipFill>
        <a:blip r:embed="rId6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6" name="Picture 70" descr=""/>
        <xdr:cNvPicPr/>
      </xdr:nvPicPr>
      <xdr:blipFill>
        <a:blip r:embed="rId6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7" name="Picture 71" descr=""/>
        <xdr:cNvPicPr/>
      </xdr:nvPicPr>
      <xdr:blipFill>
        <a:blip r:embed="rId6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9000</xdr:rowOff>
    </xdr:to>
    <xdr:pic>
      <xdr:nvPicPr>
        <xdr:cNvPr id="88" name="Picture 72" descr=""/>
        <xdr:cNvPicPr/>
      </xdr:nvPicPr>
      <xdr:blipFill>
        <a:blip r:embed="rId65"/>
        <a:stretch/>
      </xdr:blipFill>
      <xdr:spPr>
        <a:xfrm>
          <a:off x="1864440" y="0"/>
          <a:ext cx="132840" cy="900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9" name="Picture 73" descr=""/>
        <xdr:cNvPicPr/>
      </xdr:nvPicPr>
      <xdr:blipFill>
        <a:blip r:embed="rId6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0" name="Picture 74" descr=""/>
        <xdr:cNvPicPr/>
      </xdr:nvPicPr>
      <xdr:blipFill>
        <a:blip r:embed="rId6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1" name="Picture 75" descr=""/>
        <xdr:cNvPicPr/>
      </xdr:nvPicPr>
      <xdr:blipFill>
        <a:blip r:embed="rId6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2" name="Picture 76" descr=""/>
        <xdr:cNvPicPr/>
      </xdr:nvPicPr>
      <xdr:blipFill>
        <a:blip r:embed="rId6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3" name="Picture 77" descr=""/>
        <xdr:cNvPicPr/>
      </xdr:nvPicPr>
      <xdr:blipFill>
        <a:blip r:embed="rId7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4" name="Picture 78" descr=""/>
        <xdr:cNvPicPr/>
      </xdr:nvPicPr>
      <xdr:blipFill>
        <a:blip r:embed="rId7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5" name="Picture 79" descr=""/>
        <xdr:cNvPicPr/>
      </xdr:nvPicPr>
      <xdr:blipFill>
        <a:blip r:embed="rId7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6" name="Picture 80" descr=""/>
        <xdr:cNvPicPr/>
      </xdr:nvPicPr>
      <xdr:blipFill>
        <a:blip r:embed="rId7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7" name="Picture 81" descr=""/>
        <xdr:cNvPicPr/>
      </xdr:nvPicPr>
      <xdr:blipFill>
        <a:blip r:embed="rId7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8" name="Picture 82" descr=""/>
        <xdr:cNvPicPr/>
      </xdr:nvPicPr>
      <xdr:blipFill>
        <a:blip r:embed="rId7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9" name="Picture 83" descr=""/>
        <xdr:cNvPicPr/>
      </xdr:nvPicPr>
      <xdr:blipFill>
        <a:blip r:embed="rId7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00" name="Picture 84" descr=""/>
        <xdr:cNvPicPr/>
      </xdr:nvPicPr>
      <xdr:blipFill>
        <a:blip r:embed="rId7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9000</xdr:rowOff>
    </xdr:to>
    <xdr:pic>
      <xdr:nvPicPr>
        <xdr:cNvPr id="101" name="Picture 85" descr=""/>
        <xdr:cNvPicPr/>
      </xdr:nvPicPr>
      <xdr:blipFill>
        <a:blip r:embed="rId78"/>
        <a:stretch/>
      </xdr:blipFill>
      <xdr:spPr>
        <a:xfrm>
          <a:off x="1864440" y="0"/>
          <a:ext cx="132840" cy="900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2" name="Picture 86" descr=""/>
        <xdr:cNvPicPr/>
      </xdr:nvPicPr>
      <xdr:blipFill>
        <a:blip r:embed="rId79"/>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3" name="Picture 87" descr=""/>
        <xdr:cNvPicPr/>
      </xdr:nvPicPr>
      <xdr:blipFill>
        <a:blip r:embed="rId80"/>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4" name="Picture 88" descr=""/>
        <xdr:cNvPicPr/>
      </xdr:nvPicPr>
      <xdr:blipFill>
        <a:blip r:embed="rId81"/>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5" name="Picture 89" descr=""/>
        <xdr:cNvPicPr/>
      </xdr:nvPicPr>
      <xdr:blipFill>
        <a:blip r:embed="rId82"/>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6" name="Picture 90" descr=""/>
        <xdr:cNvPicPr/>
      </xdr:nvPicPr>
      <xdr:blipFill>
        <a:blip r:embed="rId83"/>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7" name="Picture 91" descr=""/>
        <xdr:cNvPicPr/>
      </xdr:nvPicPr>
      <xdr:blipFill>
        <a:blip r:embed="rId84"/>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8" name="Picture 92" descr=""/>
        <xdr:cNvPicPr/>
      </xdr:nvPicPr>
      <xdr:blipFill>
        <a:blip r:embed="rId85"/>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9" name="Picture 93" descr=""/>
        <xdr:cNvPicPr/>
      </xdr:nvPicPr>
      <xdr:blipFill>
        <a:blip r:embed="rId86"/>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10" name="Picture 94" descr=""/>
        <xdr:cNvPicPr/>
      </xdr:nvPicPr>
      <xdr:blipFill>
        <a:blip r:embed="rId87"/>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11" name="Picture 95" descr=""/>
        <xdr:cNvPicPr/>
      </xdr:nvPicPr>
      <xdr:blipFill>
        <a:blip r:embed="rId88"/>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12" name="Picture 96" descr=""/>
        <xdr:cNvPicPr/>
      </xdr:nvPicPr>
      <xdr:blipFill>
        <a:blip r:embed="rId89"/>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13" name="Picture 97" descr=""/>
        <xdr:cNvPicPr/>
      </xdr:nvPicPr>
      <xdr:blipFill>
        <a:blip r:embed="rId90"/>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9000</xdr:rowOff>
    </xdr:to>
    <xdr:pic>
      <xdr:nvPicPr>
        <xdr:cNvPr id="114" name="Picture 98" descr=""/>
        <xdr:cNvPicPr/>
      </xdr:nvPicPr>
      <xdr:blipFill>
        <a:blip r:embed="rId91"/>
        <a:stretch/>
      </xdr:blipFill>
      <xdr:spPr>
        <a:xfrm>
          <a:off x="1864440" y="0"/>
          <a:ext cx="132840" cy="900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15" name="Picture 99" descr=""/>
        <xdr:cNvPicPr/>
      </xdr:nvPicPr>
      <xdr:blipFill>
        <a:blip r:embed="rId92"/>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16" name="Picture 100" descr=""/>
        <xdr:cNvPicPr/>
      </xdr:nvPicPr>
      <xdr:blipFill>
        <a:blip r:embed="rId93"/>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17" name="Picture 101" descr=""/>
        <xdr:cNvPicPr/>
      </xdr:nvPicPr>
      <xdr:blipFill>
        <a:blip r:embed="rId94"/>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18" name="Picture 102" descr=""/>
        <xdr:cNvPicPr/>
      </xdr:nvPicPr>
      <xdr:blipFill>
        <a:blip r:embed="rId95"/>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19" name="Picture 103" descr=""/>
        <xdr:cNvPicPr/>
      </xdr:nvPicPr>
      <xdr:blipFill>
        <a:blip r:embed="rId96"/>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20" name="Picture 104" descr=""/>
        <xdr:cNvPicPr/>
      </xdr:nvPicPr>
      <xdr:blipFill>
        <a:blip r:embed="rId97"/>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21" name="Picture 105" descr=""/>
        <xdr:cNvPicPr/>
      </xdr:nvPicPr>
      <xdr:blipFill>
        <a:blip r:embed="rId98"/>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22" name="Picture 106" descr=""/>
        <xdr:cNvPicPr/>
      </xdr:nvPicPr>
      <xdr:blipFill>
        <a:blip r:embed="rId99"/>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23" name="Picture 107" descr=""/>
        <xdr:cNvPicPr/>
      </xdr:nvPicPr>
      <xdr:blipFill>
        <a:blip r:embed="rId100"/>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24" name="Picture 108" descr=""/>
        <xdr:cNvPicPr/>
      </xdr:nvPicPr>
      <xdr:blipFill>
        <a:blip r:embed="rId101"/>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25" name="Picture 109" descr=""/>
        <xdr:cNvPicPr/>
      </xdr:nvPicPr>
      <xdr:blipFill>
        <a:blip r:embed="rId102"/>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26" name="Picture 110" descr=""/>
        <xdr:cNvPicPr/>
      </xdr:nvPicPr>
      <xdr:blipFill>
        <a:blip r:embed="rId103"/>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9000</xdr:rowOff>
    </xdr:to>
    <xdr:pic>
      <xdr:nvPicPr>
        <xdr:cNvPr id="127" name="Picture 111" descr=""/>
        <xdr:cNvPicPr/>
      </xdr:nvPicPr>
      <xdr:blipFill>
        <a:blip r:embed="rId104"/>
        <a:stretch/>
      </xdr:blipFill>
      <xdr:spPr>
        <a:xfrm>
          <a:off x="1864440" y="0"/>
          <a:ext cx="132840" cy="900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28" name="Picture 112" descr=""/>
        <xdr:cNvPicPr/>
      </xdr:nvPicPr>
      <xdr:blipFill>
        <a:blip r:embed="rId105"/>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29" name="Picture 113" descr=""/>
        <xdr:cNvPicPr/>
      </xdr:nvPicPr>
      <xdr:blipFill>
        <a:blip r:embed="rId106"/>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30" name="Picture 114" descr=""/>
        <xdr:cNvPicPr/>
      </xdr:nvPicPr>
      <xdr:blipFill>
        <a:blip r:embed="rId107"/>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31" name="Picture 115" descr=""/>
        <xdr:cNvPicPr/>
      </xdr:nvPicPr>
      <xdr:blipFill>
        <a:blip r:embed="rId108"/>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32" name="Picture 116" descr=""/>
        <xdr:cNvPicPr/>
      </xdr:nvPicPr>
      <xdr:blipFill>
        <a:blip r:embed="rId109"/>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33" name="Picture 117" descr=""/>
        <xdr:cNvPicPr/>
      </xdr:nvPicPr>
      <xdr:blipFill>
        <a:blip r:embed="rId110"/>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34" name="Picture 118" descr=""/>
        <xdr:cNvPicPr/>
      </xdr:nvPicPr>
      <xdr:blipFill>
        <a:blip r:embed="rId111"/>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35" name="Picture 119" descr=""/>
        <xdr:cNvPicPr/>
      </xdr:nvPicPr>
      <xdr:blipFill>
        <a:blip r:embed="rId112"/>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36" name="Picture 120" descr=""/>
        <xdr:cNvPicPr/>
      </xdr:nvPicPr>
      <xdr:blipFill>
        <a:blip r:embed="rId113"/>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37" name="Picture 121" descr=""/>
        <xdr:cNvPicPr/>
      </xdr:nvPicPr>
      <xdr:blipFill>
        <a:blip r:embed="rId114"/>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38" name="Picture 122" descr=""/>
        <xdr:cNvPicPr/>
      </xdr:nvPicPr>
      <xdr:blipFill>
        <a:blip r:embed="rId115"/>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39" name="Picture 123" descr=""/>
        <xdr:cNvPicPr/>
      </xdr:nvPicPr>
      <xdr:blipFill>
        <a:blip r:embed="rId116"/>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9000</xdr:rowOff>
    </xdr:to>
    <xdr:pic>
      <xdr:nvPicPr>
        <xdr:cNvPr id="140" name="Picture 124" descr=""/>
        <xdr:cNvPicPr/>
      </xdr:nvPicPr>
      <xdr:blipFill>
        <a:blip r:embed="rId117"/>
        <a:stretch/>
      </xdr:blipFill>
      <xdr:spPr>
        <a:xfrm>
          <a:off x="1864440" y="0"/>
          <a:ext cx="132840" cy="900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1" name="Picture 125" descr=""/>
        <xdr:cNvPicPr/>
      </xdr:nvPicPr>
      <xdr:blipFill>
        <a:blip r:embed="rId118"/>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2" name="Picture 126" descr=""/>
        <xdr:cNvPicPr/>
      </xdr:nvPicPr>
      <xdr:blipFill>
        <a:blip r:embed="rId119"/>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3" name="Picture 127" descr=""/>
        <xdr:cNvPicPr/>
      </xdr:nvPicPr>
      <xdr:blipFill>
        <a:blip r:embed="rId120"/>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4" name="Picture 128" descr=""/>
        <xdr:cNvPicPr/>
      </xdr:nvPicPr>
      <xdr:blipFill>
        <a:blip r:embed="rId121"/>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5" name="Picture 129" descr=""/>
        <xdr:cNvPicPr/>
      </xdr:nvPicPr>
      <xdr:blipFill>
        <a:blip r:embed="rId122"/>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6" name="Picture 130" descr=""/>
        <xdr:cNvPicPr/>
      </xdr:nvPicPr>
      <xdr:blipFill>
        <a:blip r:embed="rId123"/>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7" name="Picture 131" descr=""/>
        <xdr:cNvPicPr/>
      </xdr:nvPicPr>
      <xdr:blipFill>
        <a:blip r:embed="rId124"/>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8" name="Picture 132" descr=""/>
        <xdr:cNvPicPr/>
      </xdr:nvPicPr>
      <xdr:blipFill>
        <a:blip r:embed="rId125"/>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9" name="Picture 133" descr=""/>
        <xdr:cNvPicPr/>
      </xdr:nvPicPr>
      <xdr:blipFill>
        <a:blip r:embed="rId126"/>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0" name="Picture 134" descr=""/>
        <xdr:cNvPicPr/>
      </xdr:nvPicPr>
      <xdr:blipFill>
        <a:blip r:embed="rId127"/>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1" name="Picture 135" descr=""/>
        <xdr:cNvPicPr/>
      </xdr:nvPicPr>
      <xdr:blipFill>
        <a:blip r:embed="rId128"/>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2" name="Picture 136" descr=""/>
        <xdr:cNvPicPr/>
      </xdr:nvPicPr>
      <xdr:blipFill>
        <a:blip r:embed="rId129"/>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9000</xdr:rowOff>
    </xdr:to>
    <xdr:pic>
      <xdr:nvPicPr>
        <xdr:cNvPr id="153" name="Picture 137" descr=""/>
        <xdr:cNvPicPr/>
      </xdr:nvPicPr>
      <xdr:blipFill>
        <a:blip r:embed="rId130"/>
        <a:stretch/>
      </xdr:blipFill>
      <xdr:spPr>
        <a:xfrm>
          <a:off x="1864440" y="0"/>
          <a:ext cx="132840" cy="900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4" name="Picture 138" descr=""/>
        <xdr:cNvPicPr/>
      </xdr:nvPicPr>
      <xdr:blipFill>
        <a:blip r:embed="rId131"/>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5" name="Picture 139" descr=""/>
        <xdr:cNvPicPr/>
      </xdr:nvPicPr>
      <xdr:blipFill>
        <a:blip r:embed="rId132"/>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6" name="Picture 140" descr=""/>
        <xdr:cNvPicPr/>
      </xdr:nvPicPr>
      <xdr:blipFill>
        <a:blip r:embed="rId133"/>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7" name="Picture 141" descr=""/>
        <xdr:cNvPicPr/>
      </xdr:nvPicPr>
      <xdr:blipFill>
        <a:blip r:embed="rId134"/>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8" name="Picture 142" descr=""/>
        <xdr:cNvPicPr/>
      </xdr:nvPicPr>
      <xdr:blipFill>
        <a:blip r:embed="rId135"/>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9" name="Picture 143" descr=""/>
        <xdr:cNvPicPr/>
      </xdr:nvPicPr>
      <xdr:blipFill>
        <a:blip r:embed="rId136"/>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60" name="Picture 144" descr=""/>
        <xdr:cNvPicPr/>
      </xdr:nvPicPr>
      <xdr:blipFill>
        <a:blip r:embed="rId137"/>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61" name="Picture 145" descr=""/>
        <xdr:cNvPicPr/>
      </xdr:nvPicPr>
      <xdr:blipFill>
        <a:blip r:embed="rId138"/>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62" name="Picture 146" descr=""/>
        <xdr:cNvPicPr/>
      </xdr:nvPicPr>
      <xdr:blipFill>
        <a:blip r:embed="rId139"/>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63" name="Picture 147" descr=""/>
        <xdr:cNvPicPr/>
      </xdr:nvPicPr>
      <xdr:blipFill>
        <a:blip r:embed="rId140"/>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64" name="Picture 148" descr=""/>
        <xdr:cNvPicPr/>
      </xdr:nvPicPr>
      <xdr:blipFill>
        <a:blip r:embed="rId141"/>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65" name="Picture 149" descr=""/>
        <xdr:cNvPicPr/>
      </xdr:nvPicPr>
      <xdr:blipFill>
        <a:blip r:embed="rId142"/>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9000</xdr:rowOff>
    </xdr:to>
    <xdr:pic>
      <xdr:nvPicPr>
        <xdr:cNvPr id="166" name="Picture 150" descr=""/>
        <xdr:cNvPicPr/>
      </xdr:nvPicPr>
      <xdr:blipFill>
        <a:blip r:embed="rId143"/>
        <a:stretch/>
      </xdr:blipFill>
      <xdr:spPr>
        <a:xfrm>
          <a:off x="1864440" y="0"/>
          <a:ext cx="132840" cy="900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67" name="Picture 151" descr=""/>
        <xdr:cNvPicPr/>
      </xdr:nvPicPr>
      <xdr:blipFill>
        <a:blip r:embed="rId144"/>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68" name="Picture 152" descr=""/>
        <xdr:cNvPicPr/>
      </xdr:nvPicPr>
      <xdr:blipFill>
        <a:blip r:embed="rId145"/>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69" name="Picture 153" descr=""/>
        <xdr:cNvPicPr/>
      </xdr:nvPicPr>
      <xdr:blipFill>
        <a:blip r:embed="rId146"/>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70" name="Picture 154" descr=""/>
        <xdr:cNvPicPr/>
      </xdr:nvPicPr>
      <xdr:blipFill>
        <a:blip r:embed="rId147"/>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9000</xdr:rowOff>
    </xdr:to>
    <xdr:pic>
      <xdr:nvPicPr>
        <xdr:cNvPr id="171" name="Picture 155" descr=""/>
        <xdr:cNvPicPr/>
      </xdr:nvPicPr>
      <xdr:blipFill>
        <a:blip r:embed="rId148"/>
        <a:stretch/>
      </xdr:blipFill>
      <xdr:spPr>
        <a:xfrm>
          <a:off x="1864440" y="0"/>
          <a:ext cx="132840" cy="900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72" name="Picture 156" descr=""/>
        <xdr:cNvPicPr/>
      </xdr:nvPicPr>
      <xdr:blipFill>
        <a:blip r:embed="rId149"/>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73" name="Picture 157" descr=""/>
        <xdr:cNvPicPr/>
      </xdr:nvPicPr>
      <xdr:blipFill>
        <a:blip r:embed="rId150"/>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74" name="Picture 158" descr=""/>
        <xdr:cNvPicPr/>
      </xdr:nvPicPr>
      <xdr:blipFill>
        <a:blip r:embed="rId151"/>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75" name="Picture 159" descr=""/>
        <xdr:cNvPicPr/>
      </xdr:nvPicPr>
      <xdr:blipFill>
        <a:blip r:embed="rId152"/>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76" name="Picture 160" descr=""/>
        <xdr:cNvPicPr/>
      </xdr:nvPicPr>
      <xdr:blipFill>
        <a:blip r:embed="rId153"/>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77" name="Picture 161" descr=""/>
        <xdr:cNvPicPr/>
      </xdr:nvPicPr>
      <xdr:blipFill>
        <a:blip r:embed="rId154"/>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78" name="Picture 162" descr=""/>
        <xdr:cNvPicPr/>
      </xdr:nvPicPr>
      <xdr:blipFill>
        <a:blip r:embed="rId155"/>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79" name="Picture 163" descr=""/>
        <xdr:cNvPicPr/>
      </xdr:nvPicPr>
      <xdr:blipFill>
        <a:blip r:embed="rId156"/>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80" name="Picture 164" descr=""/>
        <xdr:cNvPicPr/>
      </xdr:nvPicPr>
      <xdr:blipFill>
        <a:blip r:embed="rId157"/>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81" name="Picture 165" descr=""/>
        <xdr:cNvPicPr/>
      </xdr:nvPicPr>
      <xdr:blipFill>
        <a:blip r:embed="rId158"/>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82" name="Picture 166" descr=""/>
        <xdr:cNvPicPr/>
      </xdr:nvPicPr>
      <xdr:blipFill>
        <a:blip r:embed="rId159"/>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83" name="Picture 167" descr=""/>
        <xdr:cNvPicPr/>
      </xdr:nvPicPr>
      <xdr:blipFill>
        <a:blip r:embed="rId160"/>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9000</xdr:rowOff>
    </xdr:to>
    <xdr:pic>
      <xdr:nvPicPr>
        <xdr:cNvPr id="184" name="Picture 168" descr=""/>
        <xdr:cNvPicPr/>
      </xdr:nvPicPr>
      <xdr:blipFill>
        <a:blip r:embed="rId161"/>
        <a:stretch/>
      </xdr:blipFill>
      <xdr:spPr>
        <a:xfrm>
          <a:off x="1864440" y="0"/>
          <a:ext cx="132840" cy="900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85" name="Picture 169" descr=""/>
        <xdr:cNvPicPr/>
      </xdr:nvPicPr>
      <xdr:blipFill>
        <a:blip r:embed="rId162"/>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86" name="Picture 170" descr=""/>
        <xdr:cNvPicPr/>
      </xdr:nvPicPr>
      <xdr:blipFill>
        <a:blip r:embed="rId163"/>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87" name="Picture 171" descr=""/>
        <xdr:cNvPicPr/>
      </xdr:nvPicPr>
      <xdr:blipFill>
        <a:blip r:embed="rId164"/>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88" name="Picture 172" descr=""/>
        <xdr:cNvPicPr/>
      </xdr:nvPicPr>
      <xdr:blipFill>
        <a:blip r:embed="rId165"/>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89" name="Picture 173" descr=""/>
        <xdr:cNvPicPr/>
      </xdr:nvPicPr>
      <xdr:blipFill>
        <a:blip r:embed="rId166"/>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90" name="Picture 174" descr=""/>
        <xdr:cNvPicPr/>
      </xdr:nvPicPr>
      <xdr:blipFill>
        <a:blip r:embed="rId167"/>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91" name="Picture 175" descr=""/>
        <xdr:cNvPicPr/>
      </xdr:nvPicPr>
      <xdr:blipFill>
        <a:blip r:embed="rId168"/>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92" name="Picture 176" descr=""/>
        <xdr:cNvPicPr/>
      </xdr:nvPicPr>
      <xdr:blipFill>
        <a:blip r:embed="rId169"/>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93" name="Picture 177" descr=""/>
        <xdr:cNvPicPr/>
      </xdr:nvPicPr>
      <xdr:blipFill>
        <a:blip r:embed="rId170"/>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94" name="Picture 178" descr=""/>
        <xdr:cNvPicPr/>
      </xdr:nvPicPr>
      <xdr:blipFill>
        <a:blip r:embed="rId171"/>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95" name="Picture 179" descr=""/>
        <xdr:cNvPicPr/>
      </xdr:nvPicPr>
      <xdr:blipFill>
        <a:blip r:embed="rId172"/>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96" name="Picture 180" descr=""/>
        <xdr:cNvPicPr/>
      </xdr:nvPicPr>
      <xdr:blipFill>
        <a:blip r:embed="rId173"/>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9000</xdr:rowOff>
    </xdr:to>
    <xdr:pic>
      <xdr:nvPicPr>
        <xdr:cNvPr id="197" name="Picture 181" descr=""/>
        <xdr:cNvPicPr/>
      </xdr:nvPicPr>
      <xdr:blipFill>
        <a:blip r:embed="rId174"/>
        <a:stretch/>
      </xdr:blipFill>
      <xdr:spPr>
        <a:xfrm>
          <a:off x="1864440" y="0"/>
          <a:ext cx="132840" cy="900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98" name="Picture 182" descr=""/>
        <xdr:cNvPicPr/>
      </xdr:nvPicPr>
      <xdr:blipFill>
        <a:blip r:embed="rId175"/>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99" name="Picture 183" descr=""/>
        <xdr:cNvPicPr/>
      </xdr:nvPicPr>
      <xdr:blipFill>
        <a:blip r:embed="rId176"/>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200" name="Picture 184" descr=""/>
        <xdr:cNvPicPr/>
      </xdr:nvPicPr>
      <xdr:blipFill>
        <a:blip r:embed="rId177"/>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201" name="Picture 185" descr=""/>
        <xdr:cNvPicPr/>
      </xdr:nvPicPr>
      <xdr:blipFill>
        <a:blip r:embed="rId178"/>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202" name="Picture 186" descr=""/>
        <xdr:cNvPicPr/>
      </xdr:nvPicPr>
      <xdr:blipFill>
        <a:blip r:embed="rId179"/>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203" name="Picture 187" descr=""/>
        <xdr:cNvPicPr/>
      </xdr:nvPicPr>
      <xdr:blipFill>
        <a:blip r:embed="rId180"/>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204" name="Picture 188" descr=""/>
        <xdr:cNvPicPr/>
      </xdr:nvPicPr>
      <xdr:blipFill>
        <a:blip r:embed="rId181"/>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205" name="Picture 189" descr=""/>
        <xdr:cNvPicPr/>
      </xdr:nvPicPr>
      <xdr:blipFill>
        <a:blip r:embed="rId182"/>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206" name="Picture 190" descr=""/>
        <xdr:cNvPicPr/>
      </xdr:nvPicPr>
      <xdr:blipFill>
        <a:blip r:embed="rId183"/>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207" name="Picture 191" descr=""/>
        <xdr:cNvPicPr/>
      </xdr:nvPicPr>
      <xdr:blipFill>
        <a:blip r:embed="rId184"/>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208" name="Picture 192" descr=""/>
        <xdr:cNvPicPr/>
      </xdr:nvPicPr>
      <xdr:blipFill>
        <a:blip r:embed="rId185"/>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209" name="Picture 193" descr=""/>
        <xdr:cNvPicPr/>
      </xdr:nvPicPr>
      <xdr:blipFill>
        <a:blip r:embed="rId186"/>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9000</xdr:rowOff>
    </xdr:to>
    <xdr:pic>
      <xdr:nvPicPr>
        <xdr:cNvPr id="210" name="Picture 194" descr=""/>
        <xdr:cNvPicPr/>
      </xdr:nvPicPr>
      <xdr:blipFill>
        <a:blip r:embed="rId187"/>
        <a:stretch/>
      </xdr:blipFill>
      <xdr:spPr>
        <a:xfrm>
          <a:off x="1864440" y="0"/>
          <a:ext cx="132840" cy="900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11" name="Picture 195" descr=""/>
        <xdr:cNvPicPr/>
      </xdr:nvPicPr>
      <xdr:blipFill>
        <a:blip r:embed="rId188"/>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12" name="Picture 196" descr=""/>
        <xdr:cNvPicPr/>
      </xdr:nvPicPr>
      <xdr:blipFill>
        <a:blip r:embed="rId189"/>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13" name="Picture 197" descr=""/>
        <xdr:cNvPicPr/>
      </xdr:nvPicPr>
      <xdr:blipFill>
        <a:blip r:embed="rId190"/>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14" name="Picture 198" descr=""/>
        <xdr:cNvPicPr/>
      </xdr:nvPicPr>
      <xdr:blipFill>
        <a:blip r:embed="rId191"/>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15" name="Picture 199" descr=""/>
        <xdr:cNvPicPr/>
      </xdr:nvPicPr>
      <xdr:blipFill>
        <a:blip r:embed="rId192"/>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16" name="Picture 200" descr=""/>
        <xdr:cNvPicPr/>
      </xdr:nvPicPr>
      <xdr:blipFill>
        <a:blip r:embed="rId193"/>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17" name="Picture 201" descr=""/>
        <xdr:cNvPicPr/>
      </xdr:nvPicPr>
      <xdr:blipFill>
        <a:blip r:embed="rId194"/>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18" name="Picture 202" descr=""/>
        <xdr:cNvPicPr/>
      </xdr:nvPicPr>
      <xdr:blipFill>
        <a:blip r:embed="rId195"/>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19" name="Picture 203" descr=""/>
        <xdr:cNvPicPr/>
      </xdr:nvPicPr>
      <xdr:blipFill>
        <a:blip r:embed="rId196"/>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20" name="Picture 204" descr=""/>
        <xdr:cNvPicPr/>
      </xdr:nvPicPr>
      <xdr:blipFill>
        <a:blip r:embed="rId197"/>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21" name="Picture 205" descr=""/>
        <xdr:cNvPicPr/>
      </xdr:nvPicPr>
      <xdr:blipFill>
        <a:blip r:embed="rId198"/>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22" name="Picture 206" descr=""/>
        <xdr:cNvPicPr/>
      </xdr:nvPicPr>
      <xdr:blipFill>
        <a:blip r:embed="rId199"/>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9000</xdr:rowOff>
    </xdr:to>
    <xdr:pic>
      <xdr:nvPicPr>
        <xdr:cNvPr id="223" name="Picture 207" descr=""/>
        <xdr:cNvPicPr/>
      </xdr:nvPicPr>
      <xdr:blipFill>
        <a:blip r:embed="rId200"/>
        <a:stretch/>
      </xdr:blipFill>
      <xdr:spPr>
        <a:xfrm>
          <a:off x="1864440" y="0"/>
          <a:ext cx="132840" cy="900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24" name="Picture 208" descr=""/>
        <xdr:cNvPicPr/>
      </xdr:nvPicPr>
      <xdr:blipFill>
        <a:blip r:embed="rId201"/>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25" name="Picture 209" descr=""/>
        <xdr:cNvPicPr/>
      </xdr:nvPicPr>
      <xdr:blipFill>
        <a:blip r:embed="rId202"/>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26" name="Picture 210" descr=""/>
        <xdr:cNvPicPr/>
      </xdr:nvPicPr>
      <xdr:blipFill>
        <a:blip r:embed="rId203"/>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27" name="Picture 211" descr=""/>
        <xdr:cNvPicPr/>
      </xdr:nvPicPr>
      <xdr:blipFill>
        <a:blip r:embed="rId204"/>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28" name="Picture 212" descr=""/>
        <xdr:cNvPicPr/>
      </xdr:nvPicPr>
      <xdr:blipFill>
        <a:blip r:embed="rId205"/>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29" name="Picture 213" descr=""/>
        <xdr:cNvPicPr/>
      </xdr:nvPicPr>
      <xdr:blipFill>
        <a:blip r:embed="rId206"/>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30" name="Picture 214" descr=""/>
        <xdr:cNvPicPr/>
      </xdr:nvPicPr>
      <xdr:blipFill>
        <a:blip r:embed="rId207"/>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31" name="Picture 215" descr=""/>
        <xdr:cNvPicPr/>
      </xdr:nvPicPr>
      <xdr:blipFill>
        <a:blip r:embed="rId208"/>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32" name="Picture 216" descr=""/>
        <xdr:cNvPicPr/>
      </xdr:nvPicPr>
      <xdr:blipFill>
        <a:blip r:embed="rId209"/>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33" name="Picture 217" descr=""/>
        <xdr:cNvPicPr/>
      </xdr:nvPicPr>
      <xdr:blipFill>
        <a:blip r:embed="rId210"/>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34" name="Picture 218" descr=""/>
        <xdr:cNvPicPr/>
      </xdr:nvPicPr>
      <xdr:blipFill>
        <a:blip r:embed="rId211"/>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35" name="Picture 219" descr=""/>
        <xdr:cNvPicPr/>
      </xdr:nvPicPr>
      <xdr:blipFill>
        <a:blip r:embed="rId212"/>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9000</xdr:rowOff>
    </xdr:to>
    <xdr:pic>
      <xdr:nvPicPr>
        <xdr:cNvPr id="236" name="Picture 220" descr=""/>
        <xdr:cNvPicPr/>
      </xdr:nvPicPr>
      <xdr:blipFill>
        <a:blip r:embed="rId213"/>
        <a:stretch/>
      </xdr:blipFill>
      <xdr:spPr>
        <a:xfrm>
          <a:off x="1864440" y="0"/>
          <a:ext cx="132840" cy="900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37" name="Picture 221" descr=""/>
        <xdr:cNvPicPr/>
      </xdr:nvPicPr>
      <xdr:blipFill>
        <a:blip r:embed="rId214"/>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38" name="Picture 222" descr=""/>
        <xdr:cNvPicPr/>
      </xdr:nvPicPr>
      <xdr:blipFill>
        <a:blip r:embed="rId215"/>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39" name="Picture 223" descr=""/>
        <xdr:cNvPicPr/>
      </xdr:nvPicPr>
      <xdr:blipFill>
        <a:blip r:embed="rId216"/>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40" name="Picture 224" descr=""/>
        <xdr:cNvPicPr/>
      </xdr:nvPicPr>
      <xdr:blipFill>
        <a:blip r:embed="rId217"/>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9000</xdr:rowOff>
    </xdr:to>
    <xdr:pic>
      <xdr:nvPicPr>
        <xdr:cNvPr id="241" name="Picture 225" descr=""/>
        <xdr:cNvPicPr/>
      </xdr:nvPicPr>
      <xdr:blipFill>
        <a:blip r:embed="rId218"/>
        <a:stretch/>
      </xdr:blipFill>
      <xdr:spPr>
        <a:xfrm>
          <a:off x="1864440" y="0"/>
          <a:ext cx="132840" cy="900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242" name="Picture 226" descr=""/>
        <xdr:cNvPicPr/>
      </xdr:nvPicPr>
      <xdr:blipFill>
        <a:blip r:embed="rId21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243" name="Picture 227" descr=""/>
        <xdr:cNvPicPr/>
      </xdr:nvPicPr>
      <xdr:blipFill>
        <a:blip r:embed="rId22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244" name="Picture 228" descr=""/>
        <xdr:cNvPicPr/>
      </xdr:nvPicPr>
      <xdr:blipFill>
        <a:blip r:embed="rId22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245" name="Picture 229" descr=""/>
        <xdr:cNvPicPr/>
      </xdr:nvPicPr>
      <xdr:blipFill>
        <a:blip r:embed="rId22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246" name="Picture 230" descr=""/>
        <xdr:cNvPicPr/>
      </xdr:nvPicPr>
      <xdr:blipFill>
        <a:blip r:embed="rId22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247" name="Picture 231" descr=""/>
        <xdr:cNvPicPr/>
      </xdr:nvPicPr>
      <xdr:blipFill>
        <a:blip r:embed="rId22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248" name="Picture 232" descr=""/>
        <xdr:cNvPicPr/>
      </xdr:nvPicPr>
      <xdr:blipFill>
        <a:blip r:embed="rId22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249" name="Picture 233" descr=""/>
        <xdr:cNvPicPr/>
      </xdr:nvPicPr>
      <xdr:blipFill>
        <a:blip r:embed="rId22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250" name="Picture 234" descr=""/>
        <xdr:cNvPicPr/>
      </xdr:nvPicPr>
      <xdr:blipFill>
        <a:blip r:embed="rId22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251" name="Picture 235" descr=""/>
        <xdr:cNvPicPr/>
      </xdr:nvPicPr>
      <xdr:blipFill>
        <a:blip r:embed="rId22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252" name="Picture 236" descr=""/>
        <xdr:cNvPicPr/>
      </xdr:nvPicPr>
      <xdr:blipFill>
        <a:blip r:embed="rId22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253" name="Picture 237" descr=""/>
        <xdr:cNvPicPr/>
      </xdr:nvPicPr>
      <xdr:blipFill>
        <a:blip r:embed="rId23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9000</xdr:rowOff>
    </xdr:to>
    <xdr:pic>
      <xdr:nvPicPr>
        <xdr:cNvPr id="254" name="Picture 238" descr=""/>
        <xdr:cNvPicPr/>
      </xdr:nvPicPr>
      <xdr:blipFill>
        <a:blip r:embed="rId231"/>
        <a:stretch/>
      </xdr:blipFill>
      <xdr:spPr>
        <a:xfrm>
          <a:off x="1864440" y="0"/>
          <a:ext cx="132840" cy="900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255" name="Picture 239" descr=""/>
        <xdr:cNvPicPr/>
      </xdr:nvPicPr>
      <xdr:blipFill>
        <a:blip r:embed="rId23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256" name="Picture 240" descr=""/>
        <xdr:cNvPicPr/>
      </xdr:nvPicPr>
      <xdr:blipFill>
        <a:blip r:embed="rId23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257" name="Picture 241" descr=""/>
        <xdr:cNvPicPr/>
      </xdr:nvPicPr>
      <xdr:blipFill>
        <a:blip r:embed="rId23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258" name="Picture 242" descr=""/>
        <xdr:cNvPicPr/>
      </xdr:nvPicPr>
      <xdr:blipFill>
        <a:blip r:embed="rId23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259" name="Picture 243" descr=""/>
        <xdr:cNvPicPr/>
      </xdr:nvPicPr>
      <xdr:blipFill>
        <a:blip r:embed="rId23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260" name="Picture 244" descr=""/>
        <xdr:cNvPicPr/>
      </xdr:nvPicPr>
      <xdr:blipFill>
        <a:blip r:embed="rId23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261" name="Picture 245" descr=""/>
        <xdr:cNvPicPr/>
      </xdr:nvPicPr>
      <xdr:blipFill>
        <a:blip r:embed="rId23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262" name="Picture 246" descr=""/>
        <xdr:cNvPicPr/>
      </xdr:nvPicPr>
      <xdr:blipFill>
        <a:blip r:embed="rId23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263" name="Picture 247" descr=""/>
        <xdr:cNvPicPr/>
      </xdr:nvPicPr>
      <xdr:blipFill>
        <a:blip r:embed="rId24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264" name="Picture 248" descr=""/>
        <xdr:cNvPicPr/>
      </xdr:nvPicPr>
      <xdr:blipFill>
        <a:blip r:embed="rId24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265" name="Picture 249" descr=""/>
        <xdr:cNvPicPr/>
      </xdr:nvPicPr>
      <xdr:blipFill>
        <a:blip r:embed="rId24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266" name="Picture 250" descr=""/>
        <xdr:cNvPicPr/>
      </xdr:nvPicPr>
      <xdr:blipFill>
        <a:blip r:embed="rId24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9000</xdr:rowOff>
    </xdr:to>
    <xdr:pic>
      <xdr:nvPicPr>
        <xdr:cNvPr id="267" name="Picture 251" descr=""/>
        <xdr:cNvPicPr/>
      </xdr:nvPicPr>
      <xdr:blipFill>
        <a:blip r:embed="rId244"/>
        <a:stretch/>
      </xdr:blipFill>
      <xdr:spPr>
        <a:xfrm>
          <a:off x="1864440" y="0"/>
          <a:ext cx="132840" cy="900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268" name="Picture 252" descr=""/>
        <xdr:cNvPicPr/>
      </xdr:nvPicPr>
      <xdr:blipFill>
        <a:blip r:embed="rId24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269" name="Picture 253" descr=""/>
        <xdr:cNvPicPr/>
      </xdr:nvPicPr>
      <xdr:blipFill>
        <a:blip r:embed="rId24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270" name="Picture 254" descr=""/>
        <xdr:cNvPicPr/>
      </xdr:nvPicPr>
      <xdr:blipFill>
        <a:blip r:embed="rId24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271" name="Picture 255" descr=""/>
        <xdr:cNvPicPr/>
      </xdr:nvPicPr>
      <xdr:blipFill>
        <a:blip r:embed="rId24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272" name="Picture 256" descr=""/>
        <xdr:cNvPicPr/>
      </xdr:nvPicPr>
      <xdr:blipFill>
        <a:blip r:embed="rId24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273" name="Picture 257" descr=""/>
        <xdr:cNvPicPr/>
      </xdr:nvPicPr>
      <xdr:blipFill>
        <a:blip r:embed="rId25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274" name="Picture 258" descr=""/>
        <xdr:cNvPicPr/>
      </xdr:nvPicPr>
      <xdr:blipFill>
        <a:blip r:embed="rId25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275" name="Picture 259" descr=""/>
        <xdr:cNvPicPr/>
      </xdr:nvPicPr>
      <xdr:blipFill>
        <a:blip r:embed="rId25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276" name="Picture 260" descr=""/>
        <xdr:cNvPicPr/>
      </xdr:nvPicPr>
      <xdr:blipFill>
        <a:blip r:embed="rId25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277" name="Picture 261" descr=""/>
        <xdr:cNvPicPr/>
      </xdr:nvPicPr>
      <xdr:blipFill>
        <a:blip r:embed="rId25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278" name="Picture 262" descr=""/>
        <xdr:cNvPicPr/>
      </xdr:nvPicPr>
      <xdr:blipFill>
        <a:blip r:embed="rId25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279" name="Picture 263" descr=""/>
        <xdr:cNvPicPr/>
      </xdr:nvPicPr>
      <xdr:blipFill>
        <a:blip r:embed="rId25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9000</xdr:rowOff>
    </xdr:to>
    <xdr:pic>
      <xdr:nvPicPr>
        <xdr:cNvPr id="280" name="Picture 264" descr=""/>
        <xdr:cNvPicPr/>
      </xdr:nvPicPr>
      <xdr:blipFill>
        <a:blip r:embed="rId257"/>
        <a:stretch/>
      </xdr:blipFill>
      <xdr:spPr>
        <a:xfrm>
          <a:off x="1864440" y="0"/>
          <a:ext cx="132840" cy="900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81" name="Picture 265" descr=""/>
        <xdr:cNvPicPr/>
      </xdr:nvPicPr>
      <xdr:blipFill>
        <a:blip r:embed="rId258"/>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82" name="Picture 266" descr=""/>
        <xdr:cNvPicPr/>
      </xdr:nvPicPr>
      <xdr:blipFill>
        <a:blip r:embed="rId259"/>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83" name="Picture 267" descr=""/>
        <xdr:cNvPicPr/>
      </xdr:nvPicPr>
      <xdr:blipFill>
        <a:blip r:embed="rId260"/>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84" name="Picture 268" descr=""/>
        <xdr:cNvPicPr/>
      </xdr:nvPicPr>
      <xdr:blipFill>
        <a:blip r:embed="rId261"/>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85" name="Picture 269" descr=""/>
        <xdr:cNvPicPr/>
      </xdr:nvPicPr>
      <xdr:blipFill>
        <a:blip r:embed="rId262"/>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86" name="Picture 270" descr=""/>
        <xdr:cNvPicPr/>
      </xdr:nvPicPr>
      <xdr:blipFill>
        <a:blip r:embed="rId263"/>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87" name="Picture 271" descr=""/>
        <xdr:cNvPicPr/>
      </xdr:nvPicPr>
      <xdr:blipFill>
        <a:blip r:embed="rId264"/>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88" name="Picture 272" descr=""/>
        <xdr:cNvPicPr/>
      </xdr:nvPicPr>
      <xdr:blipFill>
        <a:blip r:embed="rId265"/>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89" name="Picture 273" descr=""/>
        <xdr:cNvPicPr/>
      </xdr:nvPicPr>
      <xdr:blipFill>
        <a:blip r:embed="rId266"/>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90" name="Picture 274" descr=""/>
        <xdr:cNvPicPr/>
      </xdr:nvPicPr>
      <xdr:blipFill>
        <a:blip r:embed="rId267"/>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91" name="Picture 275" descr=""/>
        <xdr:cNvPicPr/>
      </xdr:nvPicPr>
      <xdr:blipFill>
        <a:blip r:embed="rId268"/>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92" name="Picture 276" descr=""/>
        <xdr:cNvPicPr/>
      </xdr:nvPicPr>
      <xdr:blipFill>
        <a:blip r:embed="rId269"/>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9000</xdr:rowOff>
    </xdr:to>
    <xdr:pic>
      <xdr:nvPicPr>
        <xdr:cNvPr id="293" name="Picture 277" descr=""/>
        <xdr:cNvPicPr/>
      </xdr:nvPicPr>
      <xdr:blipFill>
        <a:blip r:embed="rId270"/>
        <a:stretch/>
      </xdr:blipFill>
      <xdr:spPr>
        <a:xfrm>
          <a:off x="1864440" y="0"/>
          <a:ext cx="132840" cy="900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94" name="Picture 278" descr=""/>
        <xdr:cNvPicPr/>
      </xdr:nvPicPr>
      <xdr:blipFill>
        <a:blip r:embed="rId271"/>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95" name="Picture 279" descr=""/>
        <xdr:cNvPicPr/>
      </xdr:nvPicPr>
      <xdr:blipFill>
        <a:blip r:embed="rId272"/>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96" name="Picture 280" descr=""/>
        <xdr:cNvPicPr/>
      </xdr:nvPicPr>
      <xdr:blipFill>
        <a:blip r:embed="rId273"/>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97" name="Picture 281" descr=""/>
        <xdr:cNvPicPr/>
      </xdr:nvPicPr>
      <xdr:blipFill>
        <a:blip r:embed="rId274"/>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98" name="Picture 282" descr=""/>
        <xdr:cNvPicPr/>
      </xdr:nvPicPr>
      <xdr:blipFill>
        <a:blip r:embed="rId275"/>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299" name="Picture 283" descr=""/>
        <xdr:cNvPicPr/>
      </xdr:nvPicPr>
      <xdr:blipFill>
        <a:blip r:embed="rId276"/>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300" name="Picture 284" descr=""/>
        <xdr:cNvPicPr/>
      </xdr:nvPicPr>
      <xdr:blipFill>
        <a:blip r:embed="rId277"/>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301" name="Picture 285" descr=""/>
        <xdr:cNvPicPr/>
      </xdr:nvPicPr>
      <xdr:blipFill>
        <a:blip r:embed="rId278"/>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302" name="Picture 286" descr=""/>
        <xdr:cNvPicPr/>
      </xdr:nvPicPr>
      <xdr:blipFill>
        <a:blip r:embed="rId279"/>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303" name="Picture 287" descr=""/>
        <xdr:cNvPicPr/>
      </xdr:nvPicPr>
      <xdr:blipFill>
        <a:blip r:embed="rId280"/>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304" name="Picture 288" descr=""/>
        <xdr:cNvPicPr/>
      </xdr:nvPicPr>
      <xdr:blipFill>
        <a:blip r:embed="rId281"/>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305" name="Picture 289" descr=""/>
        <xdr:cNvPicPr/>
      </xdr:nvPicPr>
      <xdr:blipFill>
        <a:blip r:embed="rId282"/>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9000</xdr:rowOff>
    </xdr:to>
    <xdr:pic>
      <xdr:nvPicPr>
        <xdr:cNvPr id="306" name="Picture 290" descr=""/>
        <xdr:cNvPicPr/>
      </xdr:nvPicPr>
      <xdr:blipFill>
        <a:blip r:embed="rId283"/>
        <a:stretch/>
      </xdr:blipFill>
      <xdr:spPr>
        <a:xfrm>
          <a:off x="1864440" y="0"/>
          <a:ext cx="132840" cy="900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307" name="Picture 291" descr=""/>
        <xdr:cNvPicPr/>
      </xdr:nvPicPr>
      <xdr:blipFill>
        <a:blip r:embed="rId284"/>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308" name="Picture 292" descr=""/>
        <xdr:cNvPicPr/>
      </xdr:nvPicPr>
      <xdr:blipFill>
        <a:blip r:embed="rId285"/>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309" name="Picture 293" descr=""/>
        <xdr:cNvPicPr/>
      </xdr:nvPicPr>
      <xdr:blipFill>
        <a:blip r:embed="rId286"/>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310" name="Picture 294" descr=""/>
        <xdr:cNvPicPr/>
      </xdr:nvPicPr>
      <xdr:blipFill>
        <a:blip r:embed="rId287"/>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311" name="Picture 295" descr=""/>
        <xdr:cNvPicPr/>
      </xdr:nvPicPr>
      <xdr:blipFill>
        <a:blip r:embed="rId288"/>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312" name="Picture 296" descr=""/>
        <xdr:cNvPicPr/>
      </xdr:nvPicPr>
      <xdr:blipFill>
        <a:blip r:embed="rId289"/>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313" name="Picture 297" descr=""/>
        <xdr:cNvPicPr/>
      </xdr:nvPicPr>
      <xdr:blipFill>
        <a:blip r:embed="rId290"/>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314" name="Picture 298" descr=""/>
        <xdr:cNvPicPr/>
      </xdr:nvPicPr>
      <xdr:blipFill>
        <a:blip r:embed="rId291"/>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315" name="Picture 299" descr=""/>
        <xdr:cNvPicPr/>
      </xdr:nvPicPr>
      <xdr:blipFill>
        <a:blip r:embed="rId292"/>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316" name="Picture 300" descr=""/>
        <xdr:cNvPicPr/>
      </xdr:nvPicPr>
      <xdr:blipFill>
        <a:blip r:embed="rId293"/>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317" name="Picture 301" descr=""/>
        <xdr:cNvPicPr/>
      </xdr:nvPicPr>
      <xdr:blipFill>
        <a:blip r:embed="rId294"/>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318" name="Picture 302" descr=""/>
        <xdr:cNvPicPr/>
      </xdr:nvPicPr>
      <xdr:blipFill>
        <a:blip r:embed="rId295"/>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9000</xdr:rowOff>
    </xdr:to>
    <xdr:pic>
      <xdr:nvPicPr>
        <xdr:cNvPr id="319" name="Picture 303" descr=""/>
        <xdr:cNvPicPr/>
      </xdr:nvPicPr>
      <xdr:blipFill>
        <a:blip r:embed="rId296"/>
        <a:stretch/>
      </xdr:blipFill>
      <xdr:spPr>
        <a:xfrm>
          <a:off x="1864440" y="0"/>
          <a:ext cx="132840" cy="900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20" name="Picture 304" descr=""/>
        <xdr:cNvPicPr/>
      </xdr:nvPicPr>
      <xdr:blipFill>
        <a:blip r:embed="rId29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21" name="Picture 305" descr=""/>
        <xdr:cNvPicPr/>
      </xdr:nvPicPr>
      <xdr:blipFill>
        <a:blip r:embed="rId29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22" name="Picture 306" descr=""/>
        <xdr:cNvPicPr/>
      </xdr:nvPicPr>
      <xdr:blipFill>
        <a:blip r:embed="rId29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23" name="Picture 307" descr=""/>
        <xdr:cNvPicPr/>
      </xdr:nvPicPr>
      <xdr:blipFill>
        <a:blip r:embed="rId30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24" name="Picture 308" descr=""/>
        <xdr:cNvPicPr/>
      </xdr:nvPicPr>
      <xdr:blipFill>
        <a:blip r:embed="rId30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25" name="Picture 309" descr=""/>
        <xdr:cNvPicPr/>
      </xdr:nvPicPr>
      <xdr:blipFill>
        <a:blip r:embed="rId30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26" name="Picture 310" descr=""/>
        <xdr:cNvPicPr/>
      </xdr:nvPicPr>
      <xdr:blipFill>
        <a:blip r:embed="rId30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27" name="Picture 311" descr=""/>
        <xdr:cNvPicPr/>
      </xdr:nvPicPr>
      <xdr:blipFill>
        <a:blip r:embed="rId30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28" name="Picture 312" descr=""/>
        <xdr:cNvPicPr/>
      </xdr:nvPicPr>
      <xdr:blipFill>
        <a:blip r:embed="rId30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29" name="Picture 313" descr=""/>
        <xdr:cNvPicPr/>
      </xdr:nvPicPr>
      <xdr:blipFill>
        <a:blip r:embed="rId30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30" name="Picture 314" descr=""/>
        <xdr:cNvPicPr/>
      </xdr:nvPicPr>
      <xdr:blipFill>
        <a:blip r:embed="rId30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31" name="Picture 315" descr=""/>
        <xdr:cNvPicPr/>
      </xdr:nvPicPr>
      <xdr:blipFill>
        <a:blip r:embed="rId30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9000</xdr:rowOff>
    </xdr:to>
    <xdr:pic>
      <xdr:nvPicPr>
        <xdr:cNvPr id="332" name="Picture 316" descr=""/>
        <xdr:cNvPicPr/>
      </xdr:nvPicPr>
      <xdr:blipFill>
        <a:blip r:embed="rId309"/>
        <a:stretch/>
      </xdr:blipFill>
      <xdr:spPr>
        <a:xfrm>
          <a:off x="1864440" y="0"/>
          <a:ext cx="132840" cy="900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33" name="Picture 317" descr=""/>
        <xdr:cNvPicPr/>
      </xdr:nvPicPr>
      <xdr:blipFill>
        <a:blip r:embed="rId31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34" name="Picture 318" descr=""/>
        <xdr:cNvPicPr/>
      </xdr:nvPicPr>
      <xdr:blipFill>
        <a:blip r:embed="rId31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35" name="Picture 319" descr=""/>
        <xdr:cNvPicPr/>
      </xdr:nvPicPr>
      <xdr:blipFill>
        <a:blip r:embed="rId31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36" name="Picture 320" descr=""/>
        <xdr:cNvPicPr/>
      </xdr:nvPicPr>
      <xdr:blipFill>
        <a:blip r:embed="rId31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37" name="Picture 321" descr=""/>
        <xdr:cNvPicPr/>
      </xdr:nvPicPr>
      <xdr:blipFill>
        <a:blip r:embed="rId31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38" name="Picture 322" descr=""/>
        <xdr:cNvPicPr/>
      </xdr:nvPicPr>
      <xdr:blipFill>
        <a:blip r:embed="rId31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39" name="Picture 323" descr=""/>
        <xdr:cNvPicPr/>
      </xdr:nvPicPr>
      <xdr:blipFill>
        <a:blip r:embed="rId31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40" name="Picture 324" descr=""/>
        <xdr:cNvPicPr/>
      </xdr:nvPicPr>
      <xdr:blipFill>
        <a:blip r:embed="rId31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41" name="Picture 325" descr=""/>
        <xdr:cNvPicPr/>
      </xdr:nvPicPr>
      <xdr:blipFill>
        <a:blip r:embed="rId31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42" name="Picture 326" descr=""/>
        <xdr:cNvPicPr/>
      </xdr:nvPicPr>
      <xdr:blipFill>
        <a:blip r:embed="rId31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43" name="Picture 327" descr=""/>
        <xdr:cNvPicPr/>
      </xdr:nvPicPr>
      <xdr:blipFill>
        <a:blip r:embed="rId32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44" name="Picture 328" descr=""/>
        <xdr:cNvPicPr/>
      </xdr:nvPicPr>
      <xdr:blipFill>
        <a:blip r:embed="rId32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9000</xdr:rowOff>
    </xdr:to>
    <xdr:pic>
      <xdr:nvPicPr>
        <xdr:cNvPr id="345" name="Picture 329" descr=""/>
        <xdr:cNvPicPr/>
      </xdr:nvPicPr>
      <xdr:blipFill>
        <a:blip r:embed="rId322"/>
        <a:stretch/>
      </xdr:blipFill>
      <xdr:spPr>
        <a:xfrm>
          <a:off x="1864440" y="0"/>
          <a:ext cx="132840" cy="900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46" name="Picture 330" descr=""/>
        <xdr:cNvPicPr/>
      </xdr:nvPicPr>
      <xdr:blipFill>
        <a:blip r:embed="rId32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47" name="Picture 331" descr=""/>
        <xdr:cNvPicPr/>
      </xdr:nvPicPr>
      <xdr:blipFill>
        <a:blip r:embed="rId32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48" name="Picture 332" descr=""/>
        <xdr:cNvPicPr/>
      </xdr:nvPicPr>
      <xdr:blipFill>
        <a:blip r:embed="rId32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49" name="Picture 333" descr=""/>
        <xdr:cNvPicPr/>
      </xdr:nvPicPr>
      <xdr:blipFill>
        <a:blip r:embed="rId32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50" name="Picture 334" descr=""/>
        <xdr:cNvPicPr/>
      </xdr:nvPicPr>
      <xdr:blipFill>
        <a:blip r:embed="rId32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51" name="Picture 335" descr=""/>
        <xdr:cNvPicPr/>
      </xdr:nvPicPr>
      <xdr:blipFill>
        <a:blip r:embed="rId32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52" name="Picture 336" descr=""/>
        <xdr:cNvPicPr/>
      </xdr:nvPicPr>
      <xdr:blipFill>
        <a:blip r:embed="rId32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53" name="Picture 337" descr=""/>
        <xdr:cNvPicPr/>
      </xdr:nvPicPr>
      <xdr:blipFill>
        <a:blip r:embed="rId33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54" name="Picture 338" descr=""/>
        <xdr:cNvPicPr/>
      </xdr:nvPicPr>
      <xdr:blipFill>
        <a:blip r:embed="rId33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55" name="Picture 339" descr=""/>
        <xdr:cNvPicPr/>
      </xdr:nvPicPr>
      <xdr:blipFill>
        <a:blip r:embed="rId33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56" name="Picture 340" descr=""/>
        <xdr:cNvPicPr/>
      </xdr:nvPicPr>
      <xdr:blipFill>
        <a:blip r:embed="rId33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57" name="Picture 341" descr=""/>
        <xdr:cNvPicPr/>
      </xdr:nvPicPr>
      <xdr:blipFill>
        <a:blip r:embed="rId33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9000</xdr:rowOff>
    </xdr:to>
    <xdr:pic>
      <xdr:nvPicPr>
        <xdr:cNvPr id="358" name="Picture 342" descr=""/>
        <xdr:cNvPicPr/>
      </xdr:nvPicPr>
      <xdr:blipFill>
        <a:blip r:embed="rId335"/>
        <a:stretch/>
      </xdr:blipFill>
      <xdr:spPr>
        <a:xfrm>
          <a:off x="1864440" y="0"/>
          <a:ext cx="132840" cy="900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359" name="Picture 343" descr=""/>
        <xdr:cNvPicPr/>
      </xdr:nvPicPr>
      <xdr:blipFill>
        <a:blip r:embed="rId336"/>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360" name="Picture 344" descr=""/>
        <xdr:cNvPicPr/>
      </xdr:nvPicPr>
      <xdr:blipFill>
        <a:blip r:embed="rId337"/>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361" name="Picture 345" descr=""/>
        <xdr:cNvPicPr/>
      </xdr:nvPicPr>
      <xdr:blipFill>
        <a:blip r:embed="rId338"/>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362" name="Picture 346" descr=""/>
        <xdr:cNvPicPr/>
      </xdr:nvPicPr>
      <xdr:blipFill>
        <a:blip r:embed="rId339"/>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363" name="Picture 347" descr=""/>
        <xdr:cNvPicPr/>
      </xdr:nvPicPr>
      <xdr:blipFill>
        <a:blip r:embed="rId340"/>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364" name="Picture 348" descr=""/>
        <xdr:cNvPicPr/>
      </xdr:nvPicPr>
      <xdr:blipFill>
        <a:blip r:embed="rId341"/>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365" name="Picture 349" descr=""/>
        <xdr:cNvPicPr/>
      </xdr:nvPicPr>
      <xdr:blipFill>
        <a:blip r:embed="rId342"/>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366" name="Picture 350" descr=""/>
        <xdr:cNvPicPr/>
      </xdr:nvPicPr>
      <xdr:blipFill>
        <a:blip r:embed="rId343"/>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367" name="Picture 351" descr=""/>
        <xdr:cNvPicPr/>
      </xdr:nvPicPr>
      <xdr:blipFill>
        <a:blip r:embed="rId344"/>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368" name="Picture 352" descr=""/>
        <xdr:cNvPicPr/>
      </xdr:nvPicPr>
      <xdr:blipFill>
        <a:blip r:embed="rId345"/>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369" name="Picture 353" descr=""/>
        <xdr:cNvPicPr/>
      </xdr:nvPicPr>
      <xdr:blipFill>
        <a:blip r:embed="rId346"/>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370" name="Picture 354" descr=""/>
        <xdr:cNvPicPr/>
      </xdr:nvPicPr>
      <xdr:blipFill>
        <a:blip r:embed="rId347"/>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9000</xdr:rowOff>
    </xdr:to>
    <xdr:pic>
      <xdr:nvPicPr>
        <xdr:cNvPr id="371" name="Picture 355" descr=""/>
        <xdr:cNvPicPr/>
      </xdr:nvPicPr>
      <xdr:blipFill>
        <a:blip r:embed="rId348"/>
        <a:stretch/>
      </xdr:blipFill>
      <xdr:spPr>
        <a:xfrm>
          <a:off x="1864440" y="0"/>
          <a:ext cx="132840" cy="900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372" name="Picture 356" descr=""/>
        <xdr:cNvPicPr/>
      </xdr:nvPicPr>
      <xdr:blipFill>
        <a:blip r:embed="rId349"/>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373" name="Picture 357" descr=""/>
        <xdr:cNvPicPr/>
      </xdr:nvPicPr>
      <xdr:blipFill>
        <a:blip r:embed="rId350"/>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374" name="Picture 358" descr=""/>
        <xdr:cNvPicPr/>
      </xdr:nvPicPr>
      <xdr:blipFill>
        <a:blip r:embed="rId351"/>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375" name="Picture 359" descr=""/>
        <xdr:cNvPicPr/>
      </xdr:nvPicPr>
      <xdr:blipFill>
        <a:blip r:embed="rId352"/>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376" name="Picture 360" descr=""/>
        <xdr:cNvPicPr/>
      </xdr:nvPicPr>
      <xdr:blipFill>
        <a:blip r:embed="rId353"/>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377" name="Picture 361" descr=""/>
        <xdr:cNvPicPr/>
      </xdr:nvPicPr>
      <xdr:blipFill>
        <a:blip r:embed="rId354"/>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378" name="Picture 362" descr=""/>
        <xdr:cNvPicPr/>
      </xdr:nvPicPr>
      <xdr:blipFill>
        <a:blip r:embed="rId355"/>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379" name="Picture 363" descr=""/>
        <xdr:cNvPicPr/>
      </xdr:nvPicPr>
      <xdr:blipFill>
        <a:blip r:embed="rId356"/>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380" name="Picture 364" descr=""/>
        <xdr:cNvPicPr/>
      </xdr:nvPicPr>
      <xdr:blipFill>
        <a:blip r:embed="rId357"/>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381" name="Picture 365" descr=""/>
        <xdr:cNvPicPr/>
      </xdr:nvPicPr>
      <xdr:blipFill>
        <a:blip r:embed="rId358"/>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382" name="Picture 366" descr=""/>
        <xdr:cNvPicPr/>
      </xdr:nvPicPr>
      <xdr:blipFill>
        <a:blip r:embed="rId359"/>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383" name="Picture 367" descr=""/>
        <xdr:cNvPicPr/>
      </xdr:nvPicPr>
      <xdr:blipFill>
        <a:blip r:embed="rId360"/>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9000</xdr:rowOff>
    </xdr:to>
    <xdr:pic>
      <xdr:nvPicPr>
        <xdr:cNvPr id="384" name="Picture 368" descr=""/>
        <xdr:cNvPicPr/>
      </xdr:nvPicPr>
      <xdr:blipFill>
        <a:blip r:embed="rId361"/>
        <a:stretch/>
      </xdr:blipFill>
      <xdr:spPr>
        <a:xfrm>
          <a:off x="1864440" y="0"/>
          <a:ext cx="132840" cy="900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385" name="Picture 369" descr=""/>
        <xdr:cNvPicPr/>
      </xdr:nvPicPr>
      <xdr:blipFill>
        <a:blip r:embed="rId362"/>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386" name="Picture 370" descr=""/>
        <xdr:cNvPicPr/>
      </xdr:nvPicPr>
      <xdr:blipFill>
        <a:blip r:embed="rId363"/>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387" name="Picture 371" descr=""/>
        <xdr:cNvPicPr/>
      </xdr:nvPicPr>
      <xdr:blipFill>
        <a:blip r:embed="rId364"/>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388" name="Picture 372" descr=""/>
        <xdr:cNvPicPr/>
      </xdr:nvPicPr>
      <xdr:blipFill>
        <a:blip r:embed="rId365"/>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9000</xdr:rowOff>
    </xdr:to>
    <xdr:pic>
      <xdr:nvPicPr>
        <xdr:cNvPr id="389" name="Picture 373" descr=""/>
        <xdr:cNvPicPr/>
      </xdr:nvPicPr>
      <xdr:blipFill>
        <a:blip r:embed="rId366"/>
        <a:stretch/>
      </xdr:blipFill>
      <xdr:spPr>
        <a:xfrm>
          <a:off x="1864440" y="0"/>
          <a:ext cx="132840" cy="900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90" name="Picture 374" descr=""/>
        <xdr:cNvPicPr/>
      </xdr:nvPicPr>
      <xdr:blipFill>
        <a:blip r:embed="rId36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91" name="Picture 375" descr=""/>
        <xdr:cNvPicPr/>
      </xdr:nvPicPr>
      <xdr:blipFill>
        <a:blip r:embed="rId36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92" name="Picture 376" descr=""/>
        <xdr:cNvPicPr/>
      </xdr:nvPicPr>
      <xdr:blipFill>
        <a:blip r:embed="rId36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93" name="Picture 377" descr=""/>
        <xdr:cNvPicPr/>
      </xdr:nvPicPr>
      <xdr:blipFill>
        <a:blip r:embed="rId37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94" name="Picture 378" descr=""/>
        <xdr:cNvPicPr/>
      </xdr:nvPicPr>
      <xdr:blipFill>
        <a:blip r:embed="rId37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95" name="Picture 379" descr=""/>
        <xdr:cNvPicPr/>
      </xdr:nvPicPr>
      <xdr:blipFill>
        <a:blip r:embed="rId37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96" name="Picture 380" descr=""/>
        <xdr:cNvPicPr/>
      </xdr:nvPicPr>
      <xdr:blipFill>
        <a:blip r:embed="rId37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97" name="Picture 381" descr=""/>
        <xdr:cNvPicPr/>
      </xdr:nvPicPr>
      <xdr:blipFill>
        <a:blip r:embed="rId37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98" name="Picture 382" descr=""/>
        <xdr:cNvPicPr/>
      </xdr:nvPicPr>
      <xdr:blipFill>
        <a:blip r:embed="rId37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399" name="Picture 383" descr=""/>
        <xdr:cNvPicPr/>
      </xdr:nvPicPr>
      <xdr:blipFill>
        <a:blip r:embed="rId37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400" name="Picture 384" descr=""/>
        <xdr:cNvPicPr/>
      </xdr:nvPicPr>
      <xdr:blipFill>
        <a:blip r:embed="rId37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401" name="Picture 385" descr=""/>
        <xdr:cNvPicPr/>
      </xdr:nvPicPr>
      <xdr:blipFill>
        <a:blip r:embed="rId37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9000</xdr:rowOff>
    </xdr:to>
    <xdr:pic>
      <xdr:nvPicPr>
        <xdr:cNvPr id="402" name="Picture 386" descr=""/>
        <xdr:cNvPicPr/>
      </xdr:nvPicPr>
      <xdr:blipFill>
        <a:blip r:embed="rId379"/>
        <a:stretch/>
      </xdr:blipFill>
      <xdr:spPr>
        <a:xfrm>
          <a:off x="1864440" y="0"/>
          <a:ext cx="132840" cy="900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403" name="Picture 387" descr=""/>
        <xdr:cNvPicPr/>
      </xdr:nvPicPr>
      <xdr:blipFill>
        <a:blip r:embed="rId38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404" name="Picture 388" descr=""/>
        <xdr:cNvPicPr/>
      </xdr:nvPicPr>
      <xdr:blipFill>
        <a:blip r:embed="rId38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405" name="Picture 389" descr=""/>
        <xdr:cNvPicPr/>
      </xdr:nvPicPr>
      <xdr:blipFill>
        <a:blip r:embed="rId38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406" name="Picture 390" descr=""/>
        <xdr:cNvPicPr/>
      </xdr:nvPicPr>
      <xdr:blipFill>
        <a:blip r:embed="rId38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407" name="Picture 391" descr=""/>
        <xdr:cNvPicPr/>
      </xdr:nvPicPr>
      <xdr:blipFill>
        <a:blip r:embed="rId38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408" name="Picture 392" descr=""/>
        <xdr:cNvPicPr/>
      </xdr:nvPicPr>
      <xdr:blipFill>
        <a:blip r:embed="rId38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409" name="Picture 393" descr=""/>
        <xdr:cNvPicPr/>
      </xdr:nvPicPr>
      <xdr:blipFill>
        <a:blip r:embed="rId38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410" name="Picture 394" descr=""/>
        <xdr:cNvPicPr/>
      </xdr:nvPicPr>
      <xdr:blipFill>
        <a:blip r:embed="rId38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411" name="Picture 395" descr=""/>
        <xdr:cNvPicPr/>
      </xdr:nvPicPr>
      <xdr:blipFill>
        <a:blip r:embed="rId38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412" name="Picture 396" descr=""/>
        <xdr:cNvPicPr/>
      </xdr:nvPicPr>
      <xdr:blipFill>
        <a:blip r:embed="rId38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413" name="Picture 397" descr=""/>
        <xdr:cNvPicPr/>
      </xdr:nvPicPr>
      <xdr:blipFill>
        <a:blip r:embed="rId39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414" name="Picture 398" descr=""/>
        <xdr:cNvPicPr/>
      </xdr:nvPicPr>
      <xdr:blipFill>
        <a:blip r:embed="rId39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9000</xdr:rowOff>
    </xdr:to>
    <xdr:pic>
      <xdr:nvPicPr>
        <xdr:cNvPr id="415" name="Picture 399" descr=""/>
        <xdr:cNvPicPr/>
      </xdr:nvPicPr>
      <xdr:blipFill>
        <a:blip r:embed="rId392"/>
        <a:stretch/>
      </xdr:blipFill>
      <xdr:spPr>
        <a:xfrm>
          <a:off x="1864440" y="0"/>
          <a:ext cx="132840" cy="900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416" name="Picture 400" descr=""/>
        <xdr:cNvPicPr/>
      </xdr:nvPicPr>
      <xdr:blipFill>
        <a:blip r:embed="rId39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417" name="Picture 401" descr=""/>
        <xdr:cNvPicPr/>
      </xdr:nvPicPr>
      <xdr:blipFill>
        <a:blip r:embed="rId39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418" name="Picture 402" descr=""/>
        <xdr:cNvPicPr/>
      </xdr:nvPicPr>
      <xdr:blipFill>
        <a:blip r:embed="rId39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419" name="Picture 403" descr=""/>
        <xdr:cNvPicPr/>
      </xdr:nvPicPr>
      <xdr:blipFill>
        <a:blip r:embed="rId39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420" name="Picture 404" descr=""/>
        <xdr:cNvPicPr/>
      </xdr:nvPicPr>
      <xdr:blipFill>
        <a:blip r:embed="rId39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421" name="Picture 405" descr=""/>
        <xdr:cNvPicPr/>
      </xdr:nvPicPr>
      <xdr:blipFill>
        <a:blip r:embed="rId39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422" name="Picture 406" descr=""/>
        <xdr:cNvPicPr/>
      </xdr:nvPicPr>
      <xdr:blipFill>
        <a:blip r:embed="rId39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423" name="Picture 407" descr=""/>
        <xdr:cNvPicPr/>
      </xdr:nvPicPr>
      <xdr:blipFill>
        <a:blip r:embed="rId40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424" name="Picture 408" descr=""/>
        <xdr:cNvPicPr/>
      </xdr:nvPicPr>
      <xdr:blipFill>
        <a:blip r:embed="rId40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425" name="Picture 409" descr=""/>
        <xdr:cNvPicPr/>
      </xdr:nvPicPr>
      <xdr:blipFill>
        <a:blip r:embed="rId40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426" name="Picture 410" descr=""/>
        <xdr:cNvPicPr/>
      </xdr:nvPicPr>
      <xdr:blipFill>
        <a:blip r:embed="rId40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427" name="Picture 411" descr=""/>
        <xdr:cNvPicPr/>
      </xdr:nvPicPr>
      <xdr:blipFill>
        <a:blip r:embed="rId40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9000</xdr:rowOff>
    </xdr:to>
    <xdr:pic>
      <xdr:nvPicPr>
        <xdr:cNvPr id="428" name="Picture 412" descr=""/>
        <xdr:cNvPicPr/>
      </xdr:nvPicPr>
      <xdr:blipFill>
        <a:blip r:embed="rId405"/>
        <a:stretch/>
      </xdr:blipFill>
      <xdr:spPr>
        <a:xfrm>
          <a:off x="1864440" y="0"/>
          <a:ext cx="132840" cy="900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429" name="Picture 413" descr=""/>
        <xdr:cNvPicPr/>
      </xdr:nvPicPr>
      <xdr:blipFill>
        <a:blip r:embed="rId406"/>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430" name="Picture 414" descr=""/>
        <xdr:cNvPicPr/>
      </xdr:nvPicPr>
      <xdr:blipFill>
        <a:blip r:embed="rId407"/>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431" name="Picture 415" descr=""/>
        <xdr:cNvPicPr/>
      </xdr:nvPicPr>
      <xdr:blipFill>
        <a:blip r:embed="rId408"/>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432" name="Picture 416" descr=""/>
        <xdr:cNvPicPr/>
      </xdr:nvPicPr>
      <xdr:blipFill>
        <a:blip r:embed="rId409"/>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433" name="Picture 417" descr=""/>
        <xdr:cNvPicPr/>
      </xdr:nvPicPr>
      <xdr:blipFill>
        <a:blip r:embed="rId410"/>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434" name="Picture 418" descr=""/>
        <xdr:cNvPicPr/>
      </xdr:nvPicPr>
      <xdr:blipFill>
        <a:blip r:embed="rId411"/>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435" name="Picture 419" descr=""/>
        <xdr:cNvPicPr/>
      </xdr:nvPicPr>
      <xdr:blipFill>
        <a:blip r:embed="rId412"/>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436" name="Picture 420" descr=""/>
        <xdr:cNvPicPr/>
      </xdr:nvPicPr>
      <xdr:blipFill>
        <a:blip r:embed="rId413"/>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437" name="Picture 421" descr=""/>
        <xdr:cNvPicPr/>
      </xdr:nvPicPr>
      <xdr:blipFill>
        <a:blip r:embed="rId414"/>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438" name="Picture 422" descr=""/>
        <xdr:cNvPicPr/>
      </xdr:nvPicPr>
      <xdr:blipFill>
        <a:blip r:embed="rId415"/>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439" name="Picture 423" descr=""/>
        <xdr:cNvPicPr/>
      </xdr:nvPicPr>
      <xdr:blipFill>
        <a:blip r:embed="rId416"/>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440" name="Picture 424" descr=""/>
        <xdr:cNvPicPr/>
      </xdr:nvPicPr>
      <xdr:blipFill>
        <a:blip r:embed="rId417"/>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9000</xdr:rowOff>
    </xdr:to>
    <xdr:pic>
      <xdr:nvPicPr>
        <xdr:cNvPr id="441" name="Picture 425" descr=""/>
        <xdr:cNvPicPr/>
      </xdr:nvPicPr>
      <xdr:blipFill>
        <a:blip r:embed="rId418"/>
        <a:stretch/>
      </xdr:blipFill>
      <xdr:spPr>
        <a:xfrm>
          <a:off x="1864440" y="0"/>
          <a:ext cx="132840" cy="900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442" name="Picture 426" descr=""/>
        <xdr:cNvPicPr/>
      </xdr:nvPicPr>
      <xdr:blipFill>
        <a:blip r:embed="rId419"/>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443" name="Picture 427" descr=""/>
        <xdr:cNvPicPr/>
      </xdr:nvPicPr>
      <xdr:blipFill>
        <a:blip r:embed="rId420"/>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444" name="Picture 428" descr=""/>
        <xdr:cNvPicPr/>
      </xdr:nvPicPr>
      <xdr:blipFill>
        <a:blip r:embed="rId421"/>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445" name="Picture 429" descr=""/>
        <xdr:cNvPicPr/>
      </xdr:nvPicPr>
      <xdr:blipFill>
        <a:blip r:embed="rId422"/>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9000</xdr:rowOff>
    </xdr:to>
    <xdr:pic>
      <xdr:nvPicPr>
        <xdr:cNvPr id="446" name="Picture 438" descr=""/>
        <xdr:cNvPicPr/>
      </xdr:nvPicPr>
      <xdr:blipFill>
        <a:blip r:embed="rId423"/>
        <a:stretch/>
      </xdr:blipFill>
      <xdr:spPr>
        <a:xfrm>
          <a:off x="1864440" y="0"/>
          <a:ext cx="132840" cy="900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9000</xdr:rowOff>
    </xdr:to>
    <xdr:pic>
      <xdr:nvPicPr>
        <xdr:cNvPr id="447" name="Picture 442" descr=""/>
        <xdr:cNvPicPr/>
      </xdr:nvPicPr>
      <xdr:blipFill>
        <a:blip r:embed="rId424"/>
        <a:stretch/>
      </xdr:blipFill>
      <xdr:spPr>
        <a:xfrm>
          <a:off x="1864440" y="0"/>
          <a:ext cx="132840" cy="900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448" name="Picture 4" descr=""/>
        <xdr:cNvPicPr/>
      </xdr:nvPicPr>
      <xdr:blipFill>
        <a:blip r:embed="rId425"/>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449" name="Picture 8" descr=""/>
        <xdr:cNvPicPr/>
      </xdr:nvPicPr>
      <xdr:blipFill>
        <a:blip r:embed="rId426"/>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450" name="Picture 10" descr=""/>
        <xdr:cNvPicPr/>
      </xdr:nvPicPr>
      <xdr:blipFill>
        <a:blip r:embed="rId427"/>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451" name="Picture 11" descr=""/>
        <xdr:cNvPicPr/>
      </xdr:nvPicPr>
      <xdr:blipFill>
        <a:blip r:embed="rId428"/>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452" name="Picture 12" descr=""/>
        <xdr:cNvPicPr/>
      </xdr:nvPicPr>
      <xdr:blipFill>
        <a:blip r:embed="rId429"/>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453" name="Picture 13" descr=""/>
        <xdr:cNvPicPr/>
      </xdr:nvPicPr>
      <xdr:blipFill>
        <a:blip r:embed="rId430"/>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454" name="Picture 14" descr=""/>
        <xdr:cNvPicPr/>
      </xdr:nvPicPr>
      <xdr:blipFill>
        <a:blip r:embed="rId431"/>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455" name="Picture 15" descr=""/>
        <xdr:cNvPicPr/>
      </xdr:nvPicPr>
      <xdr:blipFill>
        <a:blip r:embed="rId432"/>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456" name="Picture 16" descr=""/>
        <xdr:cNvPicPr/>
      </xdr:nvPicPr>
      <xdr:blipFill>
        <a:blip r:embed="rId433"/>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457" name="Picture 17" descr=""/>
        <xdr:cNvPicPr/>
      </xdr:nvPicPr>
      <xdr:blipFill>
        <a:blip r:embed="rId434"/>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458" name="Picture 18" descr=""/>
        <xdr:cNvPicPr/>
      </xdr:nvPicPr>
      <xdr:blipFill>
        <a:blip r:embed="rId435"/>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459" name="Picture 19" descr=""/>
        <xdr:cNvPicPr/>
      </xdr:nvPicPr>
      <xdr:blipFill>
        <a:blip r:embed="rId436"/>
        <a:stretch/>
      </xdr:blipFill>
      <xdr:spPr>
        <a:xfrm>
          <a:off x="1864440" y="11124720"/>
          <a:ext cx="933120" cy="70452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460" name="Picture 20" descr=""/>
        <xdr:cNvPicPr/>
      </xdr:nvPicPr>
      <xdr:blipFill>
        <a:blip r:embed="rId437"/>
        <a:stretch/>
      </xdr:blipFill>
      <xdr:spPr>
        <a:xfrm>
          <a:off x="1864440" y="0"/>
          <a:ext cx="132840" cy="1447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461" name="Picture 21" descr=""/>
        <xdr:cNvPicPr/>
      </xdr:nvPicPr>
      <xdr:blipFill>
        <a:blip r:embed="rId438"/>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462" name="Picture 22" descr=""/>
        <xdr:cNvPicPr/>
      </xdr:nvPicPr>
      <xdr:blipFill>
        <a:blip r:embed="rId439"/>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463" name="Picture 23" descr=""/>
        <xdr:cNvPicPr/>
      </xdr:nvPicPr>
      <xdr:blipFill>
        <a:blip r:embed="rId440"/>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464" name="Picture 24" descr=""/>
        <xdr:cNvPicPr/>
      </xdr:nvPicPr>
      <xdr:blipFill>
        <a:blip r:embed="rId441"/>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465" name="Picture 25" descr=""/>
        <xdr:cNvPicPr/>
      </xdr:nvPicPr>
      <xdr:blipFill>
        <a:blip r:embed="rId442"/>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466" name="Picture 26" descr=""/>
        <xdr:cNvPicPr/>
      </xdr:nvPicPr>
      <xdr:blipFill>
        <a:blip r:embed="rId443"/>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467" name="Picture 27" descr=""/>
        <xdr:cNvPicPr/>
      </xdr:nvPicPr>
      <xdr:blipFill>
        <a:blip r:embed="rId444"/>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468" name="Picture 28" descr=""/>
        <xdr:cNvPicPr/>
      </xdr:nvPicPr>
      <xdr:blipFill>
        <a:blip r:embed="rId445"/>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469" name="Picture 29" descr=""/>
        <xdr:cNvPicPr/>
      </xdr:nvPicPr>
      <xdr:blipFill>
        <a:blip r:embed="rId446"/>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470" name="Picture 30" descr=""/>
        <xdr:cNvPicPr/>
      </xdr:nvPicPr>
      <xdr:blipFill>
        <a:blip r:embed="rId447"/>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471" name="Picture 31" descr=""/>
        <xdr:cNvPicPr/>
      </xdr:nvPicPr>
      <xdr:blipFill>
        <a:blip r:embed="rId448"/>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472" name="Picture 32" descr=""/>
        <xdr:cNvPicPr/>
      </xdr:nvPicPr>
      <xdr:blipFill>
        <a:blip r:embed="rId449"/>
        <a:stretch/>
      </xdr:blipFill>
      <xdr:spPr>
        <a:xfrm>
          <a:off x="1864440" y="11124720"/>
          <a:ext cx="933120" cy="70452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473" name="Picture 33" descr=""/>
        <xdr:cNvPicPr/>
      </xdr:nvPicPr>
      <xdr:blipFill>
        <a:blip r:embed="rId450"/>
        <a:stretch/>
      </xdr:blipFill>
      <xdr:spPr>
        <a:xfrm>
          <a:off x="1864440" y="0"/>
          <a:ext cx="132840" cy="1447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474" name="Picture 34" descr=""/>
        <xdr:cNvPicPr/>
      </xdr:nvPicPr>
      <xdr:blipFill>
        <a:blip r:embed="rId451"/>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475" name="Picture 35" descr=""/>
        <xdr:cNvPicPr/>
      </xdr:nvPicPr>
      <xdr:blipFill>
        <a:blip r:embed="rId452"/>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476" name="Picture 36" descr=""/>
        <xdr:cNvPicPr/>
      </xdr:nvPicPr>
      <xdr:blipFill>
        <a:blip r:embed="rId453"/>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477" name="Picture 37" descr=""/>
        <xdr:cNvPicPr/>
      </xdr:nvPicPr>
      <xdr:blipFill>
        <a:blip r:embed="rId454"/>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478" name="Picture 38" descr=""/>
        <xdr:cNvPicPr/>
      </xdr:nvPicPr>
      <xdr:blipFill>
        <a:blip r:embed="rId455"/>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479" name="Picture 39" descr=""/>
        <xdr:cNvPicPr/>
      </xdr:nvPicPr>
      <xdr:blipFill>
        <a:blip r:embed="rId456"/>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480" name="Picture 40" descr=""/>
        <xdr:cNvPicPr/>
      </xdr:nvPicPr>
      <xdr:blipFill>
        <a:blip r:embed="rId457"/>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481" name="Picture 41" descr=""/>
        <xdr:cNvPicPr/>
      </xdr:nvPicPr>
      <xdr:blipFill>
        <a:blip r:embed="rId458"/>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482" name="Picture 42" descr=""/>
        <xdr:cNvPicPr/>
      </xdr:nvPicPr>
      <xdr:blipFill>
        <a:blip r:embed="rId459"/>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483" name="Picture 43" descr=""/>
        <xdr:cNvPicPr/>
      </xdr:nvPicPr>
      <xdr:blipFill>
        <a:blip r:embed="rId460"/>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484" name="Picture 44" descr=""/>
        <xdr:cNvPicPr/>
      </xdr:nvPicPr>
      <xdr:blipFill>
        <a:blip r:embed="rId461"/>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485" name="Picture 45" descr=""/>
        <xdr:cNvPicPr/>
      </xdr:nvPicPr>
      <xdr:blipFill>
        <a:blip r:embed="rId462"/>
        <a:stretch/>
      </xdr:blipFill>
      <xdr:spPr>
        <a:xfrm>
          <a:off x="1864440" y="11124720"/>
          <a:ext cx="933120" cy="70452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486" name="Picture 46" descr=""/>
        <xdr:cNvPicPr/>
      </xdr:nvPicPr>
      <xdr:blipFill>
        <a:blip r:embed="rId463"/>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487" name="Picture 47" descr=""/>
        <xdr:cNvPicPr/>
      </xdr:nvPicPr>
      <xdr:blipFill>
        <a:blip r:embed="rId46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488" name="Picture 48" descr=""/>
        <xdr:cNvPicPr/>
      </xdr:nvPicPr>
      <xdr:blipFill>
        <a:blip r:embed="rId46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489" name="Picture 49" descr=""/>
        <xdr:cNvPicPr/>
      </xdr:nvPicPr>
      <xdr:blipFill>
        <a:blip r:embed="rId46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490" name="Picture 50" descr=""/>
        <xdr:cNvPicPr/>
      </xdr:nvPicPr>
      <xdr:blipFill>
        <a:blip r:embed="rId46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491" name="Picture 51" descr=""/>
        <xdr:cNvPicPr/>
      </xdr:nvPicPr>
      <xdr:blipFill>
        <a:blip r:embed="rId46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492" name="Picture 52" descr=""/>
        <xdr:cNvPicPr/>
      </xdr:nvPicPr>
      <xdr:blipFill>
        <a:blip r:embed="rId46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493" name="Picture 53" descr=""/>
        <xdr:cNvPicPr/>
      </xdr:nvPicPr>
      <xdr:blipFill>
        <a:blip r:embed="rId47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494" name="Picture 54" descr=""/>
        <xdr:cNvPicPr/>
      </xdr:nvPicPr>
      <xdr:blipFill>
        <a:blip r:embed="rId47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495" name="Picture 55" descr=""/>
        <xdr:cNvPicPr/>
      </xdr:nvPicPr>
      <xdr:blipFill>
        <a:blip r:embed="rId47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496" name="Picture 56" descr=""/>
        <xdr:cNvPicPr/>
      </xdr:nvPicPr>
      <xdr:blipFill>
        <a:blip r:embed="rId47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497" name="Picture 57" descr=""/>
        <xdr:cNvPicPr/>
      </xdr:nvPicPr>
      <xdr:blipFill>
        <a:blip r:embed="rId47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498" name="Picture 58" descr=""/>
        <xdr:cNvPicPr/>
      </xdr:nvPicPr>
      <xdr:blipFill>
        <a:blip r:embed="rId47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499" name="Picture 59" descr=""/>
        <xdr:cNvPicPr/>
      </xdr:nvPicPr>
      <xdr:blipFill>
        <a:blip r:embed="rId476"/>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500" name="Picture 60" descr=""/>
        <xdr:cNvPicPr/>
      </xdr:nvPicPr>
      <xdr:blipFill>
        <a:blip r:embed="rId47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501" name="Picture 61" descr=""/>
        <xdr:cNvPicPr/>
      </xdr:nvPicPr>
      <xdr:blipFill>
        <a:blip r:embed="rId47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502" name="Picture 62" descr=""/>
        <xdr:cNvPicPr/>
      </xdr:nvPicPr>
      <xdr:blipFill>
        <a:blip r:embed="rId47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503" name="Picture 63" descr=""/>
        <xdr:cNvPicPr/>
      </xdr:nvPicPr>
      <xdr:blipFill>
        <a:blip r:embed="rId48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504" name="Picture 64" descr=""/>
        <xdr:cNvPicPr/>
      </xdr:nvPicPr>
      <xdr:blipFill>
        <a:blip r:embed="rId48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505" name="Picture 65" descr=""/>
        <xdr:cNvPicPr/>
      </xdr:nvPicPr>
      <xdr:blipFill>
        <a:blip r:embed="rId48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506" name="Picture 66" descr=""/>
        <xdr:cNvPicPr/>
      </xdr:nvPicPr>
      <xdr:blipFill>
        <a:blip r:embed="rId48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507" name="Picture 67" descr=""/>
        <xdr:cNvPicPr/>
      </xdr:nvPicPr>
      <xdr:blipFill>
        <a:blip r:embed="rId48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508" name="Picture 68" descr=""/>
        <xdr:cNvPicPr/>
      </xdr:nvPicPr>
      <xdr:blipFill>
        <a:blip r:embed="rId48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509" name="Picture 69" descr=""/>
        <xdr:cNvPicPr/>
      </xdr:nvPicPr>
      <xdr:blipFill>
        <a:blip r:embed="rId48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510" name="Picture 70" descr=""/>
        <xdr:cNvPicPr/>
      </xdr:nvPicPr>
      <xdr:blipFill>
        <a:blip r:embed="rId48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511" name="Picture 71" descr=""/>
        <xdr:cNvPicPr/>
      </xdr:nvPicPr>
      <xdr:blipFill>
        <a:blip r:embed="rId48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512" name="Picture 72" descr=""/>
        <xdr:cNvPicPr/>
      </xdr:nvPicPr>
      <xdr:blipFill>
        <a:blip r:embed="rId489"/>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513" name="Picture 73" descr=""/>
        <xdr:cNvPicPr/>
      </xdr:nvPicPr>
      <xdr:blipFill>
        <a:blip r:embed="rId49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514" name="Picture 74" descr=""/>
        <xdr:cNvPicPr/>
      </xdr:nvPicPr>
      <xdr:blipFill>
        <a:blip r:embed="rId49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515" name="Picture 75" descr=""/>
        <xdr:cNvPicPr/>
      </xdr:nvPicPr>
      <xdr:blipFill>
        <a:blip r:embed="rId49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516" name="Picture 76" descr=""/>
        <xdr:cNvPicPr/>
      </xdr:nvPicPr>
      <xdr:blipFill>
        <a:blip r:embed="rId49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517" name="Picture 77" descr=""/>
        <xdr:cNvPicPr/>
      </xdr:nvPicPr>
      <xdr:blipFill>
        <a:blip r:embed="rId49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518" name="Picture 78" descr=""/>
        <xdr:cNvPicPr/>
      </xdr:nvPicPr>
      <xdr:blipFill>
        <a:blip r:embed="rId49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519" name="Picture 79" descr=""/>
        <xdr:cNvPicPr/>
      </xdr:nvPicPr>
      <xdr:blipFill>
        <a:blip r:embed="rId49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520" name="Picture 80" descr=""/>
        <xdr:cNvPicPr/>
      </xdr:nvPicPr>
      <xdr:blipFill>
        <a:blip r:embed="rId49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521" name="Picture 81" descr=""/>
        <xdr:cNvPicPr/>
      </xdr:nvPicPr>
      <xdr:blipFill>
        <a:blip r:embed="rId49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522" name="Picture 82" descr=""/>
        <xdr:cNvPicPr/>
      </xdr:nvPicPr>
      <xdr:blipFill>
        <a:blip r:embed="rId49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523" name="Picture 83" descr=""/>
        <xdr:cNvPicPr/>
      </xdr:nvPicPr>
      <xdr:blipFill>
        <a:blip r:embed="rId50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524" name="Picture 84" descr=""/>
        <xdr:cNvPicPr/>
      </xdr:nvPicPr>
      <xdr:blipFill>
        <a:blip r:embed="rId50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525" name="Picture 85" descr=""/>
        <xdr:cNvPicPr/>
      </xdr:nvPicPr>
      <xdr:blipFill>
        <a:blip r:embed="rId502"/>
        <a:stretch/>
      </xdr:blipFill>
      <xdr:spPr>
        <a:xfrm>
          <a:off x="1864440" y="0"/>
          <a:ext cx="132840" cy="1447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526" name="Picture 86" descr=""/>
        <xdr:cNvPicPr/>
      </xdr:nvPicPr>
      <xdr:blipFill>
        <a:blip r:embed="rId503"/>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527" name="Picture 87" descr=""/>
        <xdr:cNvPicPr/>
      </xdr:nvPicPr>
      <xdr:blipFill>
        <a:blip r:embed="rId504"/>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528" name="Picture 88" descr=""/>
        <xdr:cNvPicPr/>
      </xdr:nvPicPr>
      <xdr:blipFill>
        <a:blip r:embed="rId505"/>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529" name="Picture 89" descr=""/>
        <xdr:cNvPicPr/>
      </xdr:nvPicPr>
      <xdr:blipFill>
        <a:blip r:embed="rId506"/>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530" name="Picture 90" descr=""/>
        <xdr:cNvPicPr/>
      </xdr:nvPicPr>
      <xdr:blipFill>
        <a:blip r:embed="rId507"/>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531" name="Picture 91" descr=""/>
        <xdr:cNvPicPr/>
      </xdr:nvPicPr>
      <xdr:blipFill>
        <a:blip r:embed="rId508"/>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532" name="Picture 92" descr=""/>
        <xdr:cNvPicPr/>
      </xdr:nvPicPr>
      <xdr:blipFill>
        <a:blip r:embed="rId509"/>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533" name="Picture 93" descr=""/>
        <xdr:cNvPicPr/>
      </xdr:nvPicPr>
      <xdr:blipFill>
        <a:blip r:embed="rId510"/>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534" name="Picture 94" descr=""/>
        <xdr:cNvPicPr/>
      </xdr:nvPicPr>
      <xdr:blipFill>
        <a:blip r:embed="rId511"/>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535" name="Picture 95" descr=""/>
        <xdr:cNvPicPr/>
      </xdr:nvPicPr>
      <xdr:blipFill>
        <a:blip r:embed="rId512"/>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536" name="Picture 96" descr=""/>
        <xdr:cNvPicPr/>
      </xdr:nvPicPr>
      <xdr:blipFill>
        <a:blip r:embed="rId513"/>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537" name="Picture 97" descr=""/>
        <xdr:cNvPicPr/>
      </xdr:nvPicPr>
      <xdr:blipFill>
        <a:blip r:embed="rId514"/>
        <a:stretch/>
      </xdr:blipFill>
      <xdr:spPr>
        <a:xfrm>
          <a:off x="1864440" y="11124720"/>
          <a:ext cx="933120" cy="70452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538" name="Picture 98" descr=""/>
        <xdr:cNvPicPr/>
      </xdr:nvPicPr>
      <xdr:blipFill>
        <a:blip r:embed="rId515"/>
        <a:stretch/>
      </xdr:blipFill>
      <xdr:spPr>
        <a:xfrm>
          <a:off x="1864440" y="0"/>
          <a:ext cx="132840" cy="1447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539" name="Picture 99" descr=""/>
        <xdr:cNvPicPr/>
      </xdr:nvPicPr>
      <xdr:blipFill>
        <a:blip r:embed="rId516"/>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540" name="Picture 100" descr=""/>
        <xdr:cNvPicPr/>
      </xdr:nvPicPr>
      <xdr:blipFill>
        <a:blip r:embed="rId517"/>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541" name="Picture 101" descr=""/>
        <xdr:cNvPicPr/>
      </xdr:nvPicPr>
      <xdr:blipFill>
        <a:blip r:embed="rId518"/>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542" name="Picture 102" descr=""/>
        <xdr:cNvPicPr/>
      </xdr:nvPicPr>
      <xdr:blipFill>
        <a:blip r:embed="rId519"/>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543" name="Picture 103" descr=""/>
        <xdr:cNvPicPr/>
      </xdr:nvPicPr>
      <xdr:blipFill>
        <a:blip r:embed="rId520"/>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544" name="Picture 104" descr=""/>
        <xdr:cNvPicPr/>
      </xdr:nvPicPr>
      <xdr:blipFill>
        <a:blip r:embed="rId521"/>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545" name="Picture 105" descr=""/>
        <xdr:cNvPicPr/>
      </xdr:nvPicPr>
      <xdr:blipFill>
        <a:blip r:embed="rId522"/>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546" name="Picture 106" descr=""/>
        <xdr:cNvPicPr/>
      </xdr:nvPicPr>
      <xdr:blipFill>
        <a:blip r:embed="rId523"/>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547" name="Picture 107" descr=""/>
        <xdr:cNvPicPr/>
      </xdr:nvPicPr>
      <xdr:blipFill>
        <a:blip r:embed="rId524"/>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548" name="Picture 108" descr=""/>
        <xdr:cNvPicPr/>
      </xdr:nvPicPr>
      <xdr:blipFill>
        <a:blip r:embed="rId525"/>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549" name="Picture 109" descr=""/>
        <xdr:cNvPicPr/>
      </xdr:nvPicPr>
      <xdr:blipFill>
        <a:blip r:embed="rId526"/>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550" name="Picture 110" descr=""/>
        <xdr:cNvPicPr/>
      </xdr:nvPicPr>
      <xdr:blipFill>
        <a:blip r:embed="rId527"/>
        <a:stretch/>
      </xdr:blipFill>
      <xdr:spPr>
        <a:xfrm>
          <a:off x="1864440" y="11124720"/>
          <a:ext cx="933120" cy="70452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551" name="Picture 111" descr=""/>
        <xdr:cNvPicPr/>
      </xdr:nvPicPr>
      <xdr:blipFill>
        <a:blip r:embed="rId528"/>
        <a:stretch/>
      </xdr:blipFill>
      <xdr:spPr>
        <a:xfrm>
          <a:off x="1864440" y="0"/>
          <a:ext cx="132840" cy="1447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552" name="Picture 112" descr=""/>
        <xdr:cNvPicPr/>
      </xdr:nvPicPr>
      <xdr:blipFill>
        <a:blip r:embed="rId529"/>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553" name="Picture 113" descr=""/>
        <xdr:cNvPicPr/>
      </xdr:nvPicPr>
      <xdr:blipFill>
        <a:blip r:embed="rId530"/>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554" name="Picture 114" descr=""/>
        <xdr:cNvPicPr/>
      </xdr:nvPicPr>
      <xdr:blipFill>
        <a:blip r:embed="rId531"/>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555" name="Picture 115" descr=""/>
        <xdr:cNvPicPr/>
      </xdr:nvPicPr>
      <xdr:blipFill>
        <a:blip r:embed="rId532"/>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556" name="Picture 116" descr=""/>
        <xdr:cNvPicPr/>
      </xdr:nvPicPr>
      <xdr:blipFill>
        <a:blip r:embed="rId533"/>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557" name="Picture 117" descr=""/>
        <xdr:cNvPicPr/>
      </xdr:nvPicPr>
      <xdr:blipFill>
        <a:blip r:embed="rId534"/>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558" name="Picture 118" descr=""/>
        <xdr:cNvPicPr/>
      </xdr:nvPicPr>
      <xdr:blipFill>
        <a:blip r:embed="rId535"/>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559" name="Picture 119" descr=""/>
        <xdr:cNvPicPr/>
      </xdr:nvPicPr>
      <xdr:blipFill>
        <a:blip r:embed="rId536"/>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560" name="Picture 120" descr=""/>
        <xdr:cNvPicPr/>
      </xdr:nvPicPr>
      <xdr:blipFill>
        <a:blip r:embed="rId537"/>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561" name="Picture 121" descr=""/>
        <xdr:cNvPicPr/>
      </xdr:nvPicPr>
      <xdr:blipFill>
        <a:blip r:embed="rId538"/>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562" name="Picture 122" descr=""/>
        <xdr:cNvPicPr/>
      </xdr:nvPicPr>
      <xdr:blipFill>
        <a:blip r:embed="rId539"/>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563" name="Picture 123" descr=""/>
        <xdr:cNvPicPr/>
      </xdr:nvPicPr>
      <xdr:blipFill>
        <a:blip r:embed="rId540"/>
        <a:stretch/>
      </xdr:blipFill>
      <xdr:spPr>
        <a:xfrm>
          <a:off x="1864440" y="11124720"/>
          <a:ext cx="933120" cy="70452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564" name="Picture 124" descr=""/>
        <xdr:cNvPicPr/>
      </xdr:nvPicPr>
      <xdr:blipFill>
        <a:blip r:embed="rId541"/>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565" name="Picture 125" descr=""/>
        <xdr:cNvPicPr/>
      </xdr:nvPicPr>
      <xdr:blipFill>
        <a:blip r:embed="rId542"/>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566" name="Picture 126" descr=""/>
        <xdr:cNvPicPr/>
      </xdr:nvPicPr>
      <xdr:blipFill>
        <a:blip r:embed="rId543"/>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567" name="Picture 127" descr=""/>
        <xdr:cNvPicPr/>
      </xdr:nvPicPr>
      <xdr:blipFill>
        <a:blip r:embed="rId544"/>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568" name="Picture 128" descr=""/>
        <xdr:cNvPicPr/>
      </xdr:nvPicPr>
      <xdr:blipFill>
        <a:blip r:embed="rId545"/>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569" name="Picture 129" descr=""/>
        <xdr:cNvPicPr/>
      </xdr:nvPicPr>
      <xdr:blipFill>
        <a:blip r:embed="rId546"/>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570" name="Picture 130" descr=""/>
        <xdr:cNvPicPr/>
      </xdr:nvPicPr>
      <xdr:blipFill>
        <a:blip r:embed="rId547"/>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571" name="Picture 131" descr=""/>
        <xdr:cNvPicPr/>
      </xdr:nvPicPr>
      <xdr:blipFill>
        <a:blip r:embed="rId548"/>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572" name="Picture 132" descr=""/>
        <xdr:cNvPicPr/>
      </xdr:nvPicPr>
      <xdr:blipFill>
        <a:blip r:embed="rId549"/>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573" name="Picture 133" descr=""/>
        <xdr:cNvPicPr/>
      </xdr:nvPicPr>
      <xdr:blipFill>
        <a:blip r:embed="rId550"/>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574" name="Picture 134" descr=""/>
        <xdr:cNvPicPr/>
      </xdr:nvPicPr>
      <xdr:blipFill>
        <a:blip r:embed="rId551"/>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575" name="Picture 135" descr=""/>
        <xdr:cNvPicPr/>
      </xdr:nvPicPr>
      <xdr:blipFill>
        <a:blip r:embed="rId552"/>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576" name="Picture 136" descr=""/>
        <xdr:cNvPicPr/>
      </xdr:nvPicPr>
      <xdr:blipFill>
        <a:blip r:embed="rId553"/>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577" name="Picture 137" descr=""/>
        <xdr:cNvPicPr/>
      </xdr:nvPicPr>
      <xdr:blipFill>
        <a:blip r:embed="rId554"/>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578" name="Picture 138" descr=""/>
        <xdr:cNvPicPr/>
      </xdr:nvPicPr>
      <xdr:blipFill>
        <a:blip r:embed="rId555"/>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579" name="Picture 139" descr=""/>
        <xdr:cNvPicPr/>
      </xdr:nvPicPr>
      <xdr:blipFill>
        <a:blip r:embed="rId556"/>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580" name="Picture 140" descr=""/>
        <xdr:cNvPicPr/>
      </xdr:nvPicPr>
      <xdr:blipFill>
        <a:blip r:embed="rId557"/>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581" name="Picture 141" descr=""/>
        <xdr:cNvPicPr/>
      </xdr:nvPicPr>
      <xdr:blipFill>
        <a:blip r:embed="rId558"/>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582" name="Picture 142" descr=""/>
        <xdr:cNvPicPr/>
      </xdr:nvPicPr>
      <xdr:blipFill>
        <a:blip r:embed="rId559"/>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583" name="Picture 143" descr=""/>
        <xdr:cNvPicPr/>
      </xdr:nvPicPr>
      <xdr:blipFill>
        <a:blip r:embed="rId560"/>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584" name="Picture 144" descr=""/>
        <xdr:cNvPicPr/>
      </xdr:nvPicPr>
      <xdr:blipFill>
        <a:blip r:embed="rId561"/>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585" name="Picture 145" descr=""/>
        <xdr:cNvPicPr/>
      </xdr:nvPicPr>
      <xdr:blipFill>
        <a:blip r:embed="rId562"/>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586" name="Picture 146" descr=""/>
        <xdr:cNvPicPr/>
      </xdr:nvPicPr>
      <xdr:blipFill>
        <a:blip r:embed="rId563"/>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587" name="Picture 147" descr=""/>
        <xdr:cNvPicPr/>
      </xdr:nvPicPr>
      <xdr:blipFill>
        <a:blip r:embed="rId564"/>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588" name="Picture 148" descr=""/>
        <xdr:cNvPicPr/>
      </xdr:nvPicPr>
      <xdr:blipFill>
        <a:blip r:embed="rId565"/>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589" name="Picture 149" descr=""/>
        <xdr:cNvPicPr/>
      </xdr:nvPicPr>
      <xdr:blipFill>
        <a:blip r:embed="rId566"/>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590" name="Picture 150" descr=""/>
        <xdr:cNvPicPr/>
      </xdr:nvPicPr>
      <xdr:blipFill>
        <a:blip r:embed="rId567"/>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591" name="Picture 151" descr=""/>
        <xdr:cNvPicPr/>
      </xdr:nvPicPr>
      <xdr:blipFill>
        <a:blip r:embed="rId568"/>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592" name="Picture 152" descr=""/>
        <xdr:cNvPicPr/>
      </xdr:nvPicPr>
      <xdr:blipFill>
        <a:blip r:embed="rId569"/>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593" name="Picture 153" descr=""/>
        <xdr:cNvPicPr/>
      </xdr:nvPicPr>
      <xdr:blipFill>
        <a:blip r:embed="rId570"/>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594" name="Picture 154" descr=""/>
        <xdr:cNvPicPr/>
      </xdr:nvPicPr>
      <xdr:blipFill>
        <a:blip r:embed="rId571"/>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595" name="Picture 155" descr=""/>
        <xdr:cNvPicPr/>
      </xdr:nvPicPr>
      <xdr:blipFill>
        <a:blip r:embed="rId572"/>
        <a:stretch/>
      </xdr:blipFill>
      <xdr:spPr>
        <a:xfrm>
          <a:off x="1864440" y="0"/>
          <a:ext cx="132840" cy="1447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596" name="Picture 156" descr=""/>
        <xdr:cNvPicPr/>
      </xdr:nvPicPr>
      <xdr:blipFill>
        <a:blip r:embed="rId573"/>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597" name="Picture 157" descr=""/>
        <xdr:cNvPicPr/>
      </xdr:nvPicPr>
      <xdr:blipFill>
        <a:blip r:embed="rId574"/>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598" name="Picture 158" descr=""/>
        <xdr:cNvPicPr/>
      </xdr:nvPicPr>
      <xdr:blipFill>
        <a:blip r:embed="rId575"/>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599" name="Picture 159" descr=""/>
        <xdr:cNvPicPr/>
      </xdr:nvPicPr>
      <xdr:blipFill>
        <a:blip r:embed="rId576"/>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600" name="Picture 160" descr=""/>
        <xdr:cNvPicPr/>
      </xdr:nvPicPr>
      <xdr:blipFill>
        <a:blip r:embed="rId577"/>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601" name="Picture 161" descr=""/>
        <xdr:cNvPicPr/>
      </xdr:nvPicPr>
      <xdr:blipFill>
        <a:blip r:embed="rId578"/>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602" name="Picture 162" descr=""/>
        <xdr:cNvPicPr/>
      </xdr:nvPicPr>
      <xdr:blipFill>
        <a:blip r:embed="rId579"/>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603" name="Picture 163" descr=""/>
        <xdr:cNvPicPr/>
      </xdr:nvPicPr>
      <xdr:blipFill>
        <a:blip r:embed="rId580"/>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604" name="Picture 164" descr=""/>
        <xdr:cNvPicPr/>
      </xdr:nvPicPr>
      <xdr:blipFill>
        <a:blip r:embed="rId581"/>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605" name="Picture 165" descr=""/>
        <xdr:cNvPicPr/>
      </xdr:nvPicPr>
      <xdr:blipFill>
        <a:blip r:embed="rId582"/>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606" name="Picture 166" descr=""/>
        <xdr:cNvPicPr/>
      </xdr:nvPicPr>
      <xdr:blipFill>
        <a:blip r:embed="rId583"/>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607" name="Picture 167" descr=""/>
        <xdr:cNvPicPr/>
      </xdr:nvPicPr>
      <xdr:blipFill>
        <a:blip r:embed="rId584"/>
        <a:stretch/>
      </xdr:blipFill>
      <xdr:spPr>
        <a:xfrm>
          <a:off x="1864440" y="11124720"/>
          <a:ext cx="933120" cy="70452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608" name="Picture 168" descr=""/>
        <xdr:cNvPicPr/>
      </xdr:nvPicPr>
      <xdr:blipFill>
        <a:blip r:embed="rId585"/>
        <a:stretch/>
      </xdr:blipFill>
      <xdr:spPr>
        <a:xfrm>
          <a:off x="1864440" y="0"/>
          <a:ext cx="132840" cy="1447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609" name="Picture 169" descr=""/>
        <xdr:cNvPicPr/>
      </xdr:nvPicPr>
      <xdr:blipFill>
        <a:blip r:embed="rId586"/>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610" name="Picture 170" descr=""/>
        <xdr:cNvPicPr/>
      </xdr:nvPicPr>
      <xdr:blipFill>
        <a:blip r:embed="rId587"/>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611" name="Picture 171" descr=""/>
        <xdr:cNvPicPr/>
      </xdr:nvPicPr>
      <xdr:blipFill>
        <a:blip r:embed="rId588"/>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612" name="Picture 172" descr=""/>
        <xdr:cNvPicPr/>
      </xdr:nvPicPr>
      <xdr:blipFill>
        <a:blip r:embed="rId589"/>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613" name="Picture 173" descr=""/>
        <xdr:cNvPicPr/>
      </xdr:nvPicPr>
      <xdr:blipFill>
        <a:blip r:embed="rId590"/>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614" name="Picture 174" descr=""/>
        <xdr:cNvPicPr/>
      </xdr:nvPicPr>
      <xdr:blipFill>
        <a:blip r:embed="rId591"/>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615" name="Picture 175" descr=""/>
        <xdr:cNvPicPr/>
      </xdr:nvPicPr>
      <xdr:blipFill>
        <a:blip r:embed="rId592"/>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616" name="Picture 176" descr=""/>
        <xdr:cNvPicPr/>
      </xdr:nvPicPr>
      <xdr:blipFill>
        <a:blip r:embed="rId593"/>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617" name="Picture 177" descr=""/>
        <xdr:cNvPicPr/>
      </xdr:nvPicPr>
      <xdr:blipFill>
        <a:blip r:embed="rId594"/>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618" name="Picture 178" descr=""/>
        <xdr:cNvPicPr/>
      </xdr:nvPicPr>
      <xdr:blipFill>
        <a:blip r:embed="rId595"/>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619" name="Picture 179" descr=""/>
        <xdr:cNvPicPr/>
      </xdr:nvPicPr>
      <xdr:blipFill>
        <a:blip r:embed="rId596"/>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620" name="Picture 180" descr=""/>
        <xdr:cNvPicPr/>
      </xdr:nvPicPr>
      <xdr:blipFill>
        <a:blip r:embed="rId597"/>
        <a:stretch/>
      </xdr:blipFill>
      <xdr:spPr>
        <a:xfrm>
          <a:off x="1864440" y="11124720"/>
          <a:ext cx="933120" cy="70452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621" name="Picture 181" descr=""/>
        <xdr:cNvPicPr/>
      </xdr:nvPicPr>
      <xdr:blipFill>
        <a:blip r:embed="rId598"/>
        <a:stretch/>
      </xdr:blipFill>
      <xdr:spPr>
        <a:xfrm>
          <a:off x="1864440" y="0"/>
          <a:ext cx="132840" cy="1447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622" name="Picture 182" descr=""/>
        <xdr:cNvPicPr/>
      </xdr:nvPicPr>
      <xdr:blipFill>
        <a:blip r:embed="rId599"/>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623" name="Picture 183" descr=""/>
        <xdr:cNvPicPr/>
      </xdr:nvPicPr>
      <xdr:blipFill>
        <a:blip r:embed="rId600"/>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624" name="Picture 184" descr=""/>
        <xdr:cNvPicPr/>
      </xdr:nvPicPr>
      <xdr:blipFill>
        <a:blip r:embed="rId601"/>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625" name="Picture 185" descr=""/>
        <xdr:cNvPicPr/>
      </xdr:nvPicPr>
      <xdr:blipFill>
        <a:blip r:embed="rId602"/>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626" name="Picture 186" descr=""/>
        <xdr:cNvPicPr/>
      </xdr:nvPicPr>
      <xdr:blipFill>
        <a:blip r:embed="rId603"/>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627" name="Picture 187" descr=""/>
        <xdr:cNvPicPr/>
      </xdr:nvPicPr>
      <xdr:blipFill>
        <a:blip r:embed="rId604"/>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628" name="Picture 188" descr=""/>
        <xdr:cNvPicPr/>
      </xdr:nvPicPr>
      <xdr:blipFill>
        <a:blip r:embed="rId605"/>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629" name="Picture 189" descr=""/>
        <xdr:cNvPicPr/>
      </xdr:nvPicPr>
      <xdr:blipFill>
        <a:blip r:embed="rId606"/>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630" name="Picture 190" descr=""/>
        <xdr:cNvPicPr/>
      </xdr:nvPicPr>
      <xdr:blipFill>
        <a:blip r:embed="rId607"/>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631" name="Picture 191" descr=""/>
        <xdr:cNvPicPr/>
      </xdr:nvPicPr>
      <xdr:blipFill>
        <a:blip r:embed="rId608"/>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632" name="Picture 192" descr=""/>
        <xdr:cNvPicPr/>
      </xdr:nvPicPr>
      <xdr:blipFill>
        <a:blip r:embed="rId609"/>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633" name="Picture 193" descr=""/>
        <xdr:cNvPicPr/>
      </xdr:nvPicPr>
      <xdr:blipFill>
        <a:blip r:embed="rId610"/>
        <a:stretch/>
      </xdr:blipFill>
      <xdr:spPr>
        <a:xfrm>
          <a:off x="1864440" y="11124720"/>
          <a:ext cx="933120" cy="70452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634" name="Picture 194" descr=""/>
        <xdr:cNvPicPr/>
      </xdr:nvPicPr>
      <xdr:blipFill>
        <a:blip r:embed="rId611"/>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635" name="Picture 195" descr=""/>
        <xdr:cNvPicPr/>
      </xdr:nvPicPr>
      <xdr:blipFill>
        <a:blip r:embed="rId612"/>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636" name="Picture 196" descr=""/>
        <xdr:cNvPicPr/>
      </xdr:nvPicPr>
      <xdr:blipFill>
        <a:blip r:embed="rId613"/>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637" name="Picture 197" descr=""/>
        <xdr:cNvPicPr/>
      </xdr:nvPicPr>
      <xdr:blipFill>
        <a:blip r:embed="rId614"/>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638" name="Picture 198" descr=""/>
        <xdr:cNvPicPr/>
      </xdr:nvPicPr>
      <xdr:blipFill>
        <a:blip r:embed="rId615"/>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639" name="Picture 199" descr=""/>
        <xdr:cNvPicPr/>
      </xdr:nvPicPr>
      <xdr:blipFill>
        <a:blip r:embed="rId616"/>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640" name="Picture 200" descr=""/>
        <xdr:cNvPicPr/>
      </xdr:nvPicPr>
      <xdr:blipFill>
        <a:blip r:embed="rId617"/>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641" name="Picture 201" descr=""/>
        <xdr:cNvPicPr/>
      </xdr:nvPicPr>
      <xdr:blipFill>
        <a:blip r:embed="rId618"/>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642" name="Picture 202" descr=""/>
        <xdr:cNvPicPr/>
      </xdr:nvPicPr>
      <xdr:blipFill>
        <a:blip r:embed="rId619"/>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643" name="Picture 203" descr=""/>
        <xdr:cNvPicPr/>
      </xdr:nvPicPr>
      <xdr:blipFill>
        <a:blip r:embed="rId620"/>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644" name="Picture 204" descr=""/>
        <xdr:cNvPicPr/>
      </xdr:nvPicPr>
      <xdr:blipFill>
        <a:blip r:embed="rId621"/>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645" name="Picture 205" descr=""/>
        <xdr:cNvPicPr/>
      </xdr:nvPicPr>
      <xdr:blipFill>
        <a:blip r:embed="rId622"/>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646" name="Picture 206" descr=""/>
        <xdr:cNvPicPr/>
      </xdr:nvPicPr>
      <xdr:blipFill>
        <a:blip r:embed="rId623"/>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647" name="Picture 207" descr=""/>
        <xdr:cNvPicPr/>
      </xdr:nvPicPr>
      <xdr:blipFill>
        <a:blip r:embed="rId624"/>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648" name="Picture 208" descr=""/>
        <xdr:cNvPicPr/>
      </xdr:nvPicPr>
      <xdr:blipFill>
        <a:blip r:embed="rId625"/>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649" name="Picture 209" descr=""/>
        <xdr:cNvPicPr/>
      </xdr:nvPicPr>
      <xdr:blipFill>
        <a:blip r:embed="rId626"/>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650" name="Picture 210" descr=""/>
        <xdr:cNvPicPr/>
      </xdr:nvPicPr>
      <xdr:blipFill>
        <a:blip r:embed="rId627"/>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651" name="Picture 211" descr=""/>
        <xdr:cNvPicPr/>
      </xdr:nvPicPr>
      <xdr:blipFill>
        <a:blip r:embed="rId628"/>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652" name="Picture 212" descr=""/>
        <xdr:cNvPicPr/>
      </xdr:nvPicPr>
      <xdr:blipFill>
        <a:blip r:embed="rId629"/>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653" name="Picture 213" descr=""/>
        <xdr:cNvPicPr/>
      </xdr:nvPicPr>
      <xdr:blipFill>
        <a:blip r:embed="rId630"/>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654" name="Picture 214" descr=""/>
        <xdr:cNvPicPr/>
      </xdr:nvPicPr>
      <xdr:blipFill>
        <a:blip r:embed="rId631"/>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655" name="Picture 215" descr=""/>
        <xdr:cNvPicPr/>
      </xdr:nvPicPr>
      <xdr:blipFill>
        <a:blip r:embed="rId632"/>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656" name="Picture 216" descr=""/>
        <xdr:cNvPicPr/>
      </xdr:nvPicPr>
      <xdr:blipFill>
        <a:blip r:embed="rId633"/>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657" name="Picture 217" descr=""/>
        <xdr:cNvPicPr/>
      </xdr:nvPicPr>
      <xdr:blipFill>
        <a:blip r:embed="rId634"/>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658" name="Picture 218" descr=""/>
        <xdr:cNvPicPr/>
      </xdr:nvPicPr>
      <xdr:blipFill>
        <a:blip r:embed="rId635"/>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659" name="Picture 219" descr=""/>
        <xdr:cNvPicPr/>
      </xdr:nvPicPr>
      <xdr:blipFill>
        <a:blip r:embed="rId636"/>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660" name="Picture 220" descr=""/>
        <xdr:cNvPicPr/>
      </xdr:nvPicPr>
      <xdr:blipFill>
        <a:blip r:embed="rId637"/>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661" name="Picture 221" descr=""/>
        <xdr:cNvPicPr/>
      </xdr:nvPicPr>
      <xdr:blipFill>
        <a:blip r:embed="rId638"/>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662" name="Picture 222" descr=""/>
        <xdr:cNvPicPr/>
      </xdr:nvPicPr>
      <xdr:blipFill>
        <a:blip r:embed="rId639"/>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663" name="Picture 223" descr=""/>
        <xdr:cNvPicPr/>
      </xdr:nvPicPr>
      <xdr:blipFill>
        <a:blip r:embed="rId640"/>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664" name="Picture 224" descr=""/>
        <xdr:cNvPicPr/>
      </xdr:nvPicPr>
      <xdr:blipFill>
        <a:blip r:embed="rId641"/>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665" name="Picture 225" descr=""/>
        <xdr:cNvPicPr/>
      </xdr:nvPicPr>
      <xdr:blipFill>
        <a:blip r:embed="rId642"/>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666" name="Picture 226" descr=""/>
        <xdr:cNvPicPr/>
      </xdr:nvPicPr>
      <xdr:blipFill>
        <a:blip r:embed="rId64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667" name="Picture 227" descr=""/>
        <xdr:cNvPicPr/>
      </xdr:nvPicPr>
      <xdr:blipFill>
        <a:blip r:embed="rId64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668" name="Picture 228" descr=""/>
        <xdr:cNvPicPr/>
      </xdr:nvPicPr>
      <xdr:blipFill>
        <a:blip r:embed="rId64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669" name="Picture 229" descr=""/>
        <xdr:cNvPicPr/>
      </xdr:nvPicPr>
      <xdr:blipFill>
        <a:blip r:embed="rId64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670" name="Picture 230" descr=""/>
        <xdr:cNvPicPr/>
      </xdr:nvPicPr>
      <xdr:blipFill>
        <a:blip r:embed="rId64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671" name="Picture 231" descr=""/>
        <xdr:cNvPicPr/>
      </xdr:nvPicPr>
      <xdr:blipFill>
        <a:blip r:embed="rId64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672" name="Picture 232" descr=""/>
        <xdr:cNvPicPr/>
      </xdr:nvPicPr>
      <xdr:blipFill>
        <a:blip r:embed="rId64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673" name="Picture 233" descr=""/>
        <xdr:cNvPicPr/>
      </xdr:nvPicPr>
      <xdr:blipFill>
        <a:blip r:embed="rId65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674" name="Picture 234" descr=""/>
        <xdr:cNvPicPr/>
      </xdr:nvPicPr>
      <xdr:blipFill>
        <a:blip r:embed="rId65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675" name="Picture 235" descr=""/>
        <xdr:cNvPicPr/>
      </xdr:nvPicPr>
      <xdr:blipFill>
        <a:blip r:embed="rId65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676" name="Picture 236" descr=""/>
        <xdr:cNvPicPr/>
      </xdr:nvPicPr>
      <xdr:blipFill>
        <a:blip r:embed="rId65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677" name="Picture 237" descr=""/>
        <xdr:cNvPicPr/>
      </xdr:nvPicPr>
      <xdr:blipFill>
        <a:blip r:embed="rId65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678" name="Picture 238" descr=""/>
        <xdr:cNvPicPr/>
      </xdr:nvPicPr>
      <xdr:blipFill>
        <a:blip r:embed="rId655"/>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679" name="Picture 239" descr=""/>
        <xdr:cNvPicPr/>
      </xdr:nvPicPr>
      <xdr:blipFill>
        <a:blip r:embed="rId65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680" name="Picture 240" descr=""/>
        <xdr:cNvPicPr/>
      </xdr:nvPicPr>
      <xdr:blipFill>
        <a:blip r:embed="rId65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681" name="Picture 241" descr=""/>
        <xdr:cNvPicPr/>
      </xdr:nvPicPr>
      <xdr:blipFill>
        <a:blip r:embed="rId65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682" name="Picture 242" descr=""/>
        <xdr:cNvPicPr/>
      </xdr:nvPicPr>
      <xdr:blipFill>
        <a:blip r:embed="rId65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683" name="Picture 243" descr=""/>
        <xdr:cNvPicPr/>
      </xdr:nvPicPr>
      <xdr:blipFill>
        <a:blip r:embed="rId66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684" name="Picture 244" descr=""/>
        <xdr:cNvPicPr/>
      </xdr:nvPicPr>
      <xdr:blipFill>
        <a:blip r:embed="rId66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685" name="Picture 245" descr=""/>
        <xdr:cNvPicPr/>
      </xdr:nvPicPr>
      <xdr:blipFill>
        <a:blip r:embed="rId66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686" name="Picture 246" descr=""/>
        <xdr:cNvPicPr/>
      </xdr:nvPicPr>
      <xdr:blipFill>
        <a:blip r:embed="rId66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687" name="Picture 247" descr=""/>
        <xdr:cNvPicPr/>
      </xdr:nvPicPr>
      <xdr:blipFill>
        <a:blip r:embed="rId66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688" name="Picture 248" descr=""/>
        <xdr:cNvPicPr/>
      </xdr:nvPicPr>
      <xdr:blipFill>
        <a:blip r:embed="rId66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689" name="Picture 249" descr=""/>
        <xdr:cNvPicPr/>
      </xdr:nvPicPr>
      <xdr:blipFill>
        <a:blip r:embed="rId66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690" name="Picture 250" descr=""/>
        <xdr:cNvPicPr/>
      </xdr:nvPicPr>
      <xdr:blipFill>
        <a:blip r:embed="rId66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691" name="Picture 251" descr=""/>
        <xdr:cNvPicPr/>
      </xdr:nvPicPr>
      <xdr:blipFill>
        <a:blip r:embed="rId668"/>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692" name="Picture 252" descr=""/>
        <xdr:cNvPicPr/>
      </xdr:nvPicPr>
      <xdr:blipFill>
        <a:blip r:embed="rId66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693" name="Picture 253" descr=""/>
        <xdr:cNvPicPr/>
      </xdr:nvPicPr>
      <xdr:blipFill>
        <a:blip r:embed="rId67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694" name="Picture 254" descr=""/>
        <xdr:cNvPicPr/>
      </xdr:nvPicPr>
      <xdr:blipFill>
        <a:blip r:embed="rId67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695" name="Picture 255" descr=""/>
        <xdr:cNvPicPr/>
      </xdr:nvPicPr>
      <xdr:blipFill>
        <a:blip r:embed="rId67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696" name="Picture 256" descr=""/>
        <xdr:cNvPicPr/>
      </xdr:nvPicPr>
      <xdr:blipFill>
        <a:blip r:embed="rId67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697" name="Picture 257" descr=""/>
        <xdr:cNvPicPr/>
      </xdr:nvPicPr>
      <xdr:blipFill>
        <a:blip r:embed="rId67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698" name="Picture 258" descr=""/>
        <xdr:cNvPicPr/>
      </xdr:nvPicPr>
      <xdr:blipFill>
        <a:blip r:embed="rId67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699" name="Picture 259" descr=""/>
        <xdr:cNvPicPr/>
      </xdr:nvPicPr>
      <xdr:blipFill>
        <a:blip r:embed="rId67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00" name="Picture 260" descr=""/>
        <xdr:cNvPicPr/>
      </xdr:nvPicPr>
      <xdr:blipFill>
        <a:blip r:embed="rId67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01" name="Picture 261" descr=""/>
        <xdr:cNvPicPr/>
      </xdr:nvPicPr>
      <xdr:blipFill>
        <a:blip r:embed="rId67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02" name="Picture 262" descr=""/>
        <xdr:cNvPicPr/>
      </xdr:nvPicPr>
      <xdr:blipFill>
        <a:blip r:embed="rId67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03" name="Picture 263" descr=""/>
        <xdr:cNvPicPr/>
      </xdr:nvPicPr>
      <xdr:blipFill>
        <a:blip r:embed="rId68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704" name="Picture 264" descr=""/>
        <xdr:cNvPicPr/>
      </xdr:nvPicPr>
      <xdr:blipFill>
        <a:blip r:embed="rId681"/>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705" name="Picture 265" descr=""/>
        <xdr:cNvPicPr/>
      </xdr:nvPicPr>
      <xdr:blipFill>
        <a:blip r:embed="rId682"/>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706" name="Picture 266" descr=""/>
        <xdr:cNvPicPr/>
      </xdr:nvPicPr>
      <xdr:blipFill>
        <a:blip r:embed="rId683"/>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707" name="Picture 267" descr=""/>
        <xdr:cNvPicPr/>
      </xdr:nvPicPr>
      <xdr:blipFill>
        <a:blip r:embed="rId684"/>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708" name="Picture 268" descr=""/>
        <xdr:cNvPicPr/>
      </xdr:nvPicPr>
      <xdr:blipFill>
        <a:blip r:embed="rId685"/>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709" name="Picture 269" descr=""/>
        <xdr:cNvPicPr/>
      </xdr:nvPicPr>
      <xdr:blipFill>
        <a:blip r:embed="rId686"/>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710" name="Picture 270" descr=""/>
        <xdr:cNvPicPr/>
      </xdr:nvPicPr>
      <xdr:blipFill>
        <a:blip r:embed="rId687"/>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711" name="Picture 271" descr=""/>
        <xdr:cNvPicPr/>
      </xdr:nvPicPr>
      <xdr:blipFill>
        <a:blip r:embed="rId688"/>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712" name="Picture 272" descr=""/>
        <xdr:cNvPicPr/>
      </xdr:nvPicPr>
      <xdr:blipFill>
        <a:blip r:embed="rId689"/>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713" name="Picture 273" descr=""/>
        <xdr:cNvPicPr/>
      </xdr:nvPicPr>
      <xdr:blipFill>
        <a:blip r:embed="rId690"/>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714" name="Picture 274" descr=""/>
        <xdr:cNvPicPr/>
      </xdr:nvPicPr>
      <xdr:blipFill>
        <a:blip r:embed="rId691"/>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715" name="Picture 275" descr=""/>
        <xdr:cNvPicPr/>
      </xdr:nvPicPr>
      <xdr:blipFill>
        <a:blip r:embed="rId692"/>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716" name="Picture 276" descr=""/>
        <xdr:cNvPicPr/>
      </xdr:nvPicPr>
      <xdr:blipFill>
        <a:blip r:embed="rId693"/>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717" name="Picture 277" descr=""/>
        <xdr:cNvPicPr/>
      </xdr:nvPicPr>
      <xdr:blipFill>
        <a:blip r:embed="rId694"/>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718" name="Picture 278" descr=""/>
        <xdr:cNvPicPr/>
      </xdr:nvPicPr>
      <xdr:blipFill>
        <a:blip r:embed="rId695"/>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719" name="Picture 279" descr=""/>
        <xdr:cNvPicPr/>
      </xdr:nvPicPr>
      <xdr:blipFill>
        <a:blip r:embed="rId696"/>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720" name="Picture 280" descr=""/>
        <xdr:cNvPicPr/>
      </xdr:nvPicPr>
      <xdr:blipFill>
        <a:blip r:embed="rId697"/>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721" name="Picture 281" descr=""/>
        <xdr:cNvPicPr/>
      </xdr:nvPicPr>
      <xdr:blipFill>
        <a:blip r:embed="rId698"/>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722" name="Picture 282" descr=""/>
        <xdr:cNvPicPr/>
      </xdr:nvPicPr>
      <xdr:blipFill>
        <a:blip r:embed="rId699"/>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723" name="Picture 283" descr=""/>
        <xdr:cNvPicPr/>
      </xdr:nvPicPr>
      <xdr:blipFill>
        <a:blip r:embed="rId700"/>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724" name="Picture 284" descr=""/>
        <xdr:cNvPicPr/>
      </xdr:nvPicPr>
      <xdr:blipFill>
        <a:blip r:embed="rId701"/>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725" name="Picture 285" descr=""/>
        <xdr:cNvPicPr/>
      </xdr:nvPicPr>
      <xdr:blipFill>
        <a:blip r:embed="rId702"/>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726" name="Picture 286" descr=""/>
        <xdr:cNvPicPr/>
      </xdr:nvPicPr>
      <xdr:blipFill>
        <a:blip r:embed="rId703"/>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727" name="Picture 287" descr=""/>
        <xdr:cNvPicPr/>
      </xdr:nvPicPr>
      <xdr:blipFill>
        <a:blip r:embed="rId704"/>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728" name="Picture 288" descr=""/>
        <xdr:cNvPicPr/>
      </xdr:nvPicPr>
      <xdr:blipFill>
        <a:blip r:embed="rId705"/>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729" name="Picture 289" descr=""/>
        <xdr:cNvPicPr/>
      </xdr:nvPicPr>
      <xdr:blipFill>
        <a:blip r:embed="rId706"/>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730" name="Picture 290" descr=""/>
        <xdr:cNvPicPr/>
      </xdr:nvPicPr>
      <xdr:blipFill>
        <a:blip r:embed="rId707"/>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731" name="Picture 291" descr=""/>
        <xdr:cNvPicPr/>
      </xdr:nvPicPr>
      <xdr:blipFill>
        <a:blip r:embed="rId708"/>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732" name="Picture 292" descr=""/>
        <xdr:cNvPicPr/>
      </xdr:nvPicPr>
      <xdr:blipFill>
        <a:blip r:embed="rId709"/>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733" name="Picture 293" descr=""/>
        <xdr:cNvPicPr/>
      </xdr:nvPicPr>
      <xdr:blipFill>
        <a:blip r:embed="rId710"/>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734" name="Picture 294" descr=""/>
        <xdr:cNvPicPr/>
      </xdr:nvPicPr>
      <xdr:blipFill>
        <a:blip r:embed="rId711"/>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735" name="Picture 295" descr=""/>
        <xdr:cNvPicPr/>
      </xdr:nvPicPr>
      <xdr:blipFill>
        <a:blip r:embed="rId712"/>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736" name="Picture 296" descr=""/>
        <xdr:cNvPicPr/>
      </xdr:nvPicPr>
      <xdr:blipFill>
        <a:blip r:embed="rId713"/>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737" name="Picture 297" descr=""/>
        <xdr:cNvPicPr/>
      </xdr:nvPicPr>
      <xdr:blipFill>
        <a:blip r:embed="rId714"/>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738" name="Picture 298" descr=""/>
        <xdr:cNvPicPr/>
      </xdr:nvPicPr>
      <xdr:blipFill>
        <a:blip r:embed="rId715"/>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739" name="Picture 299" descr=""/>
        <xdr:cNvPicPr/>
      </xdr:nvPicPr>
      <xdr:blipFill>
        <a:blip r:embed="rId716"/>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740" name="Picture 300" descr=""/>
        <xdr:cNvPicPr/>
      </xdr:nvPicPr>
      <xdr:blipFill>
        <a:blip r:embed="rId717"/>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741" name="Picture 301" descr=""/>
        <xdr:cNvPicPr/>
      </xdr:nvPicPr>
      <xdr:blipFill>
        <a:blip r:embed="rId718"/>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742" name="Picture 302" descr=""/>
        <xdr:cNvPicPr/>
      </xdr:nvPicPr>
      <xdr:blipFill>
        <a:blip r:embed="rId719"/>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743" name="Picture 303" descr=""/>
        <xdr:cNvPicPr/>
      </xdr:nvPicPr>
      <xdr:blipFill>
        <a:blip r:embed="rId720"/>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44" name="Picture 304" descr=""/>
        <xdr:cNvPicPr/>
      </xdr:nvPicPr>
      <xdr:blipFill>
        <a:blip r:embed="rId72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45" name="Picture 305" descr=""/>
        <xdr:cNvPicPr/>
      </xdr:nvPicPr>
      <xdr:blipFill>
        <a:blip r:embed="rId72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46" name="Picture 306" descr=""/>
        <xdr:cNvPicPr/>
      </xdr:nvPicPr>
      <xdr:blipFill>
        <a:blip r:embed="rId72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47" name="Picture 307" descr=""/>
        <xdr:cNvPicPr/>
      </xdr:nvPicPr>
      <xdr:blipFill>
        <a:blip r:embed="rId72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48" name="Picture 308" descr=""/>
        <xdr:cNvPicPr/>
      </xdr:nvPicPr>
      <xdr:blipFill>
        <a:blip r:embed="rId72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49" name="Picture 309" descr=""/>
        <xdr:cNvPicPr/>
      </xdr:nvPicPr>
      <xdr:blipFill>
        <a:blip r:embed="rId72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50" name="Picture 310" descr=""/>
        <xdr:cNvPicPr/>
      </xdr:nvPicPr>
      <xdr:blipFill>
        <a:blip r:embed="rId72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51" name="Picture 311" descr=""/>
        <xdr:cNvPicPr/>
      </xdr:nvPicPr>
      <xdr:blipFill>
        <a:blip r:embed="rId72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52" name="Picture 312" descr=""/>
        <xdr:cNvPicPr/>
      </xdr:nvPicPr>
      <xdr:blipFill>
        <a:blip r:embed="rId72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53" name="Picture 313" descr=""/>
        <xdr:cNvPicPr/>
      </xdr:nvPicPr>
      <xdr:blipFill>
        <a:blip r:embed="rId73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54" name="Picture 314" descr=""/>
        <xdr:cNvPicPr/>
      </xdr:nvPicPr>
      <xdr:blipFill>
        <a:blip r:embed="rId73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55" name="Picture 315" descr=""/>
        <xdr:cNvPicPr/>
      </xdr:nvPicPr>
      <xdr:blipFill>
        <a:blip r:embed="rId73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756" name="Picture 316" descr=""/>
        <xdr:cNvPicPr/>
      </xdr:nvPicPr>
      <xdr:blipFill>
        <a:blip r:embed="rId733"/>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57" name="Picture 317" descr=""/>
        <xdr:cNvPicPr/>
      </xdr:nvPicPr>
      <xdr:blipFill>
        <a:blip r:embed="rId73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58" name="Picture 318" descr=""/>
        <xdr:cNvPicPr/>
      </xdr:nvPicPr>
      <xdr:blipFill>
        <a:blip r:embed="rId73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59" name="Picture 319" descr=""/>
        <xdr:cNvPicPr/>
      </xdr:nvPicPr>
      <xdr:blipFill>
        <a:blip r:embed="rId73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60" name="Picture 320" descr=""/>
        <xdr:cNvPicPr/>
      </xdr:nvPicPr>
      <xdr:blipFill>
        <a:blip r:embed="rId73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61" name="Picture 321" descr=""/>
        <xdr:cNvPicPr/>
      </xdr:nvPicPr>
      <xdr:blipFill>
        <a:blip r:embed="rId73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62" name="Picture 322" descr=""/>
        <xdr:cNvPicPr/>
      </xdr:nvPicPr>
      <xdr:blipFill>
        <a:blip r:embed="rId73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63" name="Picture 323" descr=""/>
        <xdr:cNvPicPr/>
      </xdr:nvPicPr>
      <xdr:blipFill>
        <a:blip r:embed="rId74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64" name="Picture 324" descr=""/>
        <xdr:cNvPicPr/>
      </xdr:nvPicPr>
      <xdr:blipFill>
        <a:blip r:embed="rId74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65" name="Picture 325" descr=""/>
        <xdr:cNvPicPr/>
      </xdr:nvPicPr>
      <xdr:blipFill>
        <a:blip r:embed="rId74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66" name="Picture 326" descr=""/>
        <xdr:cNvPicPr/>
      </xdr:nvPicPr>
      <xdr:blipFill>
        <a:blip r:embed="rId74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67" name="Picture 327" descr=""/>
        <xdr:cNvPicPr/>
      </xdr:nvPicPr>
      <xdr:blipFill>
        <a:blip r:embed="rId74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68" name="Picture 328" descr=""/>
        <xdr:cNvPicPr/>
      </xdr:nvPicPr>
      <xdr:blipFill>
        <a:blip r:embed="rId74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769" name="Picture 329" descr=""/>
        <xdr:cNvPicPr/>
      </xdr:nvPicPr>
      <xdr:blipFill>
        <a:blip r:embed="rId746"/>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70" name="Picture 330" descr=""/>
        <xdr:cNvPicPr/>
      </xdr:nvPicPr>
      <xdr:blipFill>
        <a:blip r:embed="rId74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71" name="Picture 331" descr=""/>
        <xdr:cNvPicPr/>
      </xdr:nvPicPr>
      <xdr:blipFill>
        <a:blip r:embed="rId74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72" name="Picture 332" descr=""/>
        <xdr:cNvPicPr/>
      </xdr:nvPicPr>
      <xdr:blipFill>
        <a:blip r:embed="rId74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73" name="Picture 333" descr=""/>
        <xdr:cNvPicPr/>
      </xdr:nvPicPr>
      <xdr:blipFill>
        <a:blip r:embed="rId75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74" name="Picture 334" descr=""/>
        <xdr:cNvPicPr/>
      </xdr:nvPicPr>
      <xdr:blipFill>
        <a:blip r:embed="rId75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75" name="Picture 335" descr=""/>
        <xdr:cNvPicPr/>
      </xdr:nvPicPr>
      <xdr:blipFill>
        <a:blip r:embed="rId75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76" name="Picture 336" descr=""/>
        <xdr:cNvPicPr/>
      </xdr:nvPicPr>
      <xdr:blipFill>
        <a:blip r:embed="rId75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77" name="Picture 337" descr=""/>
        <xdr:cNvPicPr/>
      </xdr:nvPicPr>
      <xdr:blipFill>
        <a:blip r:embed="rId75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78" name="Picture 338" descr=""/>
        <xdr:cNvPicPr/>
      </xdr:nvPicPr>
      <xdr:blipFill>
        <a:blip r:embed="rId75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79" name="Picture 339" descr=""/>
        <xdr:cNvPicPr/>
      </xdr:nvPicPr>
      <xdr:blipFill>
        <a:blip r:embed="rId75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80" name="Picture 340" descr=""/>
        <xdr:cNvPicPr/>
      </xdr:nvPicPr>
      <xdr:blipFill>
        <a:blip r:embed="rId75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781" name="Picture 341" descr=""/>
        <xdr:cNvPicPr/>
      </xdr:nvPicPr>
      <xdr:blipFill>
        <a:blip r:embed="rId75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782" name="Picture 342" descr=""/>
        <xdr:cNvPicPr/>
      </xdr:nvPicPr>
      <xdr:blipFill>
        <a:blip r:embed="rId759"/>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783" name="Picture 343" descr=""/>
        <xdr:cNvPicPr/>
      </xdr:nvPicPr>
      <xdr:blipFill>
        <a:blip r:embed="rId760"/>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784" name="Picture 344" descr=""/>
        <xdr:cNvPicPr/>
      </xdr:nvPicPr>
      <xdr:blipFill>
        <a:blip r:embed="rId761"/>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785" name="Picture 345" descr=""/>
        <xdr:cNvPicPr/>
      </xdr:nvPicPr>
      <xdr:blipFill>
        <a:blip r:embed="rId762"/>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786" name="Picture 346" descr=""/>
        <xdr:cNvPicPr/>
      </xdr:nvPicPr>
      <xdr:blipFill>
        <a:blip r:embed="rId763"/>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787" name="Picture 347" descr=""/>
        <xdr:cNvPicPr/>
      </xdr:nvPicPr>
      <xdr:blipFill>
        <a:blip r:embed="rId764"/>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788" name="Picture 348" descr=""/>
        <xdr:cNvPicPr/>
      </xdr:nvPicPr>
      <xdr:blipFill>
        <a:blip r:embed="rId765"/>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789" name="Picture 349" descr=""/>
        <xdr:cNvPicPr/>
      </xdr:nvPicPr>
      <xdr:blipFill>
        <a:blip r:embed="rId766"/>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790" name="Picture 350" descr=""/>
        <xdr:cNvPicPr/>
      </xdr:nvPicPr>
      <xdr:blipFill>
        <a:blip r:embed="rId767"/>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791" name="Picture 351" descr=""/>
        <xdr:cNvPicPr/>
      </xdr:nvPicPr>
      <xdr:blipFill>
        <a:blip r:embed="rId768"/>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792" name="Picture 352" descr=""/>
        <xdr:cNvPicPr/>
      </xdr:nvPicPr>
      <xdr:blipFill>
        <a:blip r:embed="rId769"/>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793" name="Picture 353" descr=""/>
        <xdr:cNvPicPr/>
      </xdr:nvPicPr>
      <xdr:blipFill>
        <a:blip r:embed="rId770"/>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794" name="Picture 354" descr=""/>
        <xdr:cNvPicPr/>
      </xdr:nvPicPr>
      <xdr:blipFill>
        <a:blip r:embed="rId771"/>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795" name="Picture 355" descr=""/>
        <xdr:cNvPicPr/>
      </xdr:nvPicPr>
      <xdr:blipFill>
        <a:blip r:embed="rId772"/>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796" name="Picture 356" descr=""/>
        <xdr:cNvPicPr/>
      </xdr:nvPicPr>
      <xdr:blipFill>
        <a:blip r:embed="rId773"/>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797" name="Picture 357" descr=""/>
        <xdr:cNvPicPr/>
      </xdr:nvPicPr>
      <xdr:blipFill>
        <a:blip r:embed="rId774"/>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798" name="Picture 358" descr=""/>
        <xdr:cNvPicPr/>
      </xdr:nvPicPr>
      <xdr:blipFill>
        <a:blip r:embed="rId775"/>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799" name="Picture 359" descr=""/>
        <xdr:cNvPicPr/>
      </xdr:nvPicPr>
      <xdr:blipFill>
        <a:blip r:embed="rId776"/>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800" name="Picture 360" descr=""/>
        <xdr:cNvPicPr/>
      </xdr:nvPicPr>
      <xdr:blipFill>
        <a:blip r:embed="rId777"/>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801" name="Picture 361" descr=""/>
        <xdr:cNvPicPr/>
      </xdr:nvPicPr>
      <xdr:blipFill>
        <a:blip r:embed="rId778"/>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802" name="Picture 362" descr=""/>
        <xdr:cNvPicPr/>
      </xdr:nvPicPr>
      <xdr:blipFill>
        <a:blip r:embed="rId779"/>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803" name="Picture 363" descr=""/>
        <xdr:cNvPicPr/>
      </xdr:nvPicPr>
      <xdr:blipFill>
        <a:blip r:embed="rId780"/>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804" name="Picture 364" descr=""/>
        <xdr:cNvPicPr/>
      </xdr:nvPicPr>
      <xdr:blipFill>
        <a:blip r:embed="rId781"/>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805" name="Picture 365" descr=""/>
        <xdr:cNvPicPr/>
      </xdr:nvPicPr>
      <xdr:blipFill>
        <a:blip r:embed="rId782"/>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806" name="Picture 366" descr=""/>
        <xdr:cNvPicPr/>
      </xdr:nvPicPr>
      <xdr:blipFill>
        <a:blip r:embed="rId783"/>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807" name="Picture 367" descr=""/>
        <xdr:cNvPicPr/>
      </xdr:nvPicPr>
      <xdr:blipFill>
        <a:blip r:embed="rId784"/>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808" name="Picture 368" descr=""/>
        <xdr:cNvPicPr/>
      </xdr:nvPicPr>
      <xdr:blipFill>
        <a:blip r:embed="rId785"/>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809" name="Picture 369" descr=""/>
        <xdr:cNvPicPr/>
      </xdr:nvPicPr>
      <xdr:blipFill>
        <a:blip r:embed="rId786"/>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810" name="Picture 370" descr=""/>
        <xdr:cNvPicPr/>
      </xdr:nvPicPr>
      <xdr:blipFill>
        <a:blip r:embed="rId787"/>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811" name="Picture 371" descr=""/>
        <xdr:cNvPicPr/>
      </xdr:nvPicPr>
      <xdr:blipFill>
        <a:blip r:embed="rId788"/>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812" name="Picture 372" descr=""/>
        <xdr:cNvPicPr/>
      </xdr:nvPicPr>
      <xdr:blipFill>
        <a:blip r:embed="rId789"/>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813" name="Picture 373" descr=""/>
        <xdr:cNvPicPr/>
      </xdr:nvPicPr>
      <xdr:blipFill>
        <a:blip r:embed="rId790"/>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14" name="Picture 374" descr=""/>
        <xdr:cNvPicPr/>
      </xdr:nvPicPr>
      <xdr:blipFill>
        <a:blip r:embed="rId79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15" name="Picture 375" descr=""/>
        <xdr:cNvPicPr/>
      </xdr:nvPicPr>
      <xdr:blipFill>
        <a:blip r:embed="rId79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16" name="Picture 376" descr=""/>
        <xdr:cNvPicPr/>
      </xdr:nvPicPr>
      <xdr:blipFill>
        <a:blip r:embed="rId79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17" name="Picture 377" descr=""/>
        <xdr:cNvPicPr/>
      </xdr:nvPicPr>
      <xdr:blipFill>
        <a:blip r:embed="rId79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18" name="Picture 378" descr=""/>
        <xdr:cNvPicPr/>
      </xdr:nvPicPr>
      <xdr:blipFill>
        <a:blip r:embed="rId79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19" name="Picture 379" descr=""/>
        <xdr:cNvPicPr/>
      </xdr:nvPicPr>
      <xdr:blipFill>
        <a:blip r:embed="rId79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20" name="Picture 380" descr=""/>
        <xdr:cNvPicPr/>
      </xdr:nvPicPr>
      <xdr:blipFill>
        <a:blip r:embed="rId79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21" name="Picture 381" descr=""/>
        <xdr:cNvPicPr/>
      </xdr:nvPicPr>
      <xdr:blipFill>
        <a:blip r:embed="rId79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22" name="Picture 382" descr=""/>
        <xdr:cNvPicPr/>
      </xdr:nvPicPr>
      <xdr:blipFill>
        <a:blip r:embed="rId79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23" name="Picture 383" descr=""/>
        <xdr:cNvPicPr/>
      </xdr:nvPicPr>
      <xdr:blipFill>
        <a:blip r:embed="rId80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24" name="Picture 384" descr=""/>
        <xdr:cNvPicPr/>
      </xdr:nvPicPr>
      <xdr:blipFill>
        <a:blip r:embed="rId80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25" name="Picture 385" descr=""/>
        <xdr:cNvPicPr/>
      </xdr:nvPicPr>
      <xdr:blipFill>
        <a:blip r:embed="rId80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826" name="Picture 386" descr=""/>
        <xdr:cNvPicPr/>
      </xdr:nvPicPr>
      <xdr:blipFill>
        <a:blip r:embed="rId803"/>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27" name="Picture 387" descr=""/>
        <xdr:cNvPicPr/>
      </xdr:nvPicPr>
      <xdr:blipFill>
        <a:blip r:embed="rId80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28" name="Picture 388" descr=""/>
        <xdr:cNvPicPr/>
      </xdr:nvPicPr>
      <xdr:blipFill>
        <a:blip r:embed="rId80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29" name="Picture 389" descr=""/>
        <xdr:cNvPicPr/>
      </xdr:nvPicPr>
      <xdr:blipFill>
        <a:blip r:embed="rId80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30" name="Picture 390" descr=""/>
        <xdr:cNvPicPr/>
      </xdr:nvPicPr>
      <xdr:blipFill>
        <a:blip r:embed="rId80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31" name="Picture 391" descr=""/>
        <xdr:cNvPicPr/>
      </xdr:nvPicPr>
      <xdr:blipFill>
        <a:blip r:embed="rId80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32" name="Picture 392" descr=""/>
        <xdr:cNvPicPr/>
      </xdr:nvPicPr>
      <xdr:blipFill>
        <a:blip r:embed="rId80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33" name="Picture 393" descr=""/>
        <xdr:cNvPicPr/>
      </xdr:nvPicPr>
      <xdr:blipFill>
        <a:blip r:embed="rId81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34" name="Picture 394" descr=""/>
        <xdr:cNvPicPr/>
      </xdr:nvPicPr>
      <xdr:blipFill>
        <a:blip r:embed="rId81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35" name="Picture 395" descr=""/>
        <xdr:cNvPicPr/>
      </xdr:nvPicPr>
      <xdr:blipFill>
        <a:blip r:embed="rId81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36" name="Picture 396" descr=""/>
        <xdr:cNvPicPr/>
      </xdr:nvPicPr>
      <xdr:blipFill>
        <a:blip r:embed="rId81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37" name="Picture 397" descr=""/>
        <xdr:cNvPicPr/>
      </xdr:nvPicPr>
      <xdr:blipFill>
        <a:blip r:embed="rId81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38" name="Picture 398" descr=""/>
        <xdr:cNvPicPr/>
      </xdr:nvPicPr>
      <xdr:blipFill>
        <a:blip r:embed="rId81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839" name="Picture 399" descr=""/>
        <xdr:cNvPicPr/>
      </xdr:nvPicPr>
      <xdr:blipFill>
        <a:blip r:embed="rId816"/>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40" name="Picture 400" descr=""/>
        <xdr:cNvPicPr/>
      </xdr:nvPicPr>
      <xdr:blipFill>
        <a:blip r:embed="rId81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41" name="Picture 401" descr=""/>
        <xdr:cNvPicPr/>
      </xdr:nvPicPr>
      <xdr:blipFill>
        <a:blip r:embed="rId81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42" name="Picture 402" descr=""/>
        <xdr:cNvPicPr/>
      </xdr:nvPicPr>
      <xdr:blipFill>
        <a:blip r:embed="rId81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43" name="Picture 403" descr=""/>
        <xdr:cNvPicPr/>
      </xdr:nvPicPr>
      <xdr:blipFill>
        <a:blip r:embed="rId82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44" name="Picture 404" descr=""/>
        <xdr:cNvPicPr/>
      </xdr:nvPicPr>
      <xdr:blipFill>
        <a:blip r:embed="rId82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45" name="Picture 405" descr=""/>
        <xdr:cNvPicPr/>
      </xdr:nvPicPr>
      <xdr:blipFill>
        <a:blip r:embed="rId82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46" name="Picture 406" descr=""/>
        <xdr:cNvPicPr/>
      </xdr:nvPicPr>
      <xdr:blipFill>
        <a:blip r:embed="rId82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47" name="Picture 407" descr=""/>
        <xdr:cNvPicPr/>
      </xdr:nvPicPr>
      <xdr:blipFill>
        <a:blip r:embed="rId82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48" name="Picture 408" descr=""/>
        <xdr:cNvPicPr/>
      </xdr:nvPicPr>
      <xdr:blipFill>
        <a:blip r:embed="rId82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49" name="Picture 409" descr=""/>
        <xdr:cNvPicPr/>
      </xdr:nvPicPr>
      <xdr:blipFill>
        <a:blip r:embed="rId82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50" name="Picture 410" descr=""/>
        <xdr:cNvPicPr/>
      </xdr:nvPicPr>
      <xdr:blipFill>
        <a:blip r:embed="rId82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851" name="Picture 411" descr=""/>
        <xdr:cNvPicPr/>
      </xdr:nvPicPr>
      <xdr:blipFill>
        <a:blip r:embed="rId82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852" name="Picture 412" descr=""/>
        <xdr:cNvPicPr/>
      </xdr:nvPicPr>
      <xdr:blipFill>
        <a:blip r:embed="rId829"/>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853" name="Picture 413" descr=""/>
        <xdr:cNvPicPr/>
      </xdr:nvPicPr>
      <xdr:blipFill>
        <a:blip r:embed="rId830"/>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854" name="Picture 414" descr=""/>
        <xdr:cNvPicPr/>
      </xdr:nvPicPr>
      <xdr:blipFill>
        <a:blip r:embed="rId831"/>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855" name="Picture 415" descr=""/>
        <xdr:cNvPicPr/>
      </xdr:nvPicPr>
      <xdr:blipFill>
        <a:blip r:embed="rId832"/>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856" name="Picture 416" descr=""/>
        <xdr:cNvPicPr/>
      </xdr:nvPicPr>
      <xdr:blipFill>
        <a:blip r:embed="rId833"/>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857" name="Picture 417" descr=""/>
        <xdr:cNvPicPr/>
      </xdr:nvPicPr>
      <xdr:blipFill>
        <a:blip r:embed="rId834"/>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858" name="Picture 418" descr=""/>
        <xdr:cNvPicPr/>
      </xdr:nvPicPr>
      <xdr:blipFill>
        <a:blip r:embed="rId835"/>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859" name="Picture 419" descr=""/>
        <xdr:cNvPicPr/>
      </xdr:nvPicPr>
      <xdr:blipFill>
        <a:blip r:embed="rId836"/>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860" name="Picture 420" descr=""/>
        <xdr:cNvPicPr/>
      </xdr:nvPicPr>
      <xdr:blipFill>
        <a:blip r:embed="rId837"/>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861" name="Picture 421" descr=""/>
        <xdr:cNvPicPr/>
      </xdr:nvPicPr>
      <xdr:blipFill>
        <a:blip r:embed="rId838"/>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862" name="Picture 422" descr=""/>
        <xdr:cNvPicPr/>
      </xdr:nvPicPr>
      <xdr:blipFill>
        <a:blip r:embed="rId839"/>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863" name="Picture 423" descr=""/>
        <xdr:cNvPicPr/>
      </xdr:nvPicPr>
      <xdr:blipFill>
        <a:blip r:embed="rId840"/>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864" name="Picture 424" descr=""/>
        <xdr:cNvPicPr/>
      </xdr:nvPicPr>
      <xdr:blipFill>
        <a:blip r:embed="rId841"/>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865" name="Picture 425" descr=""/>
        <xdr:cNvPicPr/>
      </xdr:nvPicPr>
      <xdr:blipFill>
        <a:blip r:embed="rId842"/>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866" name="Picture 426" descr=""/>
        <xdr:cNvPicPr/>
      </xdr:nvPicPr>
      <xdr:blipFill>
        <a:blip r:embed="rId843"/>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867" name="Picture 427" descr=""/>
        <xdr:cNvPicPr/>
      </xdr:nvPicPr>
      <xdr:blipFill>
        <a:blip r:embed="rId844"/>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868" name="Picture 428" descr=""/>
        <xdr:cNvPicPr/>
      </xdr:nvPicPr>
      <xdr:blipFill>
        <a:blip r:embed="rId845"/>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869" name="Picture 429" descr=""/>
        <xdr:cNvPicPr/>
      </xdr:nvPicPr>
      <xdr:blipFill>
        <a:blip r:embed="rId846"/>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870" name="Picture 438" descr=""/>
        <xdr:cNvPicPr/>
      </xdr:nvPicPr>
      <xdr:blipFill>
        <a:blip r:embed="rId847"/>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871" name="Picture 442" descr=""/>
        <xdr:cNvPicPr/>
      </xdr:nvPicPr>
      <xdr:blipFill>
        <a:blip r:embed="rId848"/>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872" name="Picture 4" descr=""/>
        <xdr:cNvPicPr/>
      </xdr:nvPicPr>
      <xdr:blipFill>
        <a:blip r:embed="rId849"/>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873" name="Picture 8" descr=""/>
        <xdr:cNvPicPr/>
      </xdr:nvPicPr>
      <xdr:blipFill>
        <a:blip r:embed="rId850"/>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874" name="Picture 10" descr=""/>
        <xdr:cNvPicPr/>
      </xdr:nvPicPr>
      <xdr:blipFill>
        <a:blip r:embed="rId851"/>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875" name="Picture 11" descr=""/>
        <xdr:cNvPicPr/>
      </xdr:nvPicPr>
      <xdr:blipFill>
        <a:blip r:embed="rId852"/>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876" name="Picture 12" descr=""/>
        <xdr:cNvPicPr/>
      </xdr:nvPicPr>
      <xdr:blipFill>
        <a:blip r:embed="rId853"/>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877" name="Picture 13" descr=""/>
        <xdr:cNvPicPr/>
      </xdr:nvPicPr>
      <xdr:blipFill>
        <a:blip r:embed="rId854"/>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878" name="Picture 14" descr=""/>
        <xdr:cNvPicPr/>
      </xdr:nvPicPr>
      <xdr:blipFill>
        <a:blip r:embed="rId855"/>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879" name="Picture 15" descr=""/>
        <xdr:cNvPicPr/>
      </xdr:nvPicPr>
      <xdr:blipFill>
        <a:blip r:embed="rId856"/>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880" name="Picture 16" descr=""/>
        <xdr:cNvPicPr/>
      </xdr:nvPicPr>
      <xdr:blipFill>
        <a:blip r:embed="rId857"/>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881" name="Picture 17" descr=""/>
        <xdr:cNvPicPr/>
      </xdr:nvPicPr>
      <xdr:blipFill>
        <a:blip r:embed="rId858"/>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882" name="Picture 18" descr=""/>
        <xdr:cNvPicPr/>
      </xdr:nvPicPr>
      <xdr:blipFill>
        <a:blip r:embed="rId859"/>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883" name="Picture 19" descr=""/>
        <xdr:cNvPicPr/>
      </xdr:nvPicPr>
      <xdr:blipFill>
        <a:blip r:embed="rId860"/>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11520</xdr:rowOff>
    </xdr:to>
    <xdr:pic>
      <xdr:nvPicPr>
        <xdr:cNvPr id="884" name="Picture 20" descr=""/>
        <xdr:cNvPicPr/>
      </xdr:nvPicPr>
      <xdr:blipFill>
        <a:blip r:embed="rId861"/>
        <a:stretch/>
      </xdr:blipFill>
      <xdr:spPr>
        <a:xfrm>
          <a:off x="1864440" y="0"/>
          <a:ext cx="132840" cy="115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885" name="Picture 21" descr=""/>
        <xdr:cNvPicPr/>
      </xdr:nvPicPr>
      <xdr:blipFill>
        <a:blip r:embed="rId862"/>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886" name="Picture 22" descr=""/>
        <xdr:cNvPicPr/>
      </xdr:nvPicPr>
      <xdr:blipFill>
        <a:blip r:embed="rId863"/>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887" name="Picture 23" descr=""/>
        <xdr:cNvPicPr/>
      </xdr:nvPicPr>
      <xdr:blipFill>
        <a:blip r:embed="rId864"/>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888" name="Picture 24" descr=""/>
        <xdr:cNvPicPr/>
      </xdr:nvPicPr>
      <xdr:blipFill>
        <a:blip r:embed="rId865"/>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889" name="Picture 25" descr=""/>
        <xdr:cNvPicPr/>
      </xdr:nvPicPr>
      <xdr:blipFill>
        <a:blip r:embed="rId866"/>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890" name="Picture 26" descr=""/>
        <xdr:cNvPicPr/>
      </xdr:nvPicPr>
      <xdr:blipFill>
        <a:blip r:embed="rId867"/>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891" name="Picture 27" descr=""/>
        <xdr:cNvPicPr/>
      </xdr:nvPicPr>
      <xdr:blipFill>
        <a:blip r:embed="rId868"/>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892" name="Picture 28" descr=""/>
        <xdr:cNvPicPr/>
      </xdr:nvPicPr>
      <xdr:blipFill>
        <a:blip r:embed="rId869"/>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893" name="Picture 29" descr=""/>
        <xdr:cNvPicPr/>
      </xdr:nvPicPr>
      <xdr:blipFill>
        <a:blip r:embed="rId870"/>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894" name="Picture 30" descr=""/>
        <xdr:cNvPicPr/>
      </xdr:nvPicPr>
      <xdr:blipFill>
        <a:blip r:embed="rId871"/>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895" name="Picture 31" descr=""/>
        <xdr:cNvPicPr/>
      </xdr:nvPicPr>
      <xdr:blipFill>
        <a:blip r:embed="rId872"/>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896" name="Picture 32" descr=""/>
        <xdr:cNvPicPr/>
      </xdr:nvPicPr>
      <xdr:blipFill>
        <a:blip r:embed="rId873"/>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11520</xdr:rowOff>
    </xdr:to>
    <xdr:pic>
      <xdr:nvPicPr>
        <xdr:cNvPr id="897" name="Picture 33" descr=""/>
        <xdr:cNvPicPr/>
      </xdr:nvPicPr>
      <xdr:blipFill>
        <a:blip r:embed="rId874"/>
        <a:stretch/>
      </xdr:blipFill>
      <xdr:spPr>
        <a:xfrm>
          <a:off x="1864440" y="0"/>
          <a:ext cx="132840" cy="115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898" name="Picture 34" descr=""/>
        <xdr:cNvPicPr/>
      </xdr:nvPicPr>
      <xdr:blipFill>
        <a:blip r:embed="rId875"/>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899" name="Picture 35" descr=""/>
        <xdr:cNvPicPr/>
      </xdr:nvPicPr>
      <xdr:blipFill>
        <a:blip r:embed="rId876"/>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00" name="Picture 36" descr=""/>
        <xdr:cNvPicPr/>
      </xdr:nvPicPr>
      <xdr:blipFill>
        <a:blip r:embed="rId877"/>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01" name="Picture 37" descr=""/>
        <xdr:cNvPicPr/>
      </xdr:nvPicPr>
      <xdr:blipFill>
        <a:blip r:embed="rId878"/>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02" name="Picture 38" descr=""/>
        <xdr:cNvPicPr/>
      </xdr:nvPicPr>
      <xdr:blipFill>
        <a:blip r:embed="rId879"/>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03" name="Picture 39" descr=""/>
        <xdr:cNvPicPr/>
      </xdr:nvPicPr>
      <xdr:blipFill>
        <a:blip r:embed="rId880"/>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04" name="Picture 40" descr=""/>
        <xdr:cNvPicPr/>
      </xdr:nvPicPr>
      <xdr:blipFill>
        <a:blip r:embed="rId881"/>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05" name="Picture 41" descr=""/>
        <xdr:cNvPicPr/>
      </xdr:nvPicPr>
      <xdr:blipFill>
        <a:blip r:embed="rId882"/>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06" name="Picture 42" descr=""/>
        <xdr:cNvPicPr/>
      </xdr:nvPicPr>
      <xdr:blipFill>
        <a:blip r:embed="rId883"/>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07" name="Picture 43" descr=""/>
        <xdr:cNvPicPr/>
      </xdr:nvPicPr>
      <xdr:blipFill>
        <a:blip r:embed="rId884"/>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08" name="Picture 44" descr=""/>
        <xdr:cNvPicPr/>
      </xdr:nvPicPr>
      <xdr:blipFill>
        <a:blip r:embed="rId885"/>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09" name="Picture 45" descr=""/>
        <xdr:cNvPicPr/>
      </xdr:nvPicPr>
      <xdr:blipFill>
        <a:blip r:embed="rId886"/>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11520</xdr:rowOff>
    </xdr:to>
    <xdr:pic>
      <xdr:nvPicPr>
        <xdr:cNvPr id="910" name="Picture 46" descr=""/>
        <xdr:cNvPicPr/>
      </xdr:nvPicPr>
      <xdr:blipFill>
        <a:blip r:embed="rId887"/>
        <a:stretch/>
      </xdr:blipFill>
      <xdr:spPr>
        <a:xfrm>
          <a:off x="1864440" y="0"/>
          <a:ext cx="132840" cy="115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11" name="Picture 47" descr=""/>
        <xdr:cNvPicPr/>
      </xdr:nvPicPr>
      <xdr:blipFill>
        <a:blip r:embed="rId88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12" name="Picture 48" descr=""/>
        <xdr:cNvPicPr/>
      </xdr:nvPicPr>
      <xdr:blipFill>
        <a:blip r:embed="rId88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13" name="Picture 49" descr=""/>
        <xdr:cNvPicPr/>
      </xdr:nvPicPr>
      <xdr:blipFill>
        <a:blip r:embed="rId89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14" name="Picture 50" descr=""/>
        <xdr:cNvPicPr/>
      </xdr:nvPicPr>
      <xdr:blipFill>
        <a:blip r:embed="rId89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15" name="Picture 51" descr=""/>
        <xdr:cNvPicPr/>
      </xdr:nvPicPr>
      <xdr:blipFill>
        <a:blip r:embed="rId89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16" name="Picture 52" descr=""/>
        <xdr:cNvPicPr/>
      </xdr:nvPicPr>
      <xdr:blipFill>
        <a:blip r:embed="rId89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17" name="Picture 53" descr=""/>
        <xdr:cNvPicPr/>
      </xdr:nvPicPr>
      <xdr:blipFill>
        <a:blip r:embed="rId89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18" name="Picture 54" descr=""/>
        <xdr:cNvPicPr/>
      </xdr:nvPicPr>
      <xdr:blipFill>
        <a:blip r:embed="rId89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19" name="Picture 55" descr=""/>
        <xdr:cNvPicPr/>
      </xdr:nvPicPr>
      <xdr:blipFill>
        <a:blip r:embed="rId89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20" name="Picture 56" descr=""/>
        <xdr:cNvPicPr/>
      </xdr:nvPicPr>
      <xdr:blipFill>
        <a:blip r:embed="rId89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21" name="Picture 57" descr=""/>
        <xdr:cNvPicPr/>
      </xdr:nvPicPr>
      <xdr:blipFill>
        <a:blip r:embed="rId89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22" name="Picture 58" descr=""/>
        <xdr:cNvPicPr/>
      </xdr:nvPicPr>
      <xdr:blipFill>
        <a:blip r:embed="rId89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11520</xdr:rowOff>
    </xdr:to>
    <xdr:pic>
      <xdr:nvPicPr>
        <xdr:cNvPr id="923" name="Picture 59" descr=""/>
        <xdr:cNvPicPr/>
      </xdr:nvPicPr>
      <xdr:blipFill>
        <a:blip r:embed="rId900"/>
        <a:stretch/>
      </xdr:blipFill>
      <xdr:spPr>
        <a:xfrm>
          <a:off x="1864440" y="0"/>
          <a:ext cx="132840" cy="115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24" name="Picture 60" descr=""/>
        <xdr:cNvPicPr/>
      </xdr:nvPicPr>
      <xdr:blipFill>
        <a:blip r:embed="rId90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25" name="Picture 61" descr=""/>
        <xdr:cNvPicPr/>
      </xdr:nvPicPr>
      <xdr:blipFill>
        <a:blip r:embed="rId90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26" name="Picture 62" descr=""/>
        <xdr:cNvPicPr/>
      </xdr:nvPicPr>
      <xdr:blipFill>
        <a:blip r:embed="rId90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27" name="Picture 63" descr=""/>
        <xdr:cNvPicPr/>
      </xdr:nvPicPr>
      <xdr:blipFill>
        <a:blip r:embed="rId90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28" name="Picture 64" descr=""/>
        <xdr:cNvPicPr/>
      </xdr:nvPicPr>
      <xdr:blipFill>
        <a:blip r:embed="rId90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29" name="Picture 65" descr=""/>
        <xdr:cNvPicPr/>
      </xdr:nvPicPr>
      <xdr:blipFill>
        <a:blip r:embed="rId90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30" name="Picture 66" descr=""/>
        <xdr:cNvPicPr/>
      </xdr:nvPicPr>
      <xdr:blipFill>
        <a:blip r:embed="rId90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31" name="Picture 67" descr=""/>
        <xdr:cNvPicPr/>
      </xdr:nvPicPr>
      <xdr:blipFill>
        <a:blip r:embed="rId90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32" name="Picture 68" descr=""/>
        <xdr:cNvPicPr/>
      </xdr:nvPicPr>
      <xdr:blipFill>
        <a:blip r:embed="rId90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33" name="Picture 69" descr=""/>
        <xdr:cNvPicPr/>
      </xdr:nvPicPr>
      <xdr:blipFill>
        <a:blip r:embed="rId91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34" name="Picture 70" descr=""/>
        <xdr:cNvPicPr/>
      </xdr:nvPicPr>
      <xdr:blipFill>
        <a:blip r:embed="rId91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35" name="Picture 71" descr=""/>
        <xdr:cNvPicPr/>
      </xdr:nvPicPr>
      <xdr:blipFill>
        <a:blip r:embed="rId91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11520</xdr:rowOff>
    </xdr:to>
    <xdr:pic>
      <xdr:nvPicPr>
        <xdr:cNvPr id="936" name="Picture 72" descr=""/>
        <xdr:cNvPicPr/>
      </xdr:nvPicPr>
      <xdr:blipFill>
        <a:blip r:embed="rId913"/>
        <a:stretch/>
      </xdr:blipFill>
      <xdr:spPr>
        <a:xfrm>
          <a:off x="1864440" y="0"/>
          <a:ext cx="132840" cy="115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37" name="Picture 73" descr=""/>
        <xdr:cNvPicPr/>
      </xdr:nvPicPr>
      <xdr:blipFill>
        <a:blip r:embed="rId91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38" name="Picture 74" descr=""/>
        <xdr:cNvPicPr/>
      </xdr:nvPicPr>
      <xdr:blipFill>
        <a:blip r:embed="rId91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39" name="Picture 75" descr=""/>
        <xdr:cNvPicPr/>
      </xdr:nvPicPr>
      <xdr:blipFill>
        <a:blip r:embed="rId91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40" name="Picture 76" descr=""/>
        <xdr:cNvPicPr/>
      </xdr:nvPicPr>
      <xdr:blipFill>
        <a:blip r:embed="rId91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41" name="Picture 77" descr=""/>
        <xdr:cNvPicPr/>
      </xdr:nvPicPr>
      <xdr:blipFill>
        <a:blip r:embed="rId91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42" name="Picture 78" descr=""/>
        <xdr:cNvPicPr/>
      </xdr:nvPicPr>
      <xdr:blipFill>
        <a:blip r:embed="rId91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43" name="Picture 79" descr=""/>
        <xdr:cNvPicPr/>
      </xdr:nvPicPr>
      <xdr:blipFill>
        <a:blip r:embed="rId92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44" name="Picture 80" descr=""/>
        <xdr:cNvPicPr/>
      </xdr:nvPicPr>
      <xdr:blipFill>
        <a:blip r:embed="rId92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45" name="Picture 81" descr=""/>
        <xdr:cNvPicPr/>
      </xdr:nvPicPr>
      <xdr:blipFill>
        <a:blip r:embed="rId92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46" name="Picture 82" descr=""/>
        <xdr:cNvPicPr/>
      </xdr:nvPicPr>
      <xdr:blipFill>
        <a:blip r:embed="rId92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47" name="Picture 83" descr=""/>
        <xdr:cNvPicPr/>
      </xdr:nvPicPr>
      <xdr:blipFill>
        <a:blip r:embed="rId92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948" name="Picture 84" descr=""/>
        <xdr:cNvPicPr/>
      </xdr:nvPicPr>
      <xdr:blipFill>
        <a:blip r:embed="rId92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11520</xdr:rowOff>
    </xdr:to>
    <xdr:pic>
      <xdr:nvPicPr>
        <xdr:cNvPr id="949" name="Picture 85" descr=""/>
        <xdr:cNvPicPr/>
      </xdr:nvPicPr>
      <xdr:blipFill>
        <a:blip r:embed="rId926"/>
        <a:stretch/>
      </xdr:blipFill>
      <xdr:spPr>
        <a:xfrm>
          <a:off x="1864440" y="0"/>
          <a:ext cx="132840" cy="115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50" name="Picture 86" descr=""/>
        <xdr:cNvPicPr/>
      </xdr:nvPicPr>
      <xdr:blipFill>
        <a:blip r:embed="rId927"/>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51" name="Picture 87" descr=""/>
        <xdr:cNvPicPr/>
      </xdr:nvPicPr>
      <xdr:blipFill>
        <a:blip r:embed="rId928"/>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52" name="Picture 88" descr=""/>
        <xdr:cNvPicPr/>
      </xdr:nvPicPr>
      <xdr:blipFill>
        <a:blip r:embed="rId929"/>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53" name="Picture 89" descr=""/>
        <xdr:cNvPicPr/>
      </xdr:nvPicPr>
      <xdr:blipFill>
        <a:blip r:embed="rId930"/>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54" name="Picture 90" descr=""/>
        <xdr:cNvPicPr/>
      </xdr:nvPicPr>
      <xdr:blipFill>
        <a:blip r:embed="rId931"/>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55" name="Picture 91" descr=""/>
        <xdr:cNvPicPr/>
      </xdr:nvPicPr>
      <xdr:blipFill>
        <a:blip r:embed="rId932"/>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56" name="Picture 92" descr=""/>
        <xdr:cNvPicPr/>
      </xdr:nvPicPr>
      <xdr:blipFill>
        <a:blip r:embed="rId933"/>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57" name="Picture 93" descr=""/>
        <xdr:cNvPicPr/>
      </xdr:nvPicPr>
      <xdr:blipFill>
        <a:blip r:embed="rId934"/>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58" name="Picture 94" descr=""/>
        <xdr:cNvPicPr/>
      </xdr:nvPicPr>
      <xdr:blipFill>
        <a:blip r:embed="rId935"/>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59" name="Picture 95" descr=""/>
        <xdr:cNvPicPr/>
      </xdr:nvPicPr>
      <xdr:blipFill>
        <a:blip r:embed="rId936"/>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60" name="Picture 96" descr=""/>
        <xdr:cNvPicPr/>
      </xdr:nvPicPr>
      <xdr:blipFill>
        <a:blip r:embed="rId937"/>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61" name="Picture 97" descr=""/>
        <xdr:cNvPicPr/>
      </xdr:nvPicPr>
      <xdr:blipFill>
        <a:blip r:embed="rId938"/>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11520</xdr:rowOff>
    </xdr:to>
    <xdr:pic>
      <xdr:nvPicPr>
        <xdr:cNvPr id="962" name="Picture 98" descr=""/>
        <xdr:cNvPicPr/>
      </xdr:nvPicPr>
      <xdr:blipFill>
        <a:blip r:embed="rId939"/>
        <a:stretch/>
      </xdr:blipFill>
      <xdr:spPr>
        <a:xfrm>
          <a:off x="1864440" y="0"/>
          <a:ext cx="132840" cy="115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63" name="Picture 99" descr=""/>
        <xdr:cNvPicPr/>
      </xdr:nvPicPr>
      <xdr:blipFill>
        <a:blip r:embed="rId940"/>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64" name="Picture 100" descr=""/>
        <xdr:cNvPicPr/>
      </xdr:nvPicPr>
      <xdr:blipFill>
        <a:blip r:embed="rId941"/>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65" name="Picture 101" descr=""/>
        <xdr:cNvPicPr/>
      </xdr:nvPicPr>
      <xdr:blipFill>
        <a:blip r:embed="rId942"/>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66" name="Picture 102" descr=""/>
        <xdr:cNvPicPr/>
      </xdr:nvPicPr>
      <xdr:blipFill>
        <a:blip r:embed="rId943"/>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67" name="Picture 103" descr=""/>
        <xdr:cNvPicPr/>
      </xdr:nvPicPr>
      <xdr:blipFill>
        <a:blip r:embed="rId944"/>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68" name="Picture 104" descr=""/>
        <xdr:cNvPicPr/>
      </xdr:nvPicPr>
      <xdr:blipFill>
        <a:blip r:embed="rId945"/>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69" name="Picture 105" descr=""/>
        <xdr:cNvPicPr/>
      </xdr:nvPicPr>
      <xdr:blipFill>
        <a:blip r:embed="rId946"/>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70" name="Picture 106" descr=""/>
        <xdr:cNvPicPr/>
      </xdr:nvPicPr>
      <xdr:blipFill>
        <a:blip r:embed="rId947"/>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71" name="Picture 107" descr=""/>
        <xdr:cNvPicPr/>
      </xdr:nvPicPr>
      <xdr:blipFill>
        <a:blip r:embed="rId948"/>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72" name="Picture 108" descr=""/>
        <xdr:cNvPicPr/>
      </xdr:nvPicPr>
      <xdr:blipFill>
        <a:blip r:embed="rId949"/>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73" name="Picture 109" descr=""/>
        <xdr:cNvPicPr/>
      </xdr:nvPicPr>
      <xdr:blipFill>
        <a:blip r:embed="rId950"/>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74" name="Picture 110" descr=""/>
        <xdr:cNvPicPr/>
      </xdr:nvPicPr>
      <xdr:blipFill>
        <a:blip r:embed="rId951"/>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11520</xdr:rowOff>
    </xdr:to>
    <xdr:pic>
      <xdr:nvPicPr>
        <xdr:cNvPr id="975" name="Picture 111" descr=""/>
        <xdr:cNvPicPr/>
      </xdr:nvPicPr>
      <xdr:blipFill>
        <a:blip r:embed="rId952"/>
        <a:stretch/>
      </xdr:blipFill>
      <xdr:spPr>
        <a:xfrm>
          <a:off x="1864440" y="0"/>
          <a:ext cx="132840" cy="115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76" name="Picture 112" descr=""/>
        <xdr:cNvPicPr/>
      </xdr:nvPicPr>
      <xdr:blipFill>
        <a:blip r:embed="rId953"/>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77" name="Picture 113" descr=""/>
        <xdr:cNvPicPr/>
      </xdr:nvPicPr>
      <xdr:blipFill>
        <a:blip r:embed="rId954"/>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78" name="Picture 114" descr=""/>
        <xdr:cNvPicPr/>
      </xdr:nvPicPr>
      <xdr:blipFill>
        <a:blip r:embed="rId955"/>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79" name="Picture 115" descr=""/>
        <xdr:cNvPicPr/>
      </xdr:nvPicPr>
      <xdr:blipFill>
        <a:blip r:embed="rId956"/>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80" name="Picture 116" descr=""/>
        <xdr:cNvPicPr/>
      </xdr:nvPicPr>
      <xdr:blipFill>
        <a:blip r:embed="rId957"/>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81" name="Picture 117" descr=""/>
        <xdr:cNvPicPr/>
      </xdr:nvPicPr>
      <xdr:blipFill>
        <a:blip r:embed="rId958"/>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82" name="Picture 118" descr=""/>
        <xdr:cNvPicPr/>
      </xdr:nvPicPr>
      <xdr:blipFill>
        <a:blip r:embed="rId959"/>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83" name="Picture 119" descr=""/>
        <xdr:cNvPicPr/>
      </xdr:nvPicPr>
      <xdr:blipFill>
        <a:blip r:embed="rId960"/>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84" name="Picture 120" descr=""/>
        <xdr:cNvPicPr/>
      </xdr:nvPicPr>
      <xdr:blipFill>
        <a:blip r:embed="rId961"/>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85" name="Picture 121" descr=""/>
        <xdr:cNvPicPr/>
      </xdr:nvPicPr>
      <xdr:blipFill>
        <a:blip r:embed="rId962"/>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86" name="Picture 122" descr=""/>
        <xdr:cNvPicPr/>
      </xdr:nvPicPr>
      <xdr:blipFill>
        <a:blip r:embed="rId963"/>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987" name="Picture 123" descr=""/>
        <xdr:cNvPicPr/>
      </xdr:nvPicPr>
      <xdr:blipFill>
        <a:blip r:embed="rId964"/>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11520</xdr:rowOff>
    </xdr:to>
    <xdr:pic>
      <xdr:nvPicPr>
        <xdr:cNvPr id="988" name="Picture 124" descr=""/>
        <xdr:cNvPicPr/>
      </xdr:nvPicPr>
      <xdr:blipFill>
        <a:blip r:embed="rId965"/>
        <a:stretch/>
      </xdr:blipFill>
      <xdr:spPr>
        <a:xfrm>
          <a:off x="1864440" y="0"/>
          <a:ext cx="132840" cy="115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989" name="Picture 125" descr=""/>
        <xdr:cNvPicPr/>
      </xdr:nvPicPr>
      <xdr:blipFill>
        <a:blip r:embed="rId966"/>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990" name="Picture 126" descr=""/>
        <xdr:cNvPicPr/>
      </xdr:nvPicPr>
      <xdr:blipFill>
        <a:blip r:embed="rId967"/>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991" name="Picture 127" descr=""/>
        <xdr:cNvPicPr/>
      </xdr:nvPicPr>
      <xdr:blipFill>
        <a:blip r:embed="rId968"/>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992" name="Picture 128" descr=""/>
        <xdr:cNvPicPr/>
      </xdr:nvPicPr>
      <xdr:blipFill>
        <a:blip r:embed="rId969"/>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993" name="Picture 129" descr=""/>
        <xdr:cNvPicPr/>
      </xdr:nvPicPr>
      <xdr:blipFill>
        <a:blip r:embed="rId970"/>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994" name="Picture 130" descr=""/>
        <xdr:cNvPicPr/>
      </xdr:nvPicPr>
      <xdr:blipFill>
        <a:blip r:embed="rId971"/>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995" name="Picture 131" descr=""/>
        <xdr:cNvPicPr/>
      </xdr:nvPicPr>
      <xdr:blipFill>
        <a:blip r:embed="rId972"/>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996" name="Picture 132" descr=""/>
        <xdr:cNvPicPr/>
      </xdr:nvPicPr>
      <xdr:blipFill>
        <a:blip r:embed="rId973"/>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997" name="Picture 133" descr=""/>
        <xdr:cNvPicPr/>
      </xdr:nvPicPr>
      <xdr:blipFill>
        <a:blip r:embed="rId974"/>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998" name="Picture 134" descr=""/>
        <xdr:cNvPicPr/>
      </xdr:nvPicPr>
      <xdr:blipFill>
        <a:blip r:embed="rId975"/>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999" name="Picture 135" descr=""/>
        <xdr:cNvPicPr/>
      </xdr:nvPicPr>
      <xdr:blipFill>
        <a:blip r:embed="rId976"/>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00" name="Picture 136" descr=""/>
        <xdr:cNvPicPr/>
      </xdr:nvPicPr>
      <xdr:blipFill>
        <a:blip r:embed="rId977"/>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11520</xdr:rowOff>
    </xdr:to>
    <xdr:pic>
      <xdr:nvPicPr>
        <xdr:cNvPr id="1001" name="Picture 137" descr=""/>
        <xdr:cNvPicPr/>
      </xdr:nvPicPr>
      <xdr:blipFill>
        <a:blip r:embed="rId978"/>
        <a:stretch/>
      </xdr:blipFill>
      <xdr:spPr>
        <a:xfrm>
          <a:off x="1864440" y="0"/>
          <a:ext cx="132840" cy="115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02" name="Picture 138" descr=""/>
        <xdr:cNvPicPr/>
      </xdr:nvPicPr>
      <xdr:blipFill>
        <a:blip r:embed="rId979"/>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03" name="Picture 139" descr=""/>
        <xdr:cNvPicPr/>
      </xdr:nvPicPr>
      <xdr:blipFill>
        <a:blip r:embed="rId980"/>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04" name="Picture 140" descr=""/>
        <xdr:cNvPicPr/>
      </xdr:nvPicPr>
      <xdr:blipFill>
        <a:blip r:embed="rId981"/>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05" name="Picture 141" descr=""/>
        <xdr:cNvPicPr/>
      </xdr:nvPicPr>
      <xdr:blipFill>
        <a:blip r:embed="rId982"/>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06" name="Picture 142" descr=""/>
        <xdr:cNvPicPr/>
      </xdr:nvPicPr>
      <xdr:blipFill>
        <a:blip r:embed="rId983"/>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07" name="Picture 143" descr=""/>
        <xdr:cNvPicPr/>
      </xdr:nvPicPr>
      <xdr:blipFill>
        <a:blip r:embed="rId984"/>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08" name="Picture 144" descr=""/>
        <xdr:cNvPicPr/>
      </xdr:nvPicPr>
      <xdr:blipFill>
        <a:blip r:embed="rId985"/>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09" name="Picture 145" descr=""/>
        <xdr:cNvPicPr/>
      </xdr:nvPicPr>
      <xdr:blipFill>
        <a:blip r:embed="rId986"/>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10" name="Picture 146" descr=""/>
        <xdr:cNvPicPr/>
      </xdr:nvPicPr>
      <xdr:blipFill>
        <a:blip r:embed="rId987"/>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11" name="Picture 147" descr=""/>
        <xdr:cNvPicPr/>
      </xdr:nvPicPr>
      <xdr:blipFill>
        <a:blip r:embed="rId988"/>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12" name="Picture 148" descr=""/>
        <xdr:cNvPicPr/>
      </xdr:nvPicPr>
      <xdr:blipFill>
        <a:blip r:embed="rId989"/>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13" name="Picture 149" descr=""/>
        <xdr:cNvPicPr/>
      </xdr:nvPicPr>
      <xdr:blipFill>
        <a:blip r:embed="rId990"/>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11520</xdr:rowOff>
    </xdr:to>
    <xdr:pic>
      <xdr:nvPicPr>
        <xdr:cNvPr id="1014" name="Picture 150" descr=""/>
        <xdr:cNvPicPr/>
      </xdr:nvPicPr>
      <xdr:blipFill>
        <a:blip r:embed="rId991"/>
        <a:stretch/>
      </xdr:blipFill>
      <xdr:spPr>
        <a:xfrm>
          <a:off x="1864440" y="0"/>
          <a:ext cx="132840" cy="115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15" name="Picture 151" descr=""/>
        <xdr:cNvPicPr/>
      </xdr:nvPicPr>
      <xdr:blipFill>
        <a:blip r:embed="rId992"/>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16" name="Picture 152" descr=""/>
        <xdr:cNvPicPr/>
      </xdr:nvPicPr>
      <xdr:blipFill>
        <a:blip r:embed="rId993"/>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17" name="Picture 153" descr=""/>
        <xdr:cNvPicPr/>
      </xdr:nvPicPr>
      <xdr:blipFill>
        <a:blip r:embed="rId994"/>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18" name="Picture 154" descr=""/>
        <xdr:cNvPicPr/>
      </xdr:nvPicPr>
      <xdr:blipFill>
        <a:blip r:embed="rId995"/>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11520</xdr:rowOff>
    </xdr:to>
    <xdr:pic>
      <xdr:nvPicPr>
        <xdr:cNvPr id="1019" name="Picture 155" descr=""/>
        <xdr:cNvPicPr/>
      </xdr:nvPicPr>
      <xdr:blipFill>
        <a:blip r:embed="rId996"/>
        <a:stretch/>
      </xdr:blipFill>
      <xdr:spPr>
        <a:xfrm>
          <a:off x="1864440" y="0"/>
          <a:ext cx="132840" cy="115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20" name="Picture 156" descr=""/>
        <xdr:cNvPicPr/>
      </xdr:nvPicPr>
      <xdr:blipFill>
        <a:blip r:embed="rId997"/>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21" name="Picture 157" descr=""/>
        <xdr:cNvPicPr/>
      </xdr:nvPicPr>
      <xdr:blipFill>
        <a:blip r:embed="rId998"/>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22" name="Picture 158" descr=""/>
        <xdr:cNvPicPr/>
      </xdr:nvPicPr>
      <xdr:blipFill>
        <a:blip r:embed="rId999"/>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23" name="Picture 159" descr=""/>
        <xdr:cNvPicPr/>
      </xdr:nvPicPr>
      <xdr:blipFill>
        <a:blip r:embed="rId1000"/>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24" name="Picture 160" descr=""/>
        <xdr:cNvPicPr/>
      </xdr:nvPicPr>
      <xdr:blipFill>
        <a:blip r:embed="rId1001"/>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25" name="Picture 161" descr=""/>
        <xdr:cNvPicPr/>
      </xdr:nvPicPr>
      <xdr:blipFill>
        <a:blip r:embed="rId1002"/>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26" name="Picture 162" descr=""/>
        <xdr:cNvPicPr/>
      </xdr:nvPicPr>
      <xdr:blipFill>
        <a:blip r:embed="rId1003"/>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27" name="Picture 163" descr=""/>
        <xdr:cNvPicPr/>
      </xdr:nvPicPr>
      <xdr:blipFill>
        <a:blip r:embed="rId1004"/>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28" name="Picture 164" descr=""/>
        <xdr:cNvPicPr/>
      </xdr:nvPicPr>
      <xdr:blipFill>
        <a:blip r:embed="rId1005"/>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29" name="Picture 165" descr=""/>
        <xdr:cNvPicPr/>
      </xdr:nvPicPr>
      <xdr:blipFill>
        <a:blip r:embed="rId1006"/>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30" name="Picture 166" descr=""/>
        <xdr:cNvPicPr/>
      </xdr:nvPicPr>
      <xdr:blipFill>
        <a:blip r:embed="rId1007"/>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31" name="Picture 167" descr=""/>
        <xdr:cNvPicPr/>
      </xdr:nvPicPr>
      <xdr:blipFill>
        <a:blip r:embed="rId1008"/>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11520</xdr:rowOff>
    </xdr:to>
    <xdr:pic>
      <xdr:nvPicPr>
        <xdr:cNvPr id="1032" name="Picture 168" descr=""/>
        <xdr:cNvPicPr/>
      </xdr:nvPicPr>
      <xdr:blipFill>
        <a:blip r:embed="rId1009"/>
        <a:stretch/>
      </xdr:blipFill>
      <xdr:spPr>
        <a:xfrm>
          <a:off x="1864440" y="0"/>
          <a:ext cx="132840" cy="115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33" name="Picture 169" descr=""/>
        <xdr:cNvPicPr/>
      </xdr:nvPicPr>
      <xdr:blipFill>
        <a:blip r:embed="rId1010"/>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34" name="Picture 170" descr=""/>
        <xdr:cNvPicPr/>
      </xdr:nvPicPr>
      <xdr:blipFill>
        <a:blip r:embed="rId1011"/>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35" name="Picture 171" descr=""/>
        <xdr:cNvPicPr/>
      </xdr:nvPicPr>
      <xdr:blipFill>
        <a:blip r:embed="rId1012"/>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36" name="Picture 172" descr=""/>
        <xdr:cNvPicPr/>
      </xdr:nvPicPr>
      <xdr:blipFill>
        <a:blip r:embed="rId1013"/>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37" name="Picture 173" descr=""/>
        <xdr:cNvPicPr/>
      </xdr:nvPicPr>
      <xdr:blipFill>
        <a:blip r:embed="rId1014"/>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38" name="Picture 174" descr=""/>
        <xdr:cNvPicPr/>
      </xdr:nvPicPr>
      <xdr:blipFill>
        <a:blip r:embed="rId1015"/>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39" name="Picture 175" descr=""/>
        <xdr:cNvPicPr/>
      </xdr:nvPicPr>
      <xdr:blipFill>
        <a:blip r:embed="rId1016"/>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40" name="Picture 176" descr=""/>
        <xdr:cNvPicPr/>
      </xdr:nvPicPr>
      <xdr:blipFill>
        <a:blip r:embed="rId1017"/>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41" name="Picture 177" descr=""/>
        <xdr:cNvPicPr/>
      </xdr:nvPicPr>
      <xdr:blipFill>
        <a:blip r:embed="rId1018"/>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42" name="Picture 178" descr=""/>
        <xdr:cNvPicPr/>
      </xdr:nvPicPr>
      <xdr:blipFill>
        <a:blip r:embed="rId1019"/>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43" name="Picture 179" descr=""/>
        <xdr:cNvPicPr/>
      </xdr:nvPicPr>
      <xdr:blipFill>
        <a:blip r:embed="rId1020"/>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44" name="Picture 180" descr=""/>
        <xdr:cNvPicPr/>
      </xdr:nvPicPr>
      <xdr:blipFill>
        <a:blip r:embed="rId1021"/>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11520</xdr:rowOff>
    </xdr:to>
    <xdr:pic>
      <xdr:nvPicPr>
        <xdr:cNvPr id="1045" name="Picture 181" descr=""/>
        <xdr:cNvPicPr/>
      </xdr:nvPicPr>
      <xdr:blipFill>
        <a:blip r:embed="rId1022"/>
        <a:stretch/>
      </xdr:blipFill>
      <xdr:spPr>
        <a:xfrm>
          <a:off x="1864440" y="0"/>
          <a:ext cx="132840" cy="115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46" name="Picture 182" descr=""/>
        <xdr:cNvPicPr/>
      </xdr:nvPicPr>
      <xdr:blipFill>
        <a:blip r:embed="rId1023"/>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47" name="Picture 183" descr=""/>
        <xdr:cNvPicPr/>
      </xdr:nvPicPr>
      <xdr:blipFill>
        <a:blip r:embed="rId1024"/>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48" name="Picture 184" descr=""/>
        <xdr:cNvPicPr/>
      </xdr:nvPicPr>
      <xdr:blipFill>
        <a:blip r:embed="rId1025"/>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49" name="Picture 185" descr=""/>
        <xdr:cNvPicPr/>
      </xdr:nvPicPr>
      <xdr:blipFill>
        <a:blip r:embed="rId1026"/>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50" name="Picture 186" descr=""/>
        <xdr:cNvPicPr/>
      </xdr:nvPicPr>
      <xdr:blipFill>
        <a:blip r:embed="rId1027"/>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51" name="Picture 187" descr=""/>
        <xdr:cNvPicPr/>
      </xdr:nvPicPr>
      <xdr:blipFill>
        <a:blip r:embed="rId1028"/>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52" name="Picture 188" descr=""/>
        <xdr:cNvPicPr/>
      </xdr:nvPicPr>
      <xdr:blipFill>
        <a:blip r:embed="rId1029"/>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53" name="Picture 189" descr=""/>
        <xdr:cNvPicPr/>
      </xdr:nvPicPr>
      <xdr:blipFill>
        <a:blip r:embed="rId1030"/>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54" name="Picture 190" descr=""/>
        <xdr:cNvPicPr/>
      </xdr:nvPicPr>
      <xdr:blipFill>
        <a:blip r:embed="rId1031"/>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55" name="Picture 191" descr=""/>
        <xdr:cNvPicPr/>
      </xdr:nvPicPr>
      <xdr:blipFill>
        <a:blip r:embed="rId1032"/>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56" name="Picture 192" descr=""/>
        <xdr:cNvPicPr/>
      </xdr:nvPicPr>
      <xdr:blipFill>
        <a:blip r:embed="rId1033"/>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2</xdr:col>
      <xdr:colOff>323640</xdr:colOff>
      <xdr:row>3</xdr:row>
      <xdr:rowOff>151560</xdr:rowOff>
    </xdr:to>
    <xdr:pic>
      <xdr:nvPicPr>
        <xdr:cNvPr id="1057" name="Picture 193" descr=""/>
        <xdr:cNvPicPr/>
      </xdr:nvPicPr>
      <xdr:blipFill>
        <a:blip r:embed="rId1034"/>
        <a:stretch/>
      </xdr:blipFill>
      <xdr:spPr>
        <a:xfrm>
          <a:off x="1864440" y="0"/>
          <a:ext cx="2187720" cy="72612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11520</xdr:rowOff>
    </xdr:to>
    <xdr:pic>
      <xdr:nvPicPr>
        <xdr:cNvPr id="1058" name="Picture 194" descr=""/>
        <xdr:cNvPicPr/>
      </xdr:nvPicPr>
      <xdr:blipFill>
        <a:blip r:embed="rId1035"/>
        <a:stretch/>
      </xdr:blipFill>
      <xdr:spPr>
        <a:xfrm>
          <a:off x="1864440" y="0"/>
          <a:ext cx="132840" cy="115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59" name="Picture 195" descr=""/>
        <xdr:cNvPicPr/>
      </xdr:nvPicPr>
      <xdr:blipFill>
        <a:blip r:embed="rId1036"/>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60" name="Picture 196" descr=""/>
        <xdr:cNvPicPr/>
      </xdr:nvPicPr>
      <xdr:blipFill>
        <a:blip r:embed="rId1037"/>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61" name="Picture 197" descr=""/>
        <xdr:cNvPicPr/>
      </xdr:nvPicPr>
      <xdr:blipFill>
        <a:blip r:embed="rId1038"/>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62" name="Picture 198" descr=""/>
        <xdr:cNvPicPr/>
      </xdr:nvPicPr>
      <xdr:blipFill>
        <a:blip r:embed="rId1039"/>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63" name="Picture 199" descr=""/>
        <xdr:cNvPicPr/>
      </xdr:nvPicPr>
      <xdr:blipFill>
        <a:blip r:embed="rId1040"/>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64" name="Picture 200" descr=""/>
        <xdr:cNvPicPr/>
      </xdr:nvPicPr>
      <xdr:blipFill>
        <a:blip r:embed="rId1041"/>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65" name="Picture 201" descr=""/>
        <xdr:cNvPicPr/>
      </xdr:nvPicPr>
      <xdr:blipFill>
        <a:blip r:embed="rId1042"/>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66" name="Picture 202" descr=""/>
        <xdr:cNvPicPr/>
      </xdr:nvPicPr>
      <xdr:blipFill>
        <a:blip r:embed="rId1043"/>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67" name="Picture 203" descr=""/>
        <xdr:cNvPicPr/>
      </xdr:nvPicPr>
      <xdr:blipFill>
        <a:blip r:embed="rId1044"/>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68" name="Picture 204" descr=""/>
        <xdr:cNvPicPr/>
      </xdr:nvPicPr>
      <xdr:blipFill>
        <a:blip r:embed="rId1045"/>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69" name="Picture 205" descr=""/>
        <xdr:cNvPicPr/>
      </xdr:nvPicPr>
      <xdr:blipFill>
        <a:blip r:embed="rId1046"/>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70" name="Picture 206" descr=""/>
        <xdr:cNvPicPr/>
      </xdr:nvPicPr>
      <xdr:blipFill>
        <a:blip r:embed="rId1047"/>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11520</xdr:rowOff>
    </xdr:to>
    <xdr:pic>
      <xdr:nvPicPr>
        <xdr:cNvPr id="1071" name="Picture 207" descr=""/>
        <xdr:cNvPicPr/>
      </xdr:nvPicPr>
      <xdr:blipFill>
        <a:blip r:embed="rId1048"/>
        <a:stretch/>
      </xdr:blipFill>
      <xdr:spPr>
        <a:xfrm>
          <a:off x="1864440" y="0"/>
          <a:ext cx="132840" cy="115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72" name="Picture 208" descr=""/>
        <xdr:cNvPicPr/>
      </xdr:nvPicPr>
      <xdr:blipFill>
        <a:blip r:embed="rId1049"/>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73" name="Picture 209" descr=""/>
        <xdr:cNvPicPr/>
      </xdr:nvPicPr>
      <xdr:blipFill>
        <a:blip r:embed="rId1050"/>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74" name="Picture 210" descr=""/>
        <xdr:cNvPicPr/>
      </xdr:nvPicPr>
      <xdr:blipFill>
        <a:blip r:embed="rId1051"/>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75" name="Picture 211" descr=""/>
        <xdr:cNvPicPr/>
      </xdr:nvPicPr>
      <xdr:blipFill>
        <a:blip r:embed="rId1052"/>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76" name="Picture 212" descr=""/>
        <xdr:cNvPicPr/>
      </xdr:nvPicPr>
      <xdr:blipFill>
        <a:blip r:embed="rId1053"/>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77" name="Picture 213" descr=""/>
        <xdr:cNvPicPr/>
      </xdr:nvPicPr>
      <xdr:blipFill>
        <a:blip r:embed="rId1054"/>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78" name="Picture 214" descr=""/>
        <xdr:cNvPicPr/>
      </xdr:nvPicPr>
      <xdr:blipFill>
        <a:blip r:embed="rId1055"/>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79" name="Picture 215" descr=""/>
        <xdr:cNvPicPr/>
      </xdr:nvPicPr>
      <xdr:blipFill>
        <a:blip r:embed="rId1056"/>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80" name="Picture 216" descr=""/>
        <xdr:cNvPicPr/>
      </xdr:nvPicPr>
      <xdr:blipFill>
        <a:blip r:embed="rId1057"/>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81" name="Picture 217" descr=""/>
        <xdr:cNvPicPr/>
      </xdr:nvPicPr>
      <xdr:blipFill>
        <a:blip r:embed="rId1058"/>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82" name="Picture 218" descr=""/>
        <xdr:cNvPicPr/>
      </xdr:nvPicPr>
      <xdr:blipFill>
        <a:blip r:embed="rId1059"/>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83" name="Picture 219" descr=""/>
        <xdr:cNvPicPr/>
      </xdr:nvPicPr>
      <xdr:blipFill>
        <a:blip r:embed="rId1060"/>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11520</xdr:rowOff>
    </xdr:to>
    <xdr:pic>
      <xdr:nvPicPr>
        <xdr:cNvPr id="1084" name="Picture 220" descr=""/>
        <xdr:cNvPicPr/>
      </xdr:nvPicPr>
      <xdr:blipFill>
        <a:blip r:embed="rId1061"/>
        <a:stretch/>
      </xdr:blipFill>
      <xdr:spPr>
        <a:xfrm>
          <a:off x="1864440" y="0"/>
          <a:ext cx="132840" cy="115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85" name="Picture 221" descr=""/>
        <xdr:cNvPicPr/>
      </xdr:nvPicPr>
      <xdr:blipFill>
        <a:blip r:embed="rId1062"/>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86" name="Picture 222" descr=""/>
        <xdr:cNvPicPr/>
      </xdr:nvPicPr>
      <xdr:blipFill>
        <a:blip r:embed="rId1063"/>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87" name="Picture 223" descr=""/>
        <xdr:cNvPicPr/>
      </xdr:nvPicPr>
      <xdr:blipFill>
        <a:blip r:embed="rId1064"/>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088" name="Picture 224" descr=""/>
        <xdr:cNvPicPr/>
      </xdr:nvPicPr>
      <xdr:blipFill>
        <a:blip r:embed="rId1065"/>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11520</xdr:rowOff>
    </xdr:to>
    <xdr:pic>
      <xdr:nvPicPr>
        <xdr:cNvPr id="1089" name="Picture 225" descr=""/>
        <xdr:cNvPicPr/>
      </xdr:nvPicPr>
      <xdr:blipFill>
        <a:blip r:embed="rId1066"/>
        <a:stretch/>
      </xdr:blipFill>
      <xdr:spPr>
        <a:xfrm>
          <a:off x="1864440" y="0"/>
          <a:ext cx="132840" cy="115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090" name="Picture 226" descr=""/>
        <xdr:cNvPicPr/>
      </xdr:nvPicPr>
      <xdr:blipFill>
        <a:blip r:embed="rId106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091" name="Picture 227" descr=""/>
        <xdr:cNvPicPr/>
      </xdr:nvPicPr>
      <xdr:blipFill>
        <a:blip r:embed="rId106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092" name="Picture 228" descr=""/>
        <xdr:cNvPicPr/>
      </xdr:nvPicPr>
      <xdr:blipFill>
        <a:blip r:embed="rId106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093" name="Picture 229" descr=""/>
        <xdr:cNvPicPr/>
      </xdr:nvPicPr>
      <xdr:blipFill>
        <a:blip r:embed="rId107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094" name="Picture 230" descr=""/>
        <xdr:cNvPicPr/>
      </xdr:nvPicPr>
      <xdr:blipFill>
        <a:blip r:embed="rId107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095" name="Picture 231" descr=""/>
        <xdr:cNvPicPr/>
      </xdr:nvPicPr>
      <xdr:blipFill>
        <a:blip r:embed="rId107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096" name="Picture 232" descr=""/>
        <xdr:cNvPicPr/>
      </xdr:nvPicPr>
      <xdr:blipFill>
        <a:blip r:embed="rId107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097" name="Picture 233" descr=""/>
        <xdr:cNvPicPr/>
      </xdr:nvPicPr>
      <xdr:blipFill>
        <a:blip r:embed="rId107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098" name="Picture 234" descr=""/>
        <xdr:cNvPicPr/>
      </xdr:nvPicPr>
      <xdr:blipFill>
        <a:blip r:embed="rId107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099" name="Picture 235" descr=""/>
        <xdr:cNvPicPr/>
      </xdr:nvPicPr>
      <xdr:blipFill>
        <a:blip r:embed="rId107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00" name="Picture 236" descr=""/>
        <xdr:cNvPicPr/>
      </xdr:nvPicPr>
      <xdr:blipFill>
        <a:blip r:embed="rId107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01" name="Picture 237" descr=""/>
        <xdr:cNvPicPr/>
      </xdr:nvPicPr>
      <xdr:blipFill>
        <a:blip r:embed="rId107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11520</xdr:rowOff>
    </xdr:to>
    <xdr:pic>
      <xdr:nvPicPr>
        <xdr:cNvPr id="1102" name="Picture 238" descr=""/>
        <xdr:cNvPicPr/>
      </xdr:nvPicPr>
      <xdr:blipFill>
        <a:blip r:embed="rId1079"/>
        <a:stretch/>
      </xdr:blipFill>
      <xdr:spPr>
        <a:xfrm>
          <a:off x="1864440" y="0"/>
          <a:ext cx="132840" cy="115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03" name="Picture 239" descr=""/>
        <xdr:cNvPicPr/>
      </xdr:nvPicPr>
      <xdr:blipFill>
        <a:blip r:embed="rId108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04" name="Picture 240" descr=""/>
        <xdr:cNvPicPr/>
      </xdr:nvPicPr>
      <xdr:blipFill>
        <a:blip r:embed="rId108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05" name="Picture 241" descr=""/>
        <xdr:cNvPicPr/>
      </xdr:nvPicPr>
      <xdr:blipFill>
        <a:blip r:embed="rId108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06" name="Picture 242" descr=""/>
        <xdr:cNvPicPr/>
      </xdr:nvPicPr>
      <xdr:blipFill>
        <a:blip r:embed="rId108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07" name="Picture 243" descr=""/>
        <xdr:cNvPicPr/>
      </xdr:nvPicPr>
      <xdr:blipFill>
        <a:blip r:embed="rId108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08" name="Picture 244" descr=""/>
        <xdr:cNvPicPr/>
      </xdr:nvPicPr>
      <xdr:blipFill>
        <a:blip r:embed="rId108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09" name="Picture 245" descr=""/>
        <xdr:cNvPicPr/>
      </xdr:nvPicPr>
      <xdr:blipFill>
        <a:blip r:embed="rId108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10" name="Picture 246" descr=""/>
        <xdr:cNvPicPr/>
      </xdr:nvPicPr>
      <xdr:blipFill>
        <a:blip r:embed="rId108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11" name="Picture 247" descr=""/>
        <xdr:cNvPicPr/>
      </xdr:nvPicPr>
      <xdr:blipFill>
        <a:blip r:embed="rId108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12" name="Picture 248" descr=""/>
        <xdr:cNvPicPr/>
      </xdr:nvPicPr>
      <xdr:blipFill>
        <a:blip r:embed="rId108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13" name="Picture 249" descr=""/>
        <xdr:cNvPicPr/>
      </xdr:nvPicPr>
      <xdr:blipFill>
        <a:blip r:embed="rId109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14" name="Picture 250" descr=""/>
        <xdr:cNvPicPr/>
      </xdr:nvPicPr>
      <xdr:blipFill>
        <a:blip r:embed="rId109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11520</xdr:rowOff>
    </xdr:to>
    <xdr:pic>
      <xdr:nvPicPr>
        <xdr:cNvPr id="1115" name="Picture 251" descr=""/>
        <xdr:cNvPicPr/>
      </xdr:nvPicPr>
      <xdr:blipFill>
        <a:blip r:embed="rId1092"/>
        <a:stretch/>
      </xdr:blipFill>
      <xdr:spPr>
        <a:xfrm>
          <a:off x="1864440" y="0"/>
          <a:ext cx="132840" cy="115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16" name="Picture 252" descr=""/>
        <xdr:cNvPicPr/>
      </xdr:nvPicPr>
      <xdr:blipFill>
        <a:blip r:embed="rId109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17" name="Picture 253" descr=""/>
        <xdr:cNvPicPr/>
      </xdr:nvPicPr>
      <xdr:blipFill>
        <a:blip r:embed="rId109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18" name="Picture 254" descr=""/>
        <xdr:cNvPicPr/>
      </xdr:nvPicPr>
      <xdr:blipFill>
        <a:blip r:embed="rId109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19" name="Picture 255" descr=""/>
        <xdr:cNvPicPr/>
      </xdr:nvPicPr>
      <xdr:blipFill>
        <a:blip r:embed="rId109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20" name="Picture 256" descr=""/>
        <xdr:cNvPicPr/>
      </xdr:nvPicPr>
      <xdr:blipFill>
        <a:blip r:embed="rId109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21" name="Picture 257" descr=""/>
        <xdr:cNvPicPr/>
      </xdr:nvPicPr>
      <xdr:blipFill>
        <a:blip r:embed="rId109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22" name="Picture 258" descr=""/>
        <xdr:cNvPicPr/>
      </xdr:nvPicPr>
      <xdr:blipFill>
        <a:blip r:embed="rId109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23" name="Picture 259" descr=""/>
        <xdr:cNvPicPr/>
      </xdr:nvPicPr>
      <xdr:blipFill>
        <a:blip r:embed="rId110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24" name="Picture 260" descr=""/>
        <xdr:cNvPicPr/>
      </xdr:nvPicPr>
      <xdr:blipFill>
        <a:blip r:embed="rId110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25" name="Picture 261" descr=""/>
        <xdr:cNvPicPr/>
      </xdr:nvPicPr>
      <xdr:blipFill>
        <a:blip r:embed="rId110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26" name="Picture 262" descr=""/>
        <xdr:cNvPicPr/>
      </xdr:nvPicPr>
      <xdr:blipFill>
        <a:blip r:embed="rId110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27" name="Picture 263" descr=""/>
        <xdr:cNvPicPr/>
      </xdr:nvPicPr>
      <xdr:blipFill>
        <a:blip r:embed="rId110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11520</xdr:rowOff>
    </xdr:to>
    <xdr:pic>
      <xdr:nvPicPr>
        <xdr:cNvPr id="1128" name="Picture 264" descr=""/>
        <xdr:cNvPicPr/>
      </xdr:nvPicPr>
      <xdr:blipFill>
        <a:blip r:embed="rId1105"/>
        <a:stretch/>
      </xdr:blipFill>
      <xdr:spPr>
        <a:xfrm>
          <a:off x="1864440" y="0"/>
          <a:ext cx="132840" cy="115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129" name="Picture 265" descr=""/>
        <xdr:cNvPicPr/>
      </xdr:nvPicPr>
      <xdr:blipFill>
        <a:blip r:embed="rId1106"/>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130" name="Picture 266" descr=""/>
        <xdr:cNvPicPr/>
      </xdr:nvPicPr>
      <xdr:blipFill>
        <a:blip r:embed="rId1107"/>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131" name="Picture 267" descr=""/>
        <xdr:cNvPicPr/>
      </xdr:nvPicPr>
      <xdr:blipFill>
        <a:blip r:embed="rId1108"/>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132" name="Picture 268" descr=""/>
        <xdr:cNvPicPr/>
      </xdr:nvPicPr>
      <xdr:blipFill>
        <a:blip r:embed="rId1109"/>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133" name="Picture 269" descr=""/>
        <xdr:cNvPicPr/>
      </xdr:nvPicPr>
      <xdr:blipFill>
        <a:blip r:embed="rId1110"/>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134" name="Picture 270" descr=""/>
        <xdr:cNvPicPr/>
      </xdr:nvPicPr>
      <xdr:blipFill>
        <a:blip r:embed="rId1111"/>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135" name="Picture 271" descr=""/>
        <xdr:cNvPicPr/>
      </xdr:nvPicPr>
      <xdr:blipFill>
        <a:blip r:embed="rId1112"/>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136" name="Picture 272" descr=""/>
        <xdr:cNvPicPr/>
      </xdr:nvPicPr>
      <xdr:blipFill>
        <a:blip r:embed="rId1113"/>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137" name="Picture 273" descr=""/>
        <xdr:cNvPicPr/>
      </xdr:nvPicPr>
      <xdr:blipFill>
        <a:blip r:embed="rId1114"/>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138" name="Picture 274" descr=""/>
        <xdr:cNvPicPr/>
      </xdr:nvPicPr>
      <xdr:blipFill>
        <a:blip r:embed="rId1115"/>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139" name="Picture 275" descr=""/>
        <xdr:cNvPicPr/>
      </xdr:nvPicPr>
      <xdr:blipFill>
        <a:blip r:embed="rId1116"/>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140" name="Picture 276" descr=""/>
        <xdr:cNvPicPr/>
      </xdr:nvPicPr>
      <xdr:blipFill>
        <a:blip r:embed="rId1117"/>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11520</xdr:rowOff>
    </xdr:to>
    <xdr:pic>
      <xdr:nvPicPr>
        <xdr:cNvPr id="1141" name="Picture 277" descr=""/>
        <xdr:cNvPicPr/>
      </xdr:nvPicPr>
      <xdr:blipFill>
        <a:blip r:embed="rId1118"/>
        <a:stretch/>
      </xdr:blipFill>
      <xdr:spPr>
        <a:xfrm>
          <a:off x="1864440" y="0"/>
          <a:ext cx="132840" cy="115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142" name="Picture 278" descr=""/>
        <xdr:cNvPicPr/>
      </xdr:nvPicPr>
      <xdr:blipFill>
        <a:blip r:embed="rId1119"/>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143" name="Picture 279" descr=""/>
        <xdr:cNvPicPr/>
      </xdr:nvPicPr>
      <xdr:blipFill>
        <a:blip r:embed="rId1120"/>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144" name="Picture 280" descr=""/>
        <xdr:cNvPicPr/>
      </xdr:nvPicPr>
      <xdr:blipFill>
        <a:blip r:embed="rId1121"/>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145" name="Picture 281" descr=""/>
        <xdr:cNvPicPr/>
      </xdr:nvPicPr>
      <xdr:blipFill>
        <a:blip r:embed="rId1122"/>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146" name="Picture 282" descr=""/>
        <xdr:cNvPicPr/>
      </xdr:nvPicPr>
      <xdr:blipFill>
        <a:blip r:embed="rId1123"/>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147" name="Picture 283" descr=""/>
        <xdr:cNvPicPr/>
      </xdr:nvPicPr>
      <xdr:blipFill>
        <a:blip r:embed="rId1124"/>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148" name="Picture 284" descr=""/>
        <xdr:cNvPicPr/>
      </xdr:nvPicPr>
      <xdr:blipFill>
        <a:blip r:embed="rId1125"/>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149" name="Picture 285" descr=""/>
        <xdr:cNvPicPr/>
      </xdr:nvPicPr>
      <xdr:blipFill>
        <a:blip r:embed="rId1126"/>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150" name="Picture 286" descr=""/>
        <xdr:cNvPicPr/>
      </xdr:nvPicPr>
      <xdr:blipFill>
        <a:blip r:embed="rId1127"/>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151" name="Picture 287" descr=""/>
        <xdr:cNvPicPr/>
      </xdr:nvPicPr>
      <xdr:blipFill>
        <a:blip r:embed="rId1128"/>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152" name="Picture 288" descr=""/>
        <xdr:cNvPicPr/>
      </xdr:nvPicPr>
      <xdr:blipFill>
        <a:blip r:embed="rId1129"/>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153" name="Picture 289" descr=""/>
        <xdr:cNvPicPr/>
      </xdr:nvPicPr>
      <xdr:blipFill>
        <a:blip r:embed="rId1130"/>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11520</xdr:rowOff>
    </xdr:to>
    <xdr:pic>
      <xdr:nvPicPr>
        <xdr:cNvPr id="1154" name="Picture 290" descr=""/>
        <xdr:cNvPicPr/>
      </xdr:nvPicPr>
      <xdr:blipFill>
        <a:blip r:embed="rId1131"/>
        <a:stretch/>
      </xdr:blipFill>
      <xdr:spPr>
        <a:xfrm>
          <a:off x="1864440" y="0"/>
          <a:ext cx="132840" cy="115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155" name="Picture 291" descr=""/>
        <xdr:cNvPicPr/>
      </xdr:nvPicPr>
      <xdr:blipFill>
        <a:blip r:embed="rId1132"/>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156" name="Picture 292" descr=""/>
        <xdr:cNvPicPr/>
      </xdr:nvPicPr>
      <xdr:blipFill>
        <a:blip r:embed="rId1133"/>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157" name="Picture 293" descr=""/>
        <xdr:cNvPicPr/>
      </xdr:nvPicPr>
      <xdr:blipFill>
        <a:blip r:embed="rId1134"/>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158" name="Picture 294" descr=""/>
        <xdr:cNvPicPr/>
      </xdr:nvPicPr>
      <xdr:blipFill>
        <a:blip r:embed="rId1135"/>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159" name="Picture 295" descr=""/>
        <xdr:cNvPicPr/>
      </xdr:nvPicPr>
      <xdr:blipFill>
        <a:blip r:embed="rId1136"/>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160" name="Picture 296" descr=""/>
        <xdr:cNvPicPr/>
      </xdr:nvPicPr>
      <xdr:blipFill>
        <a:blip r:embed="rId1137"/>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161" name="Picture 297" descr=""/>
        <xdr:cNvPicPr/>
      </xdr:nvPicPr>
      <xdr:blipFill>
        <a:blip r:embed="rId1138"/>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162" name="Picture 298" descr=""/>
        <xdr:cNvPicPr/>
      </xdr:nvPicPr>
      <xdr:blipFill>
        <a:blip r:embed="rId1139"/>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163" name="Picture 299" descr=""/>
        <xdr:cNvPicPr/>
      </xdr:nvPicPr>
      <xdr:blipFill>
        <a:blip r:embed="rId1140"/>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164" name="Picture 300" descr=""/>
        <xdr:cNvPicPr/>
      </xdr:nvPicPr>
      <xdr:blipFill>
        <a:blip r:embed="rId1141"/>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165" name="Picture 301" descr=""/>
        <xdr:cNvPicPr/>
      </xdr:nvPicPr>
      <xdr:blipFill>
        <a:blip r:embed="rId1142"/>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166" name="Picture 302" descr=""/>
        <xdr:cNvPicPr/>
      </xdr:nvPicPr>
      <xdr:blipFill>
        <a:blip r:embed="rId1143"/>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11520</xdr:rowOff>
    </xdr:to>
    <xdr:pic>
      <xdr:nvPicPr>
        <xdr:cNvPr id="1167" name="Picture 303" descr=""/>
        <xdr:cNvPicPr/>
      </xdr:nvPicPr>
      <xdr:blipFill>
        <a:blip r:embed="rId1144"/>
        <a:stretch/>
      </xdr:blipFill>
      <xdr:spPr>
        <a:xfrm>
          <a:off x="1864440" y="0"/>
          <a:ext cx="132840" cy="115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68" name="Picture 304" descr=""/>
        <xdr:cNvPicPr/>
      </xdr:nvPicPr>
      <xdr:blipFill>
        <a:blip r:embed="rId114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69" name="Picture 305" descr=""/>
        <xdr:cNvPicPr/>
      </xdr:nvPicPr>
      <xdr:blipFill>
        <a:blip r:embed="rId114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70" name="Picture 306" descr=""/>
        <xdr:cNvPicPr/>
      </xdr:nvPicPr>
      <xdr:blipFill>
        <a:blip r:embed="rId114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71" name="Picture 307" descr=""/>
        <xdr:cNvPicPr/>
      </xdr:nvPicPr>
      <xdr:blipFill>
        <a:blip r:embed="rId114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72" name="Picture 308" descr=""/>
        <xdr:cNvPicPr/>
      </xdr:nvPicPr>
      <xdr:blipFill>
        <a:blip r:embed="rId114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73" name="Picture 309" descr=""/>
        <xdr:cNvPicPr/>
      </xdr:nvPicPr>
      <xdr:blipFill>
        <a:blip r:embed="rId115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74" name="Picture 310" descr=""/>
        <xdr:cNvPicPr/>
      </xdr:nvPicPr>
      <xdr:blipFill>
        <a:blip r:embed="rId115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75" name="Picture 311" descr=""/>
        <xdr:cNvPicPr/>
      </xdr:nvPicPr>
      <xdr:blipFill>
        <a:blip r:embed="rId115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76" name="Picture 312" descr=""/>
        <xdr:cNvPicPr/>
      </xdr:nvPicPr>
      <xdr:blipFill>
        <a:blip r:embed="rId115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77" name="Picture 313" descr=""/>
        <xdr:cNvPicPr/>
      </xdr:nvPicPr>
      <xdr:blipFill>
        <a:blip r:embed="rId115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78" name="Picture 314" descr=""/>
        <xdr:cNvPicPr/>
      </xdr:nvPicPr>
      <xdr:blipFill>
        <a:blip r:embed="rId115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79" name="Picture 315" descr=""/>
        <xdr:cNvPicPr/>
      </xdr:nvPicPr>
      <xdr:blipFill>
        <a:blip r:embed="rId115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11520</xdr:rowOff>
    </xdr:to>
    <xdr:pic>
      <xdr:nvPicPr>
        <xdr:cNvPr id="1180" name="Picture 316" descr=""/>
        <xdr:cNvPicPr/>
      </xdr:nvPicPr>
      <xdr:blipFill>
        <a:blip r:embed="rId1157"/>
        <a:stretch/>
      </xdr:blipFill>
      <xdr:spPr>
        <a:xfrm>
          <a:off x="1864440" y="0"/>
          <a:ext cx="132840" cy="115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81" name="Picture 317" descr=""/>
        <xdr:cNvPicPr/>
      </xdr:nvPicPr>
      <xdr:blipFill>
        <a:blip r:embed="rId115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82" name="Picture 318" descr=""/>
        <xdr:cNvPicPr/>
      </xdr:nvPicPr>
      <xdr:blipFill>
        <a:blip r:embed="rId115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83" name="Picture 319" descr=""/>
        <xdr:cNvPicPr/>
      </xdr:nvPicPr>
      <xdr:blipFill>
        <a:blip r:embed="rId116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84" name="Picture 320" descr=""/>
        <xdr:cNvPicPr/>
      </xdr:nvPicPr>
      <xdr:blipFill>
        <a:blip r:embed="rId116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85" name="Picture 321" descr=""/>
        <xdr:cNvPicPr/>
      </xdr:nvPicPr>
      <xdr:blipFill>
        <a:blip r:embed="rId116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86" name="Picture 322" descr=""/>
        <xdr:cNvPicPr/>
      </xdr:nvPicPr>
      <xdr:blipFill>
        <a:blip r:embed="rId116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87" name="Picture 323" descr=""/>
        <xdr:cNvPicPr/>
      </xdr:nvPicPr>
      <xdr:blipFill>
        <a:blip r:embed="rId116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88" name="Picture 324" descr=""/>
        <xdr:cNvPicPr/>
      </xdr:nvPicPr>
      <xdr:blipFill>
        <a:blip r:embed="rId116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89" name="Picture 325" descr=""/>
        <xdr:cNvPicPr/>
      </xdr:nvPicPr>
      <xdr:blipFill>
        <a:blip r:embed="rId116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90" name="Picture 326" descr=""/>
        <xdr:cNvPicPr/>
      </xdr:nvPicPr>
      <xdr:blipFill>
        <a:blip r:embed="rId116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91" name="Picture 327" descr=""/>
        <xdr:cNvPicPr/>
      </xdr:nvPicPr>
      <xdr:blipFill>
        <a:blip r:embed="rId116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92" name="Picture 328" descr=""/>
        <xdr:cNvPicPr/>
      </xdr:nvPicPr>
      <xdr:blipFill>
        <a:blip r:embed="rId116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11520</xdr:rowOff>
    </xdr:to>
    <xdr:pic>
      <xdr:nvPicPr>
        <xdr:cNvPr id="1193" name="Picture 329" descr=""/>
        <xdr:cNvPicPr/>
      </xdr:nvPicPr>
      <xdr:blipFill>
        <a:blip r:embed="rId1170"/>
        <a:stretch/>
      </xdr:blipFill>
      <xdr:spPr>
        <a:xfrm>
          <a:off x="1864440" y="0"/>
          <a:ext cx="132840" cy="115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94" name="Picture 330" descr=""/>
        <xdr:cNvPicPr/>
      </xdr:nvPicPr>
      <xdr:blipFill>
        <a:blip r:embed="rId117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95" name="Picture 331" descr=""/>
        <xdr:cNvPicPr/>
      </xdr:nvPicPr>
      <xdr:blipFill>
        <a:blip r:embed="rId117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96" name="Picture 332" descr=""/>
        <xdr:cNvPicPr/>
      </xdr:nvPicPr>
      <xdr:blipFill>
        <a:blip r:embed="rId117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97" name="Picture 333" descr=""/>
        <xdr:cNvPicPr/>
      </xdr:nvPicPr>
      <xdr:blipFill>
        <a:blip r:embed="rId117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98" name="Picture 334" descr=""/>
        <xdr:cNvPicPr/>
      </xdr:nvPicPr>
      <xdr:blipFill>
        <a:blip r:embed="rId117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199" name="Picture 335" descr=""/>
        <xdr:cNvPicPr/>
      </xdr:nvPicPr>
      <xdr:blipFill>
        <a:blip r:embed="rId117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00" name="Picture 336" descr=""/>
        <xdr:cNvPicPr/>
      </xdr:nvPicPr>
      <xdr:blipFill>
        <a:blip r:embed="rId117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01" name="Picture 337" descr=""/>
        <xdr:cNvPicPr/>
      </xdr:nvPicPr>
      <xdr:blipFill>
        <a:blip r:embed="rId117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02" name="Picture 338" descr=""/>
        <xdr:cNvPicPr/>
      </xdr:nvPicPr>
      <xdr:blipFill>
        <a:blip r:embed="rId117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03" name="Picture 339" descr=""/>
        <xdr:cNvPicPr/>
      </xdr:nvPicPr>
      <xdr:blipFill>
        <a:blip r:embed="rId118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04" name="Picture 340" descr=""/>
        <xdr:cNvPicPr/>
      </xdr:nvPicPr>
      <xdr:blipFill>
        <a:blip r:embed="rId118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05" name="Picture 341" descr=""/>
        <xdr:cNvPicPr/>
      </xdr:nvPicPr>
      <xdr:blipFill>
        <a:blip r:embed="rId118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11520</xdr:rowOff>
    </xdr:to>
    <xdr:pic>
      <xdr:nvPicPr>
        <xdr:cNvPr id="1206" name="Picture 342" descr=""/>
        <xdr:cNvPicPr/>
      </xdr:nvPicPr>
      <xdr:blipFill>
        <a:blip r:embed="rId1183"/>
        <a:stretch/>
      </xdr:blipFill>
      <xdr:spPr>
        <a:xfrm>
          <a:off x="1864440" y="0"/>
          <a:ext cx="132840" cy="115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07" name="Picture 343" descr=""/>
        <xdr:cNvPicPr/>
      </xdr:nvPicPr>
      <xdr:blipFill>
        <a:blip r:embed="rId1184"/>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08" name="Picture 344" descr=""/>
        <xdr:cNvPicPr/>
      </xdr:nvPicPr>
      <xdr:blipFill>
        <a:blip r:embed="rId1185"/>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09" name="Picture 345" descr=""/>
        <xdr:cNvPicPr/>
      </xdr:nvPicPr>
      <xdr:blipFill>
        <a:blip r:embed="rId1186"/>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10" name="Picture 346" descr=""/>
        <xdr:cNvPicPr/>
      </xdr:nvPicPr>
      <xdr:blipFill>
        <a:blip r:embed="rId1187"/>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11" name="Picture 347" descr=""/>
        <xdr:cNvPicPr/>
      </xdr:nvPicPr>
      <xdr:blipFill>
        <a:blip r:embed="rId1188"/>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12" name="Picture 348" descr=""/>
        <xdr:cNvPicPr/>
      </xdr:nvPicPr>
      <xdr:blipFill>
        <a:blip r:embed="rId1189"/>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13" name="Picture 349" descr=""/>
        <xdr:cNvPicPr/>
      </xdr:nvPicPr>
      <xdr:blipFill>
        <a:blip r:embed="rId1190"/>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14" name="Picture 350" descr=""/>
        <xdr:cNvPicPr/>
      </xdr:nvPicPr>
      <xdr:blipFill>
        <a:blip r:embed="rId1191"/>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15" name="Picture 351" descr=""/>
        <xdr:cNvPicPr/>
      </xdr:nvPicPr>
      <xdr:blipFill>
        <a:blip r:embed="rId1192"/>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16" name="Picture 352" descr=""/>
        <xdr:cNvPicPr/>
      </xdr:nvPicPr>
      <xdr:blipFill>
        <a:blip r:embed="rId1193"/>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17" name="Picture 353" descr=""/>
        <xdr:cNvPicPr/>
      </xdr:nvPicPr>
      <xdr:blipFill>
        <a:blip r:embed="rId1194"/>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18" name="Picture 354" descr=""/>
        <xdr:cNvPicPr/>
      </xdr:nvPicPr>
      <xdr:blipFill>
        <a:blip r:embed="rId1195"/>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11520</xdr:rowOff>
    </xdr:to>
    <xdr:pic>
      <xdr:nvPicPr>
        <xdr:cNvPr id="1219" name="Picture 355" descr=""/>
        <xdr:cNvPicPr/>
      </xdr:nvPicPr>
      <xdr:blipFill>
        <a:blip r:embed="rId1196"/>
        <a:stretch/>
      </xdr:blipFill>
      <xdr:spPr>
        <a:xfrm>
          <a:off x="1864440" y="0"/>
          <a:ext cx="132840" cy="115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20" name="Picture 356" descr=""/>
        <xdr:cNvPicPr/>
      </xdr:nvPicPr>
      <xdr:blipFill>
        <a:blip r:embed="rId1197"/>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21" name="Picture 357" descr=""/>
        <xdr:cNvPicPr/>
      </xdr:nvPicPr>
      <xdr:blipFill>
        <a:blip r:embed="rId1198"/>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22" name="Picture 358" descr=""/>
        <xdr:cNvPicPr/>
      </xdr:nvPicPr>
      <xdr:blipFill>
        <a:blip r:embed="rId1199"/>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23" name="Picture 359" descr=""/>
        <xdr:cNvPicPr/>
      </xdr:nvPicPr>
      <xdr:blipFill>
        <a:blip r:embed="rId1200"/>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24" name="Picture 360" descr=""/>
        <xdr:cNvPicPr/>
      </xdr:nvPicPr>
      <xdr:blipFill>
        <a:blip r:embed="rId1201"/>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25" name="Picture 361" descr=""/>
        <xdr:cNvPicPr/>
      </xdr:nvPicPr>
      <xdr:blipFill>
        <a:blip r:embed="rId1202"/>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26" name="Picture 362" descr=""/>
        <xdr:cNvPicPr/>
      </xdr:nvPicPr>
      <xdr:blipFill>
        <a:blip r:embed="rId1203"/>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27" name="Picture 363" descr=""/>
        <xdr:cNvPicPr/>
      </xdr:nvPicPr>
      <xdr:blipFill>
        <a:blip r:embed="rId1204"/>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28" name="Picture 364" descr=""/>
        <xdr:cNvPicPr/>
      </xdr:nvPicPr>
      <xdr:blipFill>
        <a:blip r:embed="rId1205"/>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29" name="Picture 365" descr=""/>
        <xdr:cNvPicPr/>
      </xdr:nvPicPr>
      <xdr:blipFill>
        <a:blip r:embed="rId1206"/>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30" name="Picture 366" descr=""/>
        <xdr:cNvPicPr/>
      </xdr:nvPicPr>
      <xdr:blipFill>
        <a:blip r:embed="rId1207"/>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31" name="Picture 367" descr=""/>
        <xdr:cNvPicPr/>
      </xdr:nvPicPr>
      <xdr:blipFill>
        <a:blip r:embed="rId1208"/>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11520</xdr:rowOff>
    </xdr:to>
    <xdr:pic>
      <xdr:nvPicPr>
        <xdr:cNvPr id="1232" name="Picture 368" descr=""/>
        <xdr:cNvPicPr/>
      </xdr:nvPicPr>
      <xdr:blipFill>
        <a:blip r:embed="rId1209"/>
        <a:stretch/>
      </xdr:blipFill>
      <xdr:spPr>
        <a:xfrm>
          <a:off x="1864440" y="0"/>
          <a:ext cx="132840" cy="115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33" name="Picture 369" descr=""/>
        <xdr:cNvPicPr/>
      </xdr:nvPicPr>
      <xdr:blipFill>
        <a:blip r:embed="rId1210"/>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34" name="Picture 370" descr=""/>
        <xdr:cNvPicPr/>
      </xdr:nvPicPr>
      <xdr:blipFill>
        <a:blip r:embed="rId1211"/>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35" name="Picture 371" descr=""/>
        <xdr:cNvPicPr/>
      </xdr:nvPicPr>
      <xdr:blipFill>
        <a:blip r:embed="rId1212"/>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36" name="Picture 372" descr=""/>
        <xdr:cNvPicPr/>
      </xdr:nvPicPr>
      <xdr:blipFill>
        <a:blip r:embed="rId1213"/>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11520</xdr:rowOff>
    </xdr:to>
    <xdr:pic>
      <xdr:nvPicPr>
        <xdr:cNvPr id="1237" name="Picture 373" descr=""/>
        <xdr:cNvPicPr/>
      </xdr:nvPicPr>
      <xdr:blipFill>
        <a:blip r:embed="rId1214"/>
        <a:stretch/>
      </xdr:blipFill>
      <xdr:spPr>
        <a:xfrm>
          <a:off x="1864440" y="0"/>
          <a:ext cx="132840" cy="115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38" name="Picture 374" descr=""/>
        <xdr:cNvPicPr/>
      </xdr:nvPicPr>
      <xdr:blipFill>
        <a:blip r:embed="rId121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39" name="Picture 375" descr=""/>
        <xdr:cNvPicPr/>
      </xdr:nvPicPr>
      <xdr:blipFill>
        <a:blip r:embed="rId121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40" name="Picture 376" descr=""/>
        <xdr:cNvPicPr/>
      </xdr:nvPicPr>
      <xdr:blipFill>
        <a:blip r:embed="rId121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41" name="Picture 377" descr=""/>
        <xdr:cNvPicPr/>
      </xdr:nvPicPr>
      <xdr:blipFill>
        <a:blip r:embed="rId121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42" name="Picture 378" descr=""/>
        <xdr:cNvPicPr/>
      </xdr:nvPicPr>
      <xdr:blipFill>
        <a:blip r:embed="rId121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43" name="Picture 379" descr=""/>
        <xdr:cNvPicPr/>
      </xdr:nvPicPr>
      <xdr:blipFill>
        <a:blip r:embed="rId122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44" name="Picture 380" descr=""/>
        <xdr:cNvPicPr/>
      </xdr:nvPicPr>
      <xdr:blipFill>
        <a:blip r:embed="rId122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45" name="Picture 381" descr=""/>
        <xdr:cNvPicPr/>
      </xdr:nvPicPr>
      <xdr:blipFill>
        <a:blip r:embed="rId122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46" name="Picture 382" descr=""/>
        <xdr:cNvPicPr/>
      </xdr:nvPicPr>
      <xdr:blipFill>
        <a:blip r:embed="rId122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47" name="Picture 383" descr=""/>
        <xdr:cNvPicPr/>
      </xdr:nvPicPr>
      <xdr:blipFill>
        <a:blip r:embed="rId122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48" name="Picture 384" descr=""/>
        <xdr:cNvPicPr/>
      </xdr:nvPicPr>
      <xdr:blipFill>
        <a:blip r:embed="rId122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49" name="Picture 385" descr=""/>
        <xdr:cNvPicPr/>
      </xdr:nvPicPr>
      <xdr:blipFill>
        <a:blip r:embed="rId122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11520</xdr:rowOff>
    </xdr:to>
    <xdr:pic>
      <xdr:nvPicPr>
        <xdr:cNvPr id="1250" name="Picture 386" descr=""/>
        <xdr:cNvPicPr/>
      </xdr:nvPicPr>
      <xdr:blipFill>
        <a:blip r:embed="rId1227"/>
        <a:stretch/>
      </xdr:blipFill>
      <xdr:spPr>
        <a:xfrm>
          <a:off x="1864440" y="0"/>
          <a:ext cx="132840" cy="115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51" name="Picture 387" descr=""/>
        <xdr:cNvPicPr/>
      </xdr:nvPicPr>
      <xdr:blipFill>
        <a:blip r:embed="rId122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52" name="Picture 388" descr=""/>
        <xdr:cNvPicPr/>
      </xdr:nvPicPr>
      <xdr:blipFill>
        <a:blip r:embed="rId122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53" name="Picture 389" descr=""/>
        <xdr:cNvPicPr/>
      </xdr:nvPicPr>
      <xdr:blipFill>
        <a:blip r:embed="rId123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54" name="Picture 390" descr=""/>
        <xdr:cNvPicPr/>
      </xdr:nvPicPr>
      <xdr:blipFill>
        <a:blip r:embed="rId123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55" name="Picture 391" descr=""/>
        <xdr:cNvPicPr/>
      </xdr:nvPicPr>
      <xdr:blipFill>
        <a:blip r:embed="rId123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56" name="Picture 392" descr=""/>
        <xdr:cNvPicPr/>
      </xdr:nvPicPr>
      <xdr:blipFill>
        <a:blip r:embed="rId123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57" name="Picture 393" descr=""/>
        <xdr:cNvPicPr/>
      </xdr:nvPicPr>
      <xdr:blipFill>
        <a:blip r:embed="rId123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58" name="Picture 394" descr=""/>
        <xdr:cNvPicPr/>
      </xdr:nvPicPr>
      <xdr:blipFill>
        <a:blip r:embed="rId123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59" name="Picture 395" descr=""/>
        <xdr:cNvPicPr/>
      </xdr:nvPicPr>
      <xdr:blipFill>
        <a:blip r:embed="rId123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60" name="Picture 396" descr=""/>
        <xdr:cNvPicPr/>
      </xdr:nvPicPr>
      <xdr:blipFill>
        <a:blip r:embed="rId123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61" name="Picture 397" descr=""/>
        <xdr:cNvPicPr/>
      </xdr:nvPicPr>
      <xdr:blipFill>
        <a:blip r:embed="rId123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62" name="Picture 398" descr=""/>
        <xdr:cNvPicPr/>
      </xdr:nvPicPr>
      <xdr:blipFill>
        <a:blip r:embed="rId123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11520</xdr:rowOff>
    </xdr:to>
    <xdr:pic>
      <xdr:nvPicPr>
        <xdr:cNvPr id="1263" name="Picture 399" descr=""/>
        <xdr:cNvPicPr/>
      </xdr:nvPicPr>
      <xdr:blipFill>
        <a:blip r:embed="rId1240"/>
        <a:stretch/>
      </xdr:blipFill>
      <xdr:spPr>
        <a:xfrm>
          <a:off x="1864440" y="0"/>
          <a:ext cx="132840" cy="115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64" name="Picture 400" descr=""/>
        <xdr:cNvPicPr/>
      </xdr:nvPicPr>
      <xdr:blipFill>
        <a:blip r:embed="rId124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65" name="Picture 401" descr=""/>
        <xdr:cNvPicPr/>
      </xdr:nvPicPr>
      <xdr:blipFill>
        <a:blip r:embed="rId124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66" name="Picture 402" descr=""/>
        <xdr:cNvPicPr/>
      </xdr:nvPicPr>
      <xdr:blipFill>
        <a:blip r:embed="rId124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67" name="Picture 403" descr=""/>
        <xdr:cNvPicPr/>
      </xdr:nvPicPr>
      <xdr:blipFill>
        <a:blip r:embed="rId124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68" name="Picture 404" descr=""/>
        <xdr:cNvPicPr/>
      </xdr:nvPicPr>
      <xdr:blipFill>
        <a:blip r:embed="rId124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69" name="Picture 405" descr=""/>
        <xdr:cNvPicPr/>
      </xdr:nvPicPr>
      <xdr:blipFill>
        <a:blip r:embed="rId124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70" name="Picture 406" descr=""/>
        <xdr:cNvPicPr/>
      </xdr:nvPicPr>
      <xdr:blipFill>
        <a:blip r:embed="rId124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71" name="Picture 407" descr=""/>
        <xdr:cNvPicPr/>
      </xdr:nvPicPr>
      <xdr:blipFill>
        <a:blip r:embed="rId124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72" name="Picture 408" descr=""/>
        <xdr:cNvPicPr/>
      </xdr:nvPicPr>
      <xdr:blipFill>
        <a:blip r:embed="rId124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73" name="Picture 409" descr=""/>
        <xdr:cNvPicPr/>
      </xdr:nvPicPr>
      <xdr:blipFill>
        <a:blip r:embed="rId125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74" name="Picture 410" descr=""/>
        <xdr:cNvPicPr/>
      </xdr:nvPicPr>
      <xdr:blipFill>
        <a:blip r:embed="rId125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275" name="Picture 411" descr=""/>
        <xdr:cNvPicPr/>
      </xdr:nvPicPr>
      <xdr:blipFill>
        <a:blip r:embed="rId125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11520</xdr:rowOff>
    </xdr:to>
    <xdr:pic>
      <xdr:nvPicPr>
        <xdr:cNvPr id="1276" name="Picture 412" descr=""/>
        <xdr:cNvPicPr/>
      </xdr:nvPicPr>
      <xdr:blipFill>
        <a:blip r:embed="rId1253"/>
        <a:stretch/>
      </xdr:blipFill>
      <xdr:spPr>
        <a:xfrm>
          <a:off x="1864440" y="0"/>
          <a:ext cx="132840" cy="115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77" name="Picture 413" descr=""/>
        <xdr:cNvPicPr/>
      </xdr:nvPicPr>
      <xdr:blipFill>
        <a:blip r:embed="rId1254"/>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78" name="Picture 414" descr=""/>
        <xdr:cNvPicPr/>
      </xdr:nvPicPr>
      <xdr:blipFill>
        <a:blip r:embed="rId1255"/>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79" name="Picture 415" descr=""/>
        <xdr:cNvPicPr/>
      </xdr:nvPicPr>
      <xdr:blipFill>
        <a:blip r:embed="rId1256"/>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80" name="Picture 416" descr=""/>
        <xdr:cNvPicPr/>
      </xdr:nvPicPr>
      <xdr:blipFill>
        <a:blip r:embed="rId1257"/>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81" name="Picture 417" descr=""/>
        <xdr:cNvPicPr/>
      </xdr:nvPicPr>
      <xdr:blipFill>
        <a:blip r:embed="rId1258"/>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82" name="Picture 418" descr=""/>
        <xdr:cNvPicPr/>
      </xdr:nvPicPr>
      <xdr:blipFill>
        <a:blip r:embed="rId1259"/>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83" name="Picture 419" descr=""/>
        <xdr:cNvPicPr/>
      </xdr:nvPicPr>
      <xdr:blipFill>
        <a:blip r:embed="rId1260"/>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84" name="Picture 420" descr=""/>
        <xdr:cNvPicPr/>
      </xdr:nvPicPr>
      <xdr:blipFill>
        <a:blip r:embed="rId1261"/>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85" name="Picture 421" descr=""/>
        <xdr:cNvPicPr/>
      </xdr:nvPicPr>
      <xdr:blipFill>
        <a:blip r:embed="rId1262"/>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86" name="Picture 422" descr=""/>
        <xdr:cNvPicPr/>
      </xdr:nvPicPr>
      <xdr:blipFill>
        <a:blip r:embed="rId1263"/>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87" name="Picture 423" descr=""/>
        <xdr:cNvPicPr/>
      </xdr:nvPicPr>
      <xdr:blipFill>
        <a:blip r:embed="rId1264"/>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88" name="Picture 424" descr=""/>
        <xdr:cNvPicPr/>
      </xdr:nvPicPr>
      <xdr:blipFill>
        <a:blip r:embed="rId1265"/>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11520</xdr:rowOff>
    </xdr:to>
    <xdr:pic>
      <xdr:nvPicPr>
        <xdr:cNvPr id="1289" name="Picture 425" descr=""/>
        <xdr:cNvPicPr/>
      </xdr:nvPicPr>
      <xdr:blipFill>
        <a:blip r:embed="rId1266"/>
        <a:stretch/>
      </xdr:blipFill>
      <xdr:spPr>
        <a:xfrm>
          <a:off x="1864440" y="0"/>
          <a:ext cx="132840" cy="115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90" name="Picture 426" descr=""/>
        <xdr:cNvPicPr/>
      </xdr:nvPicPr>
      <xdr:blipFill>
        <a:blip r:embed="rId1267"/>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91" name="Picture 427" descr=""/>
        <xdr:cNvPicPr/>
      </xdr:nvPicPr>
      <xdr:blipFill>
        <a:blip r:embed="rId1268"/>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92" name="Picture 428" descr=""/>
        <xdr:cNvPicPr/>
      </xdr:nvPicPr>
      <xdr:blipFill>
        <a:blip r:embed="rId1269"/>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199080</xdr:rowOff>
    </xdr:to>
    <xdr:pic>
      <xdr:nvPicPr>
        <xdr:cNvPr id="1293" name="Picture 429" descr=""/>
        <xdr:cNvPicPr/>
      </xdr:nvPicPr>
      <xdr:blipFill>
        <a:blip r:embed="rId1270"/>
        <a:stretch/>
      </xdr:blipFill>
      <xdr:spPr>
        <a:xfrm>
          <a:off x="1864440" y="0"/>
          <a:ext cx="609120" cy="77364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11520</xdr:rowOff>
    </xdr:to>
    <xdr:pic>
      <xdr:nvPicPr>
        <xdr:cNvPr id="1294" name="Picture 438" descr=""/>
        <xdr:cNvPicPr/>
      </xdr:nvPicPr>
      <xdr:blipFill>
        <a:blip r:embed="rId1271"/>
        <a:stretch/>
      </xdr:blipFill>
      <xdr:spPr>
        <a:xfrm>
          <a:off x="1864440" y="0"/>
          <a:ext cx="132840" cy="11520"/>
        </a:xfrm>
        <a:prstGeom prst="rect">
          <a:avLst/>
        </a:prstGeom>
        <a:ln>
          <a:noFill/>
        </a:ln>
      </xdr:spPr>
    </xdr:pic>
    <xdr:clientData/>
  </xdr:twoCellAnchor>
  <xdr:twoCellAnchor editAs="oneCell">
    <xdr:from>
      <xdr:col>1</xdr:col>
      <xdr:colOff>360</xdr:colOff>
      <xdr:row>0</xdr:row>
      <xdr:rowOff>0</xdr:rowOff>
    </xdr:from>
    <xdr:to>
      <xdr:col>1</xdr:col>
      <xdr:colOff>133200</xdr:colOff>
      <xdr:row>0</xdr:row>
      <xdr:rowOff>11520</xdr:rowOff>
    </xdr:to>
    <xdr:pic>
      <xdr:nvPicPr>
        <xdr:cNvPr id="1295" name="Picture 442" descr=""/>
        <xdr:cNvPicPr/>
      </xdr:nvPicPr>
      <xdr:blipFill>
        <a:blip r:embed="rId1272"/>
        <a:stretch/>
      </xdr:blipFill>
      <xdr:spPr>
        <a:xfrm>
          <a:off x="1864440" y="0"/>
          <a:ext cx="132840" cy="11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296" name="Picture 4" descr=""/>
        <xdr:cNvPicPr/>
      </xdr:nvPicPr>
      <xdr:blipFill>
        <a:blip r:embed="rId1273"/>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297" name="Picture 8" descr=""/>
        <xdr:cNvPicPr/>
      </xdr:nvPicPr>
      <xdr:blipFill>
        <a:blip r:embed="rId1274"/>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298" name="Picture 10" descr=""/>
        <xdr:cNvPicPr/>
      </xdr:nvPicPr>
      <xdr:blipFill>
        <a:blip r:embed="rId1275"/>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299" name="Picture 11" descr=""/>
        <xdr:cNvPicPr/>
      </xdr:nvPicPr>
      <xdr:blipFill>
        <a:blip r:embed="rId1276"/>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300" name="Picture 12" descr=""/>
        <xdr:cNvPicPr/>
      </xdr:nvPicPr>
      <xdr:blipFill>
        <a:blip r:embed="rId1277"/>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301" name="Picture 13" descr=""/>
        <xdr:cNvPicPr/>
      </xdr:nvPicPr>
      <xdr:blipFill>
        <a:blip r:embed="rId1278"/>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302" name="Picture 14" descr=""/>
        <xdr:cNvPicPr/>
      </xdr:nvPicPr>
      <xdr:blipFill>
        <a:blip r:embed="rId1279"/>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303" name="Picture 15" descr=""/>
        <xdr:cNvPicPr/>
      </xdr:nvPicPr>
      <xdr:blipFill>
        <a:blip r:embed="rId1280"/>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304" name="Picture 16" descr=""/>
        <xdr:cNvPicPr/>
      </xdr:nvPicPr>
      <xdr:blipFill>
        <a:blip r:embed="rId1281"/>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305" name="Picture 17" descr=""/>
        <xdr:cNvPicPr/>
      </xdr:nvPicPr>
      <xdr:blipFill>
        <a:blip r:embed="rId1282"/>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306" name="Picture 18" descr=""/>
        <xdr:cNvPicPr/>
      </xdr:nvPicPr>
      <xdr:blipFill>
        <a:blip r:embed="rId1283"/>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307" name="Picture 19" descr=""/>
        <xdr:cNvPicPr/>
      </xdr:nvPicPr>
      <xdr:blipFill>
        <a:blip r:embed="rId1284"/>
        <a:stretch/>
      </xdr:blipFill>
      <xdr:spPr>
        <a:xfrm>
          <a:off x="1864440" y="11124720"/>
          <a:ext cx="933120" cy="70452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1308" name="Picture 20" descr=""/>
        <xdr:cNvPicPr/>
      </xdr:nvPicPr>
      <xdr:blipFill>
        <a:blip r:embed="rId1285"/>
        <a:stretch/>
      </xdr:blipFill>
      <xdr:spPr>
        <a:xfrm>
          <a:off x="1864440" y="0"/>
          <a:ext cx="132840" cy="1447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309" name="Picture 21" descr=""/>
        <xdr:cNvPicPr/>
      </xdr:nvPicPr>
      <xdr:blipFill>
        <a:blip r:embed="rId1286"/>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310" name="Picture 22" descr=""/>
        <xdr:cNvPicPr/>
      </xdr:nvPicPr>
      <xdr:blipFill>
        <a:blip r:embed="rId1287"/>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311" name="Picture 23" descr=""/>
        <xdr:cNvPicPr/>
      </xdr:nvPicPr>
      <xdr:blipFill>
        <a:blip r:embed="rId1288"/>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312" name="Picture 24" descr=""/>
        <xdr:cNvPicPr/>
      </xdr:nvPicPr>
      <xdr:blipFill>
        <a:blip r:embed="rId1289"/>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313" name="Picture 25" descr=""/>
        <xdr:cNvPicPr/>
      </xdr:nvPicPr>
      <xdr:blipFill>
        <a:blip r:embed="rId1290"/>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314" name="Picture 26" descr=""/>
        <xdr:cNvPicPr/>
      </xdr:nvPicPr>
      <xdr:blipFill>
        <a:blip r:embed="rId1291"/>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315" name="Picture 27" descr=""/>
        <xdr:cNvPicPr/>
      </xdr:nvPicPr>
      <xdr:blipFill>
        <a:blip r:embed="rId1292"/>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316" name="Picture 28" descr=""/>
        <xdr:cNvPicPr/>
      </xdr:nvPicPr>
      <xdr:blipFill>
        <a:blip r:embed="rId1293"/>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317" name="Picture 29" descr=""/>
        <xdr:cNvPicPr/>
      </xdr:nvPicPr>
      <xdr:blipFill>
        <a:blip r:embed="rId1294"/>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318" name="Picture 30" descr=""/>
        <xdr:cNvPicPr/>
      </xdr:nvPicPr>
      <xdr:blipFill>
        <a:blip r:embed="rId1295"/>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319" name="Picture 31" descr=""/>
        <xdr:cNvPicPr/>
      </xdr:nvPicPr>
      <xdr:blipFill>
        <a:blip r:embed="rId1296"/>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320" name="Picture 32" descr=""/>
        <xdr:cNvPicPr/>
      </xdr:nvPicPr>
      <xdr:blipFill>
        <a:blip r:embed="rId1297"/>
        <a:stretch/>
      </xdr:blipFill>
      <xdr:spPr>
        <a:xfrm>
          <a:off x="1864440" y="11124720"/>
          <a:ext cx="933120" cy="70452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1321" name="Picture 33" descr=""/>
        <xdr:cNvPicPr/>
      </xdr:nvPicPr>
      <xdr:blipFill>
        <a:blip r:embed="rId1298"/>
        <a:stretch/>
      </xdr:blipFill>
      <xdr:spPr>
        <a:xfrm>
          <a:off x="1864440" y="0"/>
          <a:ext cx="132840" cy="1447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322" name="Picture 34" descr=""/>
        <xdr:cNvPicPr/>
      </xdr:nvPicPr>
      <xdr:blipFill>
        <a:blip r:embed="rId1299"/>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323" name="Picture 35" descr=""/>
        <xdr:cNvPicPr/>
      </xdr:nvPicPr>
      <xdr:blipFill>
        <a:blip r:embed="rId1300"/>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324" name="Picture 36" descr=""/>
        <xdr:cNvPicPr/>
      </xdr:nvPicPr>
      <xdr:blipFill>
        <a:blip r:embed="rId1301"/>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325" name="Picture 37" descr=""/>
        <xdr:cNvPicPr/>
      </xdr:nvPicPr>
      <xdr:blipFill>
        <a:blip r:embed="rId1302"/>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326" name="Picture 38" descr=""/>
        <xdr:cNvPicPr/>
      </xdr:nvPicPr>
      <xdr:blipFill>
        <a:blip r:embed="rId1303"/>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327" name="Picture 39" descr=""/>
        <xdr:cNvPicPr/>
      </xdr:nvPicPr>
      <xdr:blipFill>
        <a:blip r:embed="rId1304"/>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328" name="Picture 40" descr=""/>
        <xdr:cNvPicPr/>
      </xdr:nvPicPr>
      <xdr:blipFill>
        <a:blip r:embed="rId1305"/>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329" name="Picture 41" descr=""/>
        <xdr:cNvPicPr/>
      </xdr:nvPicPr>
      <xdr:blipFill>
        <a:blip r:embed="rId1306"/>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330" name="Picture 42" descr=""/>
        <xdr:cNvPicPr/>
      </xdr:nvPicPr>
      <xdr:blipFill>
        <a:blip r:embed="rId1307"/>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331" name="Picture 43" descr=""/>
        <xdr:cNvPicPr/>
      </xdr:nvPicPr>
      <xdr:blipFill>
        <a:blip r:embed="rId1308"/>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332" name="Picture 44" descr=""/>
        <xdr:cNvPicPr/>
      </xdr:nvPicPr>
      <xdr:blipFill>
        <a:blip r:embed="rId1309"/>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333" name="Picture 45" descr=""/>
        <xdr:cNvPicPr/>
      </xdr:nvPicPr>
      <xdr:blipFill>
        <a:blip r:embed="rId1310"/>
        <a:stretch/>
      </xdr:blipFill>
      <xdr:spPr>
        <a:xfrm>
          <a:off x="1864440" y="11124720"/>
          <a:ext cx="933120" cy="70452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1334" name="Picture 46" descr=""/>
        <xdr:cNvPicPr/>
      </xdr:nvPicPr>
      <xdr:blipFill>
        <a:blip r:embed="rId1311"/>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335" name="Picture 47" descr=""/>
        <xdr:cNvPicPr/>
      </xdr:nvPicPr>
      <xdr:blipFill>
        <a:blip r:embed="rId131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336" name="Picture 48" descr=""/>
        <xdr:cNvPicPr/>
      </xdr:nvPicPr>
      <xdr:blipFill>
        <a:blip r:embed="rId131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337" name="Picture 49" descr=""/>
        <xdr:cNvPicPr/>
      </xdr:nvPicPr>
      <xdr:blipFill>
        <a:blip r:embed="rId131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338" name="Picture 50" descr=""/>
        <xdr:cNvPicPr/>
      </xdr:nvPicPr>
      <xdr:blipFill>
        <a:blip r:embed="rId131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339" name="Picture 51" descr=""/>
        <xdr:cNvPicPr/>
      </xdr:nvPicPr>
      <xdr:blipFill>
        <a:blip r:embed="rId131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340" name="Picture 52" descr=""/>
        <xdr:cNvPicPr/>
      </xdr:nvPicPr>
      <xdr:blipFill>
        <a:blip r:embed="rId131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341" name="Picture 53" descr=""/>
        <xdr:cNvPicPr/>
      </xdr:nvPicPr>
      <xdr:blipFill>
        <a:blip r:embed="rId131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342" name="Picture 54" descr=""/>
        <xdr:cNvPicPr/>
      </xdr:nvPicPr>
      <xdr:blipFill>
        <a:blip r:embed="rId131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343" name="Picture 55" descr=""/>
        <xdr:cNvPicPr/>
      </xdr:nvPicPr>
      <xdr:blipFill>
        <a:blip r:embed="rId132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344" name="Picture 56" descr=""/>
        <xdr:cNvPicPr/>
      </xdr:nvPicPr>
      <xdr:blipFill>
        <a:blip r:embed="rId132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345" name="Picture 57" descr=""/>
        <xdr:cNvPicPr/>
      </xdr:nvPicPr>
      <xdr:blipFill>
        <a:blip r:embed="rId132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346" name="Picture 58" descr=""/>
        <xdr:cNvPicPr/>
      </xdr:nvPicPr>
      <xdr:blipFill>
        <a:blip r:embed="rId132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1347" name="Picture 59" descr=""/>
        <xdr:cNvPicPr/>
      </xdr:nvPicPr>
      <xdr:blipFill>
        <a:blip r:embed="rId1324"/>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348" name="Picture 60" descr=""/>
        <xdr:cNvPicPr/>
      </xdr:nvPicPr>
      <xdr:blipFill>
        <a:blip r:embed="rId132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349" name="Picture 61" descr=""/>
        <xdr:cNvPicPr/>
      </xdr:nvPicPr>
      <xdr:blipFill>
        <a:blip r:embed="rId132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350" name="Picture 62" descr=""/>
        <xdr:cNvPicPr/>
      </xdr:nvPicPr>
      <xdr:blipFill>
        <a:blip r:embed="rId132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351" name="Picture 63" descr=""/>
        <xdr:cNvPicPr/>
      </xdr:nvPicPr>
      <xdr:blipFill>
        <a:blip r:embed="rId132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352" name="Picture 64" descr=""/>
        <xdr:cNvPicPr/>
      </xdr:nvPicPr>
      <xdr:blipFill>
        <a:blip r:embed="rId132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353" name="Picture 65" descr=""/>
        <xdr:cNvPicPr/>
      </xdr:nvPicPr>
      <xdr:blipFill>
        <a:blip r:embed="rId133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354" name="Picture 66" descr=""/>
        <xdr:cNvPicPr/>
      </xdr:nvPicPr>
      <xdr:blipFill>
        <a:blip r:embed="rId133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355" name="Picture 67" descr=""/>
        <xdr:cNvPicPr/>
      </xdr:nvPicPr>
      <xdr:blipFill>
        <a:blip r:embed="rId133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356" name="Picture 68" descr=""/>
        <xdr:cNvPicPr/>
      </xdr:nvPicPr>
      <xdr:blipFill>
        <a:blip r:embed="rId133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357" name="Picture 69" descr=""/>
        <xdr:cNvPicPr/>
      </xdr:nvPicPr>
      <xdr:blipFill>
        <a:blip r:embed="rId133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358" name="Picture 70" descr=""/>
        <xdr:cNvPicPr/>
      </xdr:nvPicPr>
      <xdr:blipFill>
        <a:blip r:embed="rId133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359" name="Picture 71" descr=""/>
        <xdr:cNvPicPr/>
      </xdr:nvPicPr>
      <xdr:blipFill>
        <a:blip r:embed="rId133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1360" name="Picture 72" descr=""/>
        <xdr:cNvPicPr/>
      </xdr:nvPicPr>
      <xdr:blipFill>
        <a:blip r:embed="rId1337"/>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361" name="Picture 73" descr=""/>
        <xdr:cNvPicPr/>
      </xdr:nvPicPr>
      <xdr:blipFill>
        <a:blip r:embed="rId133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362" name="Picture 74" descr=""/>
        <xdr:cNvPicPr/>
      </xdr:nvPicPr>
      <xdr:blipFill>
        <a:blip r:embed="rId133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363" name="Picture 75" descr=""/>
        <xdr:cNvPicPr/>
      </xdr:nvPicPr>
      <xdr:blipFill>
        <a:blip r:embed="rId134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364" name="Picture 76" descr=""/>
        <xdr:cNvPicPr/>
      </xdr:nvPicPr>
      <xdr:blipFill>
        <a:blip r:embed="rId134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365" name="Picture 77" descr=""/>
        <xdr:cNvPicPr/>
      </xdr:nvPicPr>
      <xdr:blipFill>
        <a:blip r:embed="rId134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366" name="Picture 78" descr=""/>
        <xdr:cNvPicPr/>
      </xdr:nvPicPr>
      <xdr:blipFill>
        <a:blip r:embed="rId134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367" name="Picture 79" descr=""/>
        <xdr:cNvPicPr/>
      </xdr:nvPicPr>
      <xdr:blipFill>
        <a:blip r:embed="rId134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368" name="Picture 80" descr=""/>
        <xdr:cNvPicPr/>
      </xdr:nvPicPr>
      <xdr:blipFill>
        <a:blip r:embed="rId134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369" name="Picture 81" descr=""/>
        <xdr:cNvPicPr/>
      </xdr:nvPicPr>
      <xdr:blipFill>
        <a:blip r:embed="rId134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370" name="Picture 82" descr=""/>
        <xdr:cNvPicPr/>
      </xdr:nvPicPr>
      <xdr:blipFill>
        <a:blip r:embed="rId134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371" name="Picture 83" descr=""/>
        <xdr:cNvPicPr/>
      </xdr:nvPicPr>
      <xdr:blipFill>
        <a:blip r:embed="rId134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372" name="Picture 84" descr=""/>
        <xdr:cNvPicPr/>
      </xdr:nvPicPr>
      <xdr:blipFill>
        <a:blip r:embed="rId134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1373" name="Picture 85" descr=""/>
        <xdr:cNvPicPr/>
      </xdr:nvPicPr>
      <xdr:blipFill>
        <a:blip r:embed="rId1350"/>
        <a:stretch/>
      </xdr:blipFill>
      <xdr:spPr>
        <a:xfrm>
          <a:off x="1864440" y="0"/>
          <a:ext cx="132840" cy="1447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374" name="Picture 86" descr=""/>
        <xdr:cNvPicPr/>
      </xdr:nvPicPr>
      <xdr:blipFill>
        <a:blip r:embed="rId1351"/>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375" name="Picture 87" descr=""/>
        <xdr:cNvPicPr/>
      </xdr:nvPicPr>
      <xdr:blipFill>
        <a:blip r:embed="rId1352"/>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376" name="Picture 88" descr=""/>
        <xdr:cNvPicPr/>
      </xdr:nvPicPr>
      <xdr:blipFill>
        <a:blip r:embed="rId1353"/>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377" name="Picture 89" descr=""/>
        <xdr:cNvPicPr/>
      </xdr:nvPicPr>
      <xdr:blipFill>
        <a:blip r:embed="rId1354"/>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378" name="Picture 90" descr=""/>
        <xdr:cNvPicPr/>
      </xdr:nvPicPr>
      <xdr:blipFill>
        <a:blip r:embed="rId1355"/>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379" name="Picture 91" descr=""/>
        <xdr:cNvPicPr/>
      </xdr:nvPicPr>
      <xdr:blipFill>
        <a:blip r:embed="rId1356"/>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380" name="Picture 92" descr=""/>
        <xdr:cNvPicPr/>
      </xdr:nvPicPr>
      <xdr:blipFill>
        <a:blip r:embed="rId1357"/>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381" name="Picture 93" descr=""/>
        <xdr:cNvPicPr/>
      </xdr:nvPicPr>
      <xdr:blipFill>
        <a:blip r:embed="rId1358"/>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382" name="Picture 94" descr=""/>
        <xdr:cNvPicPr/>
      </xdr:nvPicPr>
      <xdr:blipFill>
        <a:blip r:embed="rId1359"/>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383" name="Picture 95" descr=""/>
        <xdr:cNvPicPr/>
      </xdr:nvPicPr>
      <xdr:blipFill>
        <a:blip r:embed="rId1360"/>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384" name="Picture 96" descr=""/>
        <xdr:cNvPicPr/>
      </xdr:nvPicPr>
      <xdr:blipFill>
        <a:blip r:embed="rId1361"/>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385" name="Picture 97" descr=""/>
        <xdr:cNvPicPr/>
      </xdr:nvPicPr>
      <xdr:blipFill>
        <a:blip r:embed="rId1362"/>
        <a:stretch/>
      </xdr:blipFill>
      <xdr:spPr>
        <a:xfrm>
          <a:off x="1864440" y="11124720"/>
          <a:ext cx="933120" cy="70452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1386" name="Picture 98" descr=""/>
        <xdr:cNvPicPr/>
      </xdr:nvPicPr>
      <xdr:blipFill>
        <a:blip r:embed="rId1363"/>
        <a:stretch/>
      </xdr:blipFill>
      <xdr:spPr>
        <a:xfrm>
          <a:off x="1864440" y="0"/>
          <a:ext cx="132840" cy="1447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387" name="Picture 99" descr=""/>
        <xdr:cNvPicPr/>
      </xdr:nvPicPr>
      <xdr:blipFill>
        <a:blip r:embed="rId1364"/>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388" name="Picture 100" descr=""/>
        <xdr:cNvPicPr/>
      </xdr:nvPicPr>
      <xdr:blipFill>
        <a:blip r:embed="rId1365"/>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389" name="Picture 101" descr=""/>
        <xdr:cNvPicPr/>
      </xdr:nvPicPr>
      <xdr:blipFill>
        <a:blip r:embed="rId1366"/>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390" name="Picture 102" descr=""/>
        <xdr:cNvPicPr/>
      </xdr:nvPicPr>
      <xdr:blipFill>
        <a:blip r:embed="rId1367"/>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391" name="Picture 103" descr=""/>
        <xdr:cNvPicPr/>
      </xdr:nvPicPr>
      <xdr:blipFill>
        <a:blip r:embed="rId1368"/>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392" name="Picture 104" descr=""/>
        <xdr:cNvPicPr/>
      </xdr:nvPicPr>
      <xdr:blipFill>
        <a:blip r:embed="rId1369"/>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393" name="Picture 105" descr=""/>
        <xdr:cNvPicPr/>
      </xdr:nvPicPr>
      <xdr:blipFill>
        <a:blip r:embed="rId1370"/>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394" name="Picture 106" descr=""/>
        <xdr:cNvPicPr/>
      </xdr:nvPicPr>
      <xdr:blipFill>
        <a:blip r:embed="rId1371"/>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395" name="Picture 107" descr=""/>
        <xdr:cNvPicPr/>
      </xdr:nvPicPr>
      <xdr:blipFill>
        <a:blip r:embed="rId1372"/>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396" name="Picture 108" descr=""/>
        <xdr:cNvPicPr/>
      </xdr:nvPicPr>
      <xdr:blipFill>
        <a:blip r:embed="rId1373"/>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397" name="Picture 109" descr=""/>
        <xdr:cNvPicPr/>
      </xdr:nvPicPr>
      <xdr:blipFill>
        <a:blip r:embed="rId1374"/>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398" name="Picture 110" descr=""/>
        <xdr:cNvPicPr/>
      </xdr:nvPicPr>
      <xdr:blipFill>
        <a:blip r:embed="rId1375"/>
        <a:stretch/>
      </xdr:blipFill>
      <xdr:spPr>
        <a:xfrm>
          <a:off x="1864440" y="11124720"/>
          <a:ext cx="933120" cy="70452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1399" name="Picture 111" descr=""/>
        <xdr:cNvPicPr/>
      </xdr:nvPicPr>
      <xdr:blipFill>
        <a:blip r:embed="rId1376"/>
        <a:stretch/>
      </xdr:blipFill>
      <xdr:spPr>
        <a:xfrm>
          <a:off x="1864440" y="0"/>
          <a:ext cx="132840" cy="1447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400" name="Picture 112" descr=""/>
        <xdr:cNvPicPr/>
      </xdr:nvPicPr>
      <xdr:blipFill>
        <a:blip r:embed="rId1377"/>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401" name="Picture 113" descr=""/>
        <xdr:cNvPicPr/>
      </xdr:nvPicPr>
      <xdr:blipFill>
        <a:blip r:embed="rId1378"/>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402" name="Picture 114" descr=""/>
        <xdr:cNvPicPr/>
      </xdr:nvPicPr>
      <xdr:blipFill>
        <a:blip r:embed="rId1379"/>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403" name="Picture 115" descr=""/>
        <xdr:cNvPicPr/>
      </xdr:nvPicPr>
      <xdr:blipFill>
        <a:blip r:embed="rId1380"/>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404" name="Picture 116" descr=""/>
        <xdr:cNvPicPr/>
      </xdr:nvPicPr>
      <xdr:blipFill>
        <a:blip r:embed="rId1381"/>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405" name="Picture 117" descr=""/>
        <xdr:cNvPicPr/>
      </xdr:nvPicPr>
      <xdr:blipFill>
        <a:blip r:embed="rId1382"/>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406" name="Picture 118" descr=""/>
        <xdr:cNvPicPr/>
      </xdr:nvPicPr>
      <xdr:blipFill>
        <a:blip r:embed="rId1383"/>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407" name="Picture 119" descr=""/>
        <xdr:cNvPicPr/>
      </xdr:nvPicPr>
      <xdr:blipFill>
        <a:blip r:embed="rId1384"/>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408" name="Picture 120" descr=""/>
        <xdr:cNvPicPr/>
      </xdr:nvPicPr>
      <xdr:blipFill>
        <a:blip r:embed="rId1385"/>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409" name="Picture 121" descr=""/>
        <xdr:cNvPicPr/>
      </xdr:nvPicPr>
      <xdr:blipFill>
        <a:blip r:embed="rId1386"/>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410" name="Picture 122" descr=""/>
        <xdr:cNvPicPr/>
      </xdr:nvPicPr>
      <xdr:blipFill>
        <a:blip r:embed="rId1387"/>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411" name="Picture 123" descr=""/>
        <xdr:cNvPicPr/>
      </xdr:nvPicPr>
      <xdr:blipFill>
        <a:blip r:embed="rId1388"/>
        <a:stretch/>
      </xdr:blipFill>
      <xdr:spPr>
        <a:xfrm>
          <a:off x="1864440" y="11124720"/>
          <a:ext cx="933120" cy="70452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1412" name="Picture 124" descr=""/>
        <xdr:cNvPicPr/>
      </xdr:nvPicPr>
      <xdr:blipFill>
        <a:blip r:embed="rId1389"/>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13" name="Picture 125" descr=""/>
        <xdr:cNvPicPr/>
      </xdr:nvPicPr>
      <xdr:blipFill>
        <a:blip r:embed="rId1390"/>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14" name="Picture 126" descr=""/>
        <xdr:cNvPicPr/>
      </xdr:nvPicPr>
      <xdr:blipFill>
        <a:blip r:embed="rId1391"/>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15" name="Picture 127" descr=""/>
        <xdr:cNvPicPr/>
      </xdr:nvPicPr>
      <xdr:blipFill>
        <a:blip r:embed="rId1392"/>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16" name="Picture 128" descr=""/>
        <xdr:cNvPicPr/>
      </xdr:nvPicPr>
      <xdr:blipFill>
        <a:blip r:embed="rId1393"/>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17" name="Picture 129" descr=""/>
        <xdr:cNvPicPr/>
      </xdr:nvPicPr>
      <xdr:blipFill>
        <a:blip r:embed="rId1394"/>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18" name="Picture 130" descr=""/>
        <xdr:cNvPicPr/>
      </xdr:nvPicPr>
      <xdr:blipFill>
        <a:blip r:embed="rId1395"/>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19" name="Picture 131" descr=""/>
        <xdr:cNvPicPr/>
      </xdr:nvPicPr>
      <xdr:blipFill>
        <a:blip r:embed="rId1396"/>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20" name="Picture 132" descr=""/>
        <xdr:cNvPicPr/>
      </xdr:nvPicPr>
      <xdr:blipFill>
        <a:blip r:embed="rId1397"/>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21" name="Picture 133" descr=""/>
        <xdr:cNvPicPr/>
      </xdr:nvPicPr>
      <xdr:blipFill>
        <a:blip r:embed="rId1398"/>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22" name="Picture 134" descr=""/>
        <xdr:cNvPicPr/>
      </xdr:nvPicPr>
      <xdr:blipFill>
        <a:blip r:embed="rId1399"/>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23" name="Picture 135" descr=""/>
        <xdr:cNvPicPr/>
      </xdr:nvPicPr>
      <xdr:blipFill>
        <a:blip r:embed="rId1400"/>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24" name="Picture 136" descr=""/>
        <xdr:cNvPicPr/>
      </xdr:nvPicPr>
      <xdr:blipFill>
        <a:blip r:embed="rId1401"/>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1425" name="Picture 137" descr=""/>
        <xdr:cNvPicPr/>
      </xdr:nvPicPr>
      <xdr:blipFill>
        <a:blip r:embed="rId1402"/>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26" name="Picture 138" descr=""/>
        <xdr:cNvPicPr/>
      </xdr:nvPicPr>
      <xdr:blipFill>
        <a:blip r:embed="rId1403"/>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27" name="Picture 139" descr=""/>
        <xdr:cNvPicPr/>
      </xdr:nvPicPr>
      <xdr:blipFill>
        <a:blip r:embed="rId1404"/>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28" name="Picture 140" descr=""/>
        <xdr:cNvPicPr/>
      </xdr:nvPicPr>
      <xdr:blipFill>
        <a:blip r:embed="rId1405"/>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29" name="Picture 141" descr=""/>
        <xdr:cNvPicPr/>
      </xdr:nvPicPr>
      <xdr:blipFill>
        <a:blip r:embed="rId1406"/>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30" name="Picture 142" descr=""/>
        <xdr:cNvPicPr/>
      </xdr:nvPicPr>
      <xdr:blipFill>
        <a:blip r:embed="rId1407"/>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31" name="Picture 143" descr=""/>
        <xdr:cNvPicPr/>
      </xdr:nvPicPr>
      <xdr:blipFill>
        <a:blip r:embed="rId1408"/>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32" name="Picture 144" descr=""/>
        <xdr:cNvPicPr/>
      </xdr:nvPicPr>
      <xdr:blipFill>
        <a:blip r:embed="rId1409"/>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33" name="Picture 145" descr=""/>
        <xdr:cNvPicPr/>
      </xdr:nvPicPr>
      <xdr:blipFill>
        <a:blip r:embed="rId1410"/>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34" name="Picture 146" descr=""/>
        <xdr:cNvPicPr/>
      </xdr:nvPicPr>
      <xdr:blipFill>
        <a:blip r:embed="rId1411"/>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35" name="Picture 147" descr=""/>
        <xdr:cNvPicPr/>
      </xdr:nvPicPr>
      <xdr:blipFill>
        <a:blip r:embed="rId1412"/>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36" name="Picture 148" descr=""/>
        <xdr:cNvPicPr/>
      </xdr:nvPicPr>
      <xdr:blipFill>
        <a:blip r:embed="rId1413"/>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37" name="Picture 149" descr=""/>
        <xdr:cNvPicPr/>
      </xdr:nvPicPr>
      <xdr:blipFill>
        <a:blip r:embed="rId1414"/>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1438" name="Picture 150" descr=""/>
        <xdr:cNvPicPr/>
      </xdr:nvPicPr>
      <xdr:blipFill>
        <a:blip r:embed="rId1415"/>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39" name="Picture 151" descr=""/>
        <xdr:cNvPicPr/>
      </xdr:nvPicPr>
      <xdr:blipFill>
        <a:blip r:embed="rId1416"/>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40" name="Picture 152" descr=""/>
        <xdr:cNvPicPr/>
      </xdr:nvPicPr>
      <xdr:blipFill>
        <a:blip r:embed="rId1417"/>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41" name="Picture 153" descr=""/>
        <xdr:cNvPicPr/>
      </xdr:nvPicPr>
      <xdr:blipFill>
        <a:blip r:embed="rId1418"/>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42" name="Picture 154" descr=""/>
        <xdr:cNvPicPr/>
      </xdr:nvPicPr>
      <xdr:blipFill>
        <a:blip r:embed="rId1419"/>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1443" name="Picture 155" descr=""/>
        <xdr:cNvPicPr/>
      </xdr:nvPicPr>
      <xdr:blipFill>
        <a:blip r:embed="rId1420"/>
        <a:stretch/>
      </xdr:blipFill>
      <xdr:spPr>
        <a:xfrm>
          <a:off x="1864440" y="0"/>
          <a:ext cx="132840" cy="1447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444" name="Picture 156" descr=""/>
        <xdr:cNvPicPr/>
      </xdr:nvPicPr>
      <xdr:blipFill>
        <a:blip r:embed="rId1421"/>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445" name="Picture 157" descr=""/>
        <xdr:cNvPicPr/>
      </xdr:nvPicPr>
      <xdr:blipFill>
        <a:blip r:embed="rId1422"/>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446" name="Picture 158" descr=""/>
        <xdr:cNvPicPr/>
      </xdr:nvPicPr>
      <xdr:blipFill>
        <a:blip r:embed="rId1423"/>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447" name="Picture 159" descr=""/>
        <xdr:cNvPicPr/>
      </xdr:nvPicPr>
      <xdr:blipFill>
        <a:blip r:embed="rId1424"/>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448" name="Picture 160" descr=""/>
        <xdr:cNvPicPr/>
      </xdr:nvPicPr>
      <xdr:blipFill>
        <a:blip r:embed="rId1425"/>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449" name="Picture 161" descr=""/>
        <xdr:cNvPicPr/>
      </xdr:nvPicPr>
      <xdr:blipFill>
        <a:blip r:embed="rId1426"/>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450" name="Picture 162" descr=""/>
        <xdr:cNvPicPr/>
      </xdr:nvPicPr>
      <xdr:blipFill>
        <a:blip r:embed="rId1427"/>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451" name="Picture 163" descr=""/>
        <xdr:cNvPicPr/>
      </xdr:nvPicPr>
      <xdr:blipFill>
        <a:blip r:embed="rId1428"/>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452" name="Picture 164" descr=""/>
        <xdr:cNvPicPr/>
      </xdr:nvPicPr>
      <xdr:blipFill>
        <a:blip r:embed="rId1429"/>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453" name="Picture 165" descr=""/>
        <xdr:cNvPicPr/>
      </xdr:nvPicPr>
      <xdr:blipFill>
        <a:blip r:embed="rId1430"/>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454" name="Picture 166" descr=""/>
        <xdr:cNvPicPr/>
      </xdr:nvPicPr>
      <xdr:blipFill>
        <a:blip r:embed="rId1431"/>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455" name="Picture 167" descr=""/>
        <xdr:cNvPicPr/>
      </xdr:nvPicPr>
      <xdr:blipFill>
        <a:blip r:embed="rId1432"/>
        <a:stretch/>
      </xdr:blipFill>
      <xdr:spPr>
        <a:xfrm>
          <a:off x="1864440" y="11124720"/>
          <a:ext cx="933120" cy="70452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1456" name="Picture 168" descr=""/>
        <xdr:cNvPicPr/>
      </xdr:nvPicPr>
      <xdr:blipFill>
        <a:blip r:embed="rId1433"/>
        <a:stretch/>
      </xdr:blipFill>
      <xdr:spPr>
        <a:xfrm>
          <a:off x="1864440" y="0"/>
          <a:ext cx="132840" cy="1447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457" name="Picture 169" descr=""/>
        <xdr:cNvPicPr/>
      </xdr:nvPicPr>
      <xdr:blipFill>
        <a:blip r:embed="rId1434"/>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458" name="Picture 170" descr=""/>
        <xdr:cNvPicPr/>
      </xdr:nvPicPr>
      <xdr:blipFill>
        <a:blip r:embed="rId1435"/>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459" name="Picture 171" descr=""/>
        <xdr:cNvPicPr/>
      </xdr:nvPicPr>
      <xdr:blipFill>
        <a:blip r:embed="rId1436"/>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460" name="Picture 172" descr=""/>
        <xdr:cNvPicPr/>
      </xdr:nvPicPr>
      <xdr:blipFill>
        <a:blip r:embed="rId1437"/>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461" name="Picture 173" descr=""/>
        <xdr:cNvPicPr/>
      </xdr:nvPicPr>
      <xdr:blipFill>
        <a:blip r:embed="rId1438"/>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462" name="Picture 174" descr=""/>
        <xdr:cNvPicPr/>
      </xdr:nvPicPr>
      <xdr:blipFill>
        <a:blip r:embed="rId1439"/>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463" name="Picture 175" descr=""/>
        <xdr:cNvPicPr/>
      </xdr:nvPicPr>
      <xdr:blipFill>
        <a:blip r:embed="rId1440"/>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464" name="Picture 176" descr=""/>
        <xdr:cNvPicPr/>
      </xdr:nvPicPr>
      <xdr:blipFill>
        <a:blip r:embed="rId1441"/>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465" name="Picture 177" descr=""/>
        <xdr:cNvPicPr/>
      </xdr:nvPicPr>
      <xdr:blipFill>
        <a:blip r:embed="rId1442"/>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466" name="Picture 178" descr=""/>
        <xdr:cNvPicPr/>
      </xdr:nvPicPr>
      <xdr:blipFill>
        <a:blip r:embed="rId1443"/>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467" name="Picture 179" descr=""/>
        <xdr:cNvPicPr/>
      </xdr:nvPicPr>
      <xdr:blipFill>
        <a:blip r:embed="rId1444"/>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468" name="Picture 180" descr=""/>
        <xdr:cNvPicPr/>
      </xdr:nvPicPr>
      <xdr:blipFill>
        <a:blip r:embed="rId1445"/>
        <a:stretch/>
      </xdr:blipFill>
      <xdr:spPr>
        <a:xfrm>
          <a:off x="1864440" y="11124720"/>
          <a:ext cx="933120" cy="70452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1469" name="Picture 181" descr=""/>
        <xdr:cNvPicPr/>
      </xdr:nvPicPr>
      <xdr:blipFill>
        <a:blip r:embed="rId1446"/>
        <a:stretch/>
      </xdr:blipFill>
      <xdr:spPr>
        <a:xfrm>
          <a:off x="1864440" y="0"/>
          <a:ext cx="132840" cy="1447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470" name="Picture 182" descr=""/>
        <xdr:cNvPicPr/>
      </xdr:nvPicPr>
      <xdr:blipFill>
        <a:blip r:embed="rId1447"/>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471" name="Picture 183" descr=""/>
        <xdr:cNvPicPr/>
      </xdr:nvPicPr>
      <xdr:blipFill>
        <a:blip r:embed="rId1448"/>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472" name="Picture 184" descr=""/>
        <xdr:cNvPicPr/>
      </xdr:nvPicPr>
      <xdr:blipFill>
        <a:blip r:embed="rId1449"/>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473" name="Picture 185" descr=""/>
        <xdr:cNvPicPr/>
      </xdr:nvPicPr>
      <xdr:blipFill>
        <a:blip r:embed="rId1450"/>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474" name="Picture 186" descr=""/>
        <xdr:cNvPicPr/>
      </xdr:nvPicPr>
      <xdr:blipFill>
        <a:blip r:embed="rId1451"/>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475" name="Picture 187" descr=""/>
        <xdr:cNvPicPr/>
      </xdr:nvPicPr>
      <xdr:blipFill>
        <a:blip r:embed="rId1452"/>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476" name="Picture 188" descr=""/>
        <xdr:cNvPicPr/>
      </xdr:nvPicPr>
      <xdr:blipFill>
        <a:blip r:embed="rId1453"/>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477" name="Picture 189" descr=""/>
        <xdr:cNvPicPr/>
      </xdr:nvPicPr>
      <xdr:blipFill>
        <a:blip r:embed="rId1454"/>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478" name="Picture 190" descr=""/>
        <xdr:cNvPicPr/>
      </xdr:nvPicPr>
      <xdr:blipFill>
        <a:blip r:embed="rId1455"/>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479" name="Picture 191" descr=""/>
        <xdr:cNvPicPr/>
      </xdr:nvPicPr>
      <xdr:blipFill>
        <a:blip r:embed="rId1456"/>
        <a:stretch/>
      </xdr:blipFill>
      <xdr:spPr>
        <a:xfrm>
          <a:off x="1864440" y="11124720"/>
          <a:ext cx="933120" cy="704520"/>
        </a:xfrm>
        <a:prstGeom prst="rect">
          <a:avLst/>
        </a:prstGeom>
        <a:ln>
          <a:noFill/>
        </a:ln>
      </xdr:spPr>
    </xdr:pic>
    <xdr:clientData/>
  </xdr:twoCellAnchor>
  <xdr:twoCellAnchor editAs="oneCell">
    <xdr:from>
      <xdr:col>1</xdr:col>
      <xdr:colOff>360</xdr:colOff>
      <xdr:row>71</xdr:row>
      <xdr:rowOff>0</xdr:rowOff>
    </xdr:from>
    <xdr:to>
      <xdr:col>1</xdr:col>
      <xdr:colOff>933480</xdr:colOff>
      <xdr:row>75</xdr:row>
      <xdr:rowOff>54360</xdr:rowOff>
    </xdr:to>
    <xdr:pic>
      <xdr:nvPicPr>
        <xdr:cNvPr id="1480" name="Picture 192" descr=""/>
        <xdr:cNvPicPr/>
      </xdr:nvPicPr>
      <xdr:blipFill>
        <a:blip r:embed="rId1457"/>
        <a:stretch/>
      </xdr:blipFill>
      <xdr:spPr>
        <a:xfrm>
          <a:off x="1864440" y="10962000"/>
          <a:ext cx="933120" cy="704520"/>
        </a:xfrm>
        <a:prstGeom prst="rect">
          <a:avLst/>
        </a:prstGeom>
        <a:ln>
          <a:noFill/>
        </a:ln>
      </xdr:spPr>
    </xdr:pic>
    <xdr:clientData/>
  </xdr:twoCellAnchor>
  <xdr:twoCellAnchor editAs="oneCell">
    <xdr:from>
      <xdr:col>1</xdr:col>
      <xdr:colOff>360</xdr:colOff>
      <xdr:row>72</xdr:row>
      <xdr:rowOff>360</xdr:rowOff>
    </xdr:from>
    <xdr:to>
      <xdr:col>1</xdr:col>
      <xdr:colOff>933480</xdr:colOff>
      <xdr:row>76</xdr:row>
      <xdr:rowOff>54720</xdr:rowOff>
    </xdr:to>
    <xdr:pic>
      <xdr:nvPicPr>
        <xdr:cNvPr id="1481" name="Picture 193" descr=""/>
        <xdr:cNvPicPr/>
      </xdr:nvPicPr>
      <xdr:blipFill>
        <a:blip r:embed="rId1458"/>
        <a:stretch/>
      </xdr:blipFill>
      <xdr:spPr>
        <a:xfrm>
          <a:off x="1864440" y="11124720"/>
          <a:ext cx="933120" cy="70452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1482" name="Picture 194" descr=""/>
        <xdr:cNvPicPr/>
      </xdr:nvPicPr>
      <xdr:blipFill>
        <a:blip r:embed="rId1459"/>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83" name="Picture 195" descr=""/>
        <xdr:cNvPicPr/>
      </xdr:nvPicPr>
      <xdr:blipFill>
        <a:blip r:embed="rId1460"/>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84" name="Picture 196" descr=""/>
        <xdr:cNvPicPr/>
      </xdr:nvPicPr>
      <xdr:blipFill>
        <a:blip r:embed="rId1461"/>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85" name="Picture 197" descr=""/>
        <xdr:cNvPicPr/>
      </xdr:nvPicPr>
      <xdr:blipFill>
        <a:blip r:embed="rId1462"/>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86" name="Picture 198" descr=""/>
        <xdr:cNvPicPr/>
      </xdr:nvPicPr>
      <xdr:blipFill>
        <a:blip r:embed="rId1463"/>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87" name="Picture 199" descr=""/>
        <xdr:cNvPicPr/>
      </xdr:nvPicPr>
      <xdr:blipFill>
        <a:blip r:embed="rId1464"/>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88" name="Picture 200" descr=""/>
        <xdr:cNvPicPr/>
      </xdr:nvPicPr>
      <xdr:blipFill>
        <a:blip r:embed="rId1465"/>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89" name="Picture 201" descr=""/>
        <xdr:cNvPicPr/>
      </xdr:nvPicPr>
      <xdr:blipFill>
        <a:blip r:embed="rId1466"/>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90" name="Picture 202" descr=""/>
        <xdr:cNvPicPr/>
      </xdr:nvPicPr>
      <xdr:blipFill>
        <a:blip r:embed="rId1467"/>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91" name="Picture 203" descr=""/>
        <xdr:cNvPicPr/>
      </xdr:nvPicPr>
      <xdr:blipFill>
        <a:blip r:embed="rId1468"/>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92" name="Picture 204" descr=""/>
        <xdr:cNvPicPr/>
      </xdr:nvPicPr>
      <xdr:blipFill>
        <a:blip r:embed="rId1469"/>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93" name="Picture 205" descr=""/>
        <xdr:cNvPicPr/>
      </xdr:nvPicPr>
      <xdr:blipFill>
        <a:blip r:embed="rId1470"/>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94" name="Picture 206" descr=""/>
        <xdr:cNvPicPr/>
      </xdr:nvPicPr>
      <xdr:blipFill>
        <a:blip r:embed="rId1471"/>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1495" name="Picture 207" descr=""/>
        <xdr:cNvPicPr/>
      </xdr:nvPicPr>
      <xdr:blipFill>
        <a:blip r:embed="rId1472"/>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96" name="Picture 208" descr=""/>
        <xdr:cNvPicPr/>
      </xdr:nvPicPr>
      <xdr:blipFill>
        <a:blip r:embed="rId1473"/>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97" name="Picture 209" descr=""/>
        <xdr:cNvPicPr/>
      </xdr:nvPicPr>
      <xdr:blipFill>
        <a:blip r:embed="rId1474"/>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98" name="Picture 210" descr=""/>
        <xdr:cNvPicPr/>
      </xdr:nvPicPr>
      <xdr:blipFill>
        <a:blip r:embed="rId1475"/>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499" name="Picture 211" descr=""/>
        <xdr:cNvPicPr/>
      </xdr:nvPicPr>
      <xdr:blipFill>
        <a:blip r:embed="rId1476"/>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00" name="Picture 212" descr=""/>
        <xdr:cNvPicPr/>
      </xdr:nvPicPr>
      <xdr:blipFill>
        <a:blip r:embed="rId1477"/>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01" name="Picture 213" descr=""/>
        <xdr:cNvPicPr/>
      </xdr:nvPicPr>
      <xdr:blipFill>
        <a:blip r:embed="rId1478"/>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02" name="Picture 214" descr=""/>
        <xdr:cNvPicPr/>
      </xdr:nvPicPr>
      <xdr:blipFill>
        <a:blip r:embed="rId1479"/>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03" name="Picture 215" descr=""/>
        <xdr:cNvPicPr/>
      </xdr:nvPicPr>
      <xdr:blipFill>
        <a:blip r:embed="rId1480"/>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04" name="Picture 216" descr=""/>
        <xdr:cNvPicPr/>
      </xdr:nvPicPr>
      <xdr:blipFill>
        <a:blip r:embed="rId1481"/>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05" name="Picture 217" descr=""/>
        <xdr:cNvPicPr/>
      </xdr:nvPicPr>
      <xdr:blipFill>
        <a:blip r:embed="rId1482"/>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06" name="Picture 218" descr=""/>
        <xdr:cNvPicPr/>
      </xdr:nvPicPr>
      <xdr:blipFill>
        <a:blip r:embed="rId1483"/>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07" name="Picture 219" descr=""/>
        <xdr:cNvPicPr/>
      </xdr:nvPicPr>
      <xdr:blipFill>
        <a:blip r:embed="rId1484"/>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1508" name="Picture 220" descr=""/>
        <xdr:cNvPicPr/>
      </xdr:nvPicPr>
      <xdr:blipFill>
        <a:blip r:embed="rId1485"/>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09" name="Picture 221" descr=""/>
        <xdr:cNvPicPr/>
      </xdr:nvPicPr>
      <xdr:blipFill>
        <a:blip r:embed="rId1486"/>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10" name="Picture 222" descr=""/>
        <xdr:cNvPicPr/>
      </xdr:nvPicPr>
      <xdr:blipFill>
        <a:blip r:embed="rId1487"/>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11" name="Picture 223" descr=""/>
        <xdr:cNvPicPr/>
      </xdr:nvPicPr>
      <xdr:blipFill>
        <a:blip r:embed="rId1488"/>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12" name="Picture 224" descr=""/>
        <xdr:cNvPicPr/>
      </xdr:nvPicPr>
      <xdr:blipFill>
        <a:blip r:embed="rId1489"/>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1513" name="Picture 225" descr=""/>
        <xdr:cNvPicPr/>
      </xdr:nvPicPr>
      <xdr:blipFill>
        <a:blip r:embed="rId1490"/>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14" name="Picture 226" descr=""/>
        <xdr:cNvPicPr/>
      </xdr:nvPicPr>
      <xdr:blipFill>
        <a:blip r:embed="rId149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15" name="Picture 227" descr=""/>
        <xdr:cNvPicPr/>
      </xdr:nvPicPr>
      <xdr:blipFill>
        <a:blip r:embed="rId149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16" name="Picture 228" descr=""/>
        <xdr:cNvPicPr/>
      </xdr:nvPicPr>
      <xdr:blipFill>
        <a:blip r:embed="rId149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17" name="Picture 229" descr=""/>
        <xdr:cNvPicPr/>
      </xdr:nvPicPr>
      <xdr:blipFill>
        <a:blip r:embed="rId149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18" name="Picture 230" descr=""/>
        <xdr:cNvPicPr/>
      </xdr:nvPicPr>
      <xdr:blipFill>
        <a:blip r:embed="rId149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19" name="Picture 231" descr=""/>
        <xdr:cNvPicPr/>
      </xdr:nvPicPr>
      <xdr:blipFill>
        <a:blip r:embed="rId149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20" name="Picture 232" descr=""/>
        <xdr:cNvPicPr/>
      </xdr:nvPicPr>
      <xdr:blipFill>
        <a:blip r:embed="rId149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21" name="Picture 233" descr=""/>
        <xdr:cNvPicPr/>
      </xdr:nvPicPr>
      <xdr:blipFill>
        <a:blip r:embed="rId149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22" name="Picture 234" descr=""/>
        <xdr:cNvPicPr/>
      </xdr:nvPicPr>
      <xdr:blipFill>
        <a:blip r:embed="rId149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23" name="Picture 235" descr=""/>
        <xdr:cNvPicPr/>
      </xdr:nvPicPr>
      <xdr:blipFill>
        <a:blip r:embed="rId150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24" name="Picture 236" descr=""/>
        <xdr:cNvPicPr/>
      </xdr:nvPicPr>
      <xdr:blipFill>
        <a:blip r:embed="rId150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25" name="Picture 237" descr=""/>
        <xdr:cNvPicPr/>
      </xdr:nvPicPr>
      <xdr:blipFill>
        <a:blip r:embed="rId150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1526" name="Picture 238" descr=""/>
        <xdr:cNvPicPr/>
      </xdr:nvPicPr>
      <xdr:blipFill>
        <a:blip r:embed="rId1503"/>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27" name="Picture 239" descr=""/>
        <xdr:cNvPicPr/>
      </xdr:nvPicPr>
      <xdr:blipFill>
        <a:blip r:embed="rId150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28" name="Picture 240" descr=""/>
        <xdr:cNvPicPr/>
      </xdr:nvPicPr>
      <xdr:blipFill>
        <a:blip r:embed="rId150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29" name="Picture 241" descr=""/>
        <xdr:cNvPicPr/>
      </xdr:nvPicPr>
      <xdr:blipFill>
        <a:blip r:embed="rId150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30" name="Picture 242" descr=""/>
        <xdr:cNvPicPr/>
      </xdr:nvPicPr>
      <xdr:blipFill>
        <a:blip r:embed="rId150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31" name="Picture 243" descr=""/>
        <xdr:cNvPicPr/>
      </xdr:nvPicPr>
      <xdr:blipFill>
        <a:blip r:embed="rId150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32" name="Picture 244" descr=""/>
        <xdr:cNvPicPr/>
      </xdr:nvPicPr>
      <xdr:blipFill>
        <a:blip r:embed="rId150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33" name="Picture 245" descr=""/>
        <xdr:cNvPicPr/>
      </xdr:nvPicPr>
      <xdr:blipFill>
        <a:blip r:embed="rId151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34" name="Picture 246" descr=""/>
        <xdr:cNvPicPr/>
      </xdr:nvPicPr>
      <xdr:blipFill>
        <a:blip r:embed="rId151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35" name="Picture 247" descr=""/>
        <xdr:cNvPicPr/>
      </xdr:nvPicPr>
      <xdr:blipFill>
        <a:blip r:embed="rId151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36" name="Picture 248" descr=""/>
        <xdr:cNvPicPr/>
      </xdr:nvPicPr>
      <xdr:blipFill>
        <a:blip r:embed="rId151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37" name="Picture 249" descr=""/>
        <xdr:cNvPicPr/>
      </xdr:nvPicPr>
      <xdr:blipFill>
        <a:blip r:embed="rId151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38" name="Picture 250" descr=""/>
        <xdr:cNvPicPr/>
      </xdr:nvPicPr>
      <xdr:blipFill>
        <a:blip r:embed="rId151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1539" name="Picture 251" descr=""/>
        <xdr:cNvPicPr/>
      </xdr:nvPicPr>
      <xdr:blipFill>
        <a:blip r:embed="rId1516"/>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40" name="Picture 252" descr=""/>
        <xdr:cNvPicPr/>
      </xdr:nvPicPr>
      <xdr:blipFill>
        <a:blip r:embed="rId151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41" name="Picture 253" descr=""/>
        <xdr:cNvPicPr/>
      </xdr:nvPicPr>
      <xdr:blipFill>
        <a:blip r:embed="rId151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42" name="Picture 254" descr=""/>
        <xdr:cNvPicPr/>
      </xdr:nvPicPr>
      <xdr:blipFill>
        <a:blip r:embed="rId151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43" name="Picture 255" descr=""/>
        <xdr:cNvPicPr/>
      </xdr:nvPicPr>
      <xdr:blipFill>
        <a:blip r:embed="rId152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44" name="Picture 256" descr=""/>
        <xdr:cNvPicPr/>
      </xdr:nvPicPr>
      <xdr:blipFill>
        <a:blip r:embed="rId152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45" name="Picture 257" descr=""/>
        <xdr:cNvPicPr/>
      </xdr:nvPicPr>
      <xdr:blipFill>
        <a:blip r:embed="rId152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46" name="Picture 258" descr=""/>
        <xdr:cNvPicPr/>
      </xdr:nvPicPr>
      <xdr:blipFill>
        <a:blip r:embed="rId152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47" name="Picture 259" descr=""/>
        <xdr:cNvPicPr/>
      </xdr:nvPicPr>
      <xdr:blipFill>
        <a:blip r:embed="rId152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48" name="Picture 260" descr=""/>
        <xdr:cNvPicPr/>
      </xdr:nvPicPr>
      <xdr:blipFill>
        <a:blip r:embed="rId152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49" name="Picture 261" descr=""/>
        <xdr:cNvPicPr/>
      </xdr:nvPicPr>
      <xdr:blipFill>
        <a:blip r:embed="rId152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50" name="Picture 262" descr=""/>
        <xdr:cNvPicPr/>
      </xdr:nvPicPr>
      <xdr:blipFill>
        <a:blip r:embed="rId152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51" name="Picture 263" descr=""/>
        <xdr:cNvPicPr/>
      </xdr:nvPicPr>
      <xdr:blipFill>
        <a:blip r:embed="rId152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1552" name="Picture 264" descr=""/>
        <xdr:cNvPicPr/>
      </xdr:nvPicPr>
      <xdr:blipFill>
        <a:blip r:embed="rId1529"/>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53" name="Picture 265" descr=""/>
        <xdr:cNvPicPr/>
      </xdr:nvPicPr>
      <xdr:blipFill>
        <a:blip r:embed="rId1530"/>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54" name="Picture 266" descr=""/>
        <xdr:cNvPicPr/>
      </xdr:nvPicPr>
      <xdr:blipFill>
        <a:blip r:embed="rId1531"/>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55" name="Picture 267" descr=""/>
        <xdr:cNvPicPr/>
      </xdr:nvPicPr>
      <xdr:blipFill>
        <a:blip r:embed="rId1532"/>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56" name="Picture 268" descr=""/>
        <xdr:cNvPicPr/>
      </xdr:nvPicPr>
      <xdr:blipFill>
        <a:blip r:embed="rId1533"/>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57" name="Picture 269" descr=""/>
        <xdr:cNvPicPr/>
      </xdr:nvPicPr>
      <xdr:blipFill>
        <a:blip r:embed="rId1534"/>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58" name="Picture 270" descr=""/>
        <xdr:cNvPicPr/>
      </xdr:nvPicPr>
      <xdr:blipFill>
        <a:blip r:embed="rId1535"/>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59" name="Picture 271" descr=""/>
        <xdr:cNvPicPr/>
      </xdr:nvPicPr>
      <xdr:blipFill>
        <a:blip r:embed="rId1536"/>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60" name="Picture 272" descr=""/>
        <xdr:cNvPicPr/>
      </xdr:nvPicPr>
      <xdr:blipFill>
        <a:blip r:embed="rId1537"/>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61" name="Picture 273" descr=""/>
        <xdr:cNvPicPr/>
      </xdr:nvPicPr>
      <xdr:blipFill>
        <a:blip r:embed="rId1538"/>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62" name="Picture 274" descr=""/>
        <xdr:cNvPicPr/>
      </xdr:nvPicPr>
      <xdr:blipFill>
        <a:blip r:embed="rId1539"/>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63" name="Picture 275" descr=""/>
        <xdr:cNvPicPr/>
      </xdr:nvPicPr>
      <xdr:blipFill>
        <a:blip r:embed="rId1540"/>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64" name="Picture 276" descr=""/>
        <xdr:cNvPicPr/>
      </xdr:nvPicPr>
      <xdr:blipFill>
        <a:blip r:embed="rId1541"/>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1565" name="Picture 277" descr=""/>
        <xdr:cNvPicPr/>
      </xdr:nvPicPr>
      <xdr:blipFill>
        <a:blip r:embed="rId1542"/>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66" name="Picture 278" descr=""/>
        <xdr:cNvPicPr/>
      </xdr:nvPicPr>
      <xdr:blipFill>
        <a:blip r:embed="rId1543"/>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67" name="Picture 279" descr=""/>
        <xdr:cNvPicPr/>
      </xdr:nvPicPr>
      <xdr:blipFill>
        <a:blip r:embed="rId1544"/>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68" name="Picture 280" descr=""/>
        <xdr:cNvPicPr/>
      </xdr:nvPicPr>
      <xdr:blipFill>
        <a:blip r:embed="rId1545"/>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69" name="Picture 281" descr=""/>
        <xdr:cNvPicPr/>
      </xdr:nvPicPr>
      <xdr:blipFill>
        <a:blip r:embed="rId1546"/>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70" name="Picture 282" descr=""/>
        <xdr:cNvPicPr/>
      </xdr:nvPicPr>
      <xdr:blipFill>
        <a:blip r:embed="rId1547"/>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71" name="Picture 283" descr=""/>
        <xdr:cNvPicPr/>
      </xdr:nvPicPr>
      <xdr:blipFill>
        <a:blip r:embed="rId1548"/>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72" name="Picture 284" descr=""/>
        <xdr:cNvPicPr/>
      </xdr:nvPicPr>
      <xdr:blipFill>
        <a:blip r:embed="rId1549"/>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73" name="Picture 285" descr=""/>
        <xdr:cNvPicPr/>
      </xdr:nvPicPr>
      <xdr:blipFill>
        <a:blip r:embed="rId1550"/>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74" name="Picture 286" descr=""/>
        <xdr:cNvPicPr/>
      </xdr:nvPicPr>
      <xdr:blipFill>
        <a:blip r:embed="rId1551"/>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75" name="Picture 287" descr=""/>
        <xdr:cNvPicPr/>
      </xdr:nvPicPr>
      <xdr:blipFill>
        <a:blip r:embed="rId1552"/>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76" name="Picture 288" descr=""/>
        <xdr:cNvPicPr/>
      </xdr:nvPicPr>
      <xdr:blipFill>
        <a:blip r:embed="rId1553"/>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77" name="Picture 289" descr=""/>
        <xdr:cNvPicPr/>
      </xdr:nvPicPr>
      <xdr:blipFill>
        <a:blip r:embed="rId1554"/>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1578" name="Picture 290" descr=""/>
        <xdr:cNvPicPr/>
      </xdr:nvPicPr>
      <xdr:blipFill>
        <a:blip r:embed="rId1555"/>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79" name="Picture 291" descr=""/>
        <xdr:cNvPicPr/>
      </xdr:nvPicPr>
      <xdr:blipFill>
        <a:blip r:embed="rId1556"/>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80" name="Picture 292" descr=""/>
        <xdr:cNvPicPr/>
      </xdr:nvPicPr>
      <xdr:blipFill>
        <a:blip r:embed="rId1557"/>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81" name="Picture 293" descr=""/>
        <xdr:cNvPicPr/>
      </xdr:nvPicPr>
      <xdr:blipFill>
        <a:blip r:embed="rId1558"/>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82" name="Picture 294" descr=""/>
        <xdr:cNvPicPr/>
      </xdr:nvPicPr>
      <xdr:blipFill>
        <a:blip r:embed="rId1559"/>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83" name="Picture 295" descr=""/>
        <xdr:cNvPicPr/>
      </xdr:nvPicPr>
      <xdr:blipFill>
        <a:blip r:embed="rId1560"/>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84" name="Picture 296" descr=""/>
        <xdr:cNvPicPr/>
      </xdr:nvPicPr>
      <xdr:blipFill>
        <a:blip r:embed="rId1561"/>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85" name="Picture 297" descr=""/>
        <xdr:cNvPicPr/>
      </xdr:nvPicPr>
      <xdr:blipFill>
        <a:blip r:embed="rId1562"/>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86" name="Picture 298" descr=""/>
        <xdr:cNvPicPr/>
      </xdr:nvPicPr>
      <xdr:blipFill>
        <a:blip r:embed="rId1563"/>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87" name="Picture 299" descr=""/>
        <xdr:cNvPicPr/>
      </xdr:nvPicPr>
      <xdr:blipFill>
        <a:blip r:embed="rId1564"/>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88" name="Picture 300" descr=""/>
        <xdr:cNvPicPr/>
      </xdr:nvPicPr>
      <xdr:blipFill>
        <a:blip r:embed="rId1565"/>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89" name="Picture 301" descr=""/>
        <xdr:cNvPicPr/>
      </xdr:nvPicPr>
      <xdr:blipFill>
        <a:blip r:embed="rId1566"/>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180000</xdr:rowOff>
    </xdr:to>
    <xdr:pic>
      <xdr:nvPicPr>
        <xdr:cNvPr id="1590" name="Picture 302" descr=""/>
        <xdr:cNvPicPr/>
      </xdr:nvPicPr>
      <xdr:blipFill>
        <a:blip r:embed="rId1567"/>
        <a:stretch/>
      </xdr:blipFill>
      <xdr:spPr>
        <a:xfrm>
          <a:off x="1864440" y="0"/>
          <a:ext cx="609120" cy="75456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1591" name="Picture 303" descr=""/>
        <xdr:cNvPicPr/>
      </xdr:nvPicPr>
      <xdr:blipFill>
        <a:blip r:embed="rId1568"/>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92" name="Picture 304" descr=""/>
        <xdr:cNvPicPr/>
      </xdr:nvPicPr>
      <xdr:blipFill>
        <a:blip r:embed="rId156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93" name="Picture 305" descr=""/>
        <xdr:cNvPicPr/>
      </xdr:nvPicPr>
      <xdr:blipFill>
        <a:blip r:embed="rId157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94" name="Picture 306" descr=""/>
        <xdr:cNvPicPr/>
      </xdr:nvPicPr>
      <xdr:blipFill>
        <a:blip r:embed="rId157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95" name="Picture 307" descr=""/>
        <xdr:cNvPicPr/>
      </xdr:nvPicPr>
      <xdr:blipFill>
        <a:blip r:embed="rId157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96" name="Picture 308" descr=""/>
        <xdr:cNvPicPr/>
      </xdr:nvPicPr>
      <xdr:blipFill>
        <a:blip r:embed="rId157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97" name="Picture 309" descr=""/>
        <xdr:cNvPicPr/>
      </xdr:nvPicPr>
      <xdr:blipFill>
        <a:blip r:embed="rId157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98" name="Picture 310" descr=""/>
        <xdr:cNvPicPr/>
      </xdr:nvPicPr>
      <xdr:blipFill>
        <a:blip r:embed="rId157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599" name="Picture 311" descr=""/>
        <xdr:cNvPicPr/>
      </xdr:nvPicPr>
      <xdr:blipFill>
        <a:blip r:embed="rId157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00" name="Picture 312" descr=""/>
        <xdr:cNvPicPr/>
      </xdr:nvPicPr>
      <xdr:blipFill>
        <a:blip r:embed="rId157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01" name="Picture 313" descr=""/>
        <xdr:cNvPicPr/>
      </xdr:nvPicPr>
      <xdr:blipFill>
        <a:blip r:embed="rId157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02" name="Picture 314" descr=""/>
        <xdr:cNvPicPr/>
      </xdr:nvPicPr>
      <xdr:blipFill>
        <a:blip r:embed="rId157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03" name="Picture 315" descr=""/>
        <xdr:cNvPicPr/>
      </xdr:nvPicPr>
      <xdr:blipFill>
        <a:blip r:embed="rId158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1604" name="Picture 316" descr=""/>
        <xdr:cNvPicPr/>
      </xdr:nvPicPr>
      <xdr:blipFill>
        <a:blip r:embed="rId1581"/>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05" name="Picture 317" descr=""/>
        <xdr:cNvPicPr/>
      </xdr:nvPicPr>
      <xdr:blipFill>
        <a:blip r:embed="rId158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06" name="Picture 318" descr=""/>
        <xdr:cNvPicPr/>
      </xdr:nvPicPr>
      <xdr:blipFill>
        <a:blip r:embed="rId158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07" name="Picture 319" descr=""/>
        <xdr:cNvPicPr/>
      </xdr:nvPicPr>
      <xdr:blipFill>
        <a:blip r:embed="rId158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08" name="Picture 320" descr=""/>
        <xdr:cNvPicPr/>
      </xdr:nvPicPr>
      <xdr:blipFill>
        <a:blip r:embed="rId158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09" name="Picture 321" descr=""/>
        <xdr:cNvPicPr/>
      </xdr:nvPicPr>
      <xdr:blipFill>
        <a:blip r:embed="rId158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10" name="Picture 322" descr=""/>
        <xdr:cNvPicPr/>
      </xdr:nvPicPr>
      <xdr:blipFill>
        <a:blip r:embed="rId158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11" name="Picture 323" descr=""/>
        <xdr:cNvPicPr/>
      </xdr:nvPicPr>
      <xdr:blipFill>
        <a:blip r:embed="rId158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12" name="Picture 324" descr=""/>
        <xdr:cNvPicPr/>
      </xdr:nvPicPr>
      <xdr:blipFill>
        <a:blip r:embed="rId158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13" name="Picture 325" descr=""/>
        <xdr:cNvPicPr/>
      </xdr:nvPicPr>
      <xdr:blipFill>
        <a:blip r:embed="rId159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14" name="Picture 326" descr=""/>
        <xdr:cNvPicPr/>
      </xdr:nvPicPr>
      <xdr:blipFill>
        <a:blip r:embed="rId159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15" name="Picture 327" descr=""/>
        <xdr:cNvPicPr/>
      </xdr:nvPicPr>
      <xdr:blipFill>
        <a:blip r:embed="rId159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16" name="Picture 328" descr=""/>
        <xdr:cNvPicPr/>
      </xdr:nvPicPr>
      <xdr:blipFill>
        <a:blip r:embed="rId159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1617" name="Picture 329" descr=""/>
        <xdr:cNvPicPr/>
      </xdr:nvPicPr>
      <xdr:blipFill>
        <a:blip r:embed="rId1594"/>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18" name="Picture 330" descr=""/>
        <xdr:cNvPicPr/>
      </xdr:nvPicPr>
      <xdr:blipFill>
        <a:blip r:embed="rId159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19" name="Picture 331" descr=""/>
        <xdr:cNvPicPr/>
      </xdr:nvPicPr>
      <xdr:blipFill>
        <a:blip r:embed="rId159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20" name="Picture 332" descr=""/>
        <xdr:cNvPicPr/>
      </xdr:nvPicPr>
      <xdr:blipFill>
        <a:blip r:embed="rId159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21" name="Picture 333" descr=""/>
        <xdr:cNvPicPr/>
      </xdr:nvPicPr>
      <xdr:blipFill>
        <a:blip r:embed="rId159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22" name="Picture 334" descr=""/>
        <xdr:cNvPicPr/>
      </xdr:nvPicPr>
      <xdr:blipFill>
        <a:blip r:embed="rId159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23" name="Picture 335" descr=""/>
        <xdr:cNvPicPr/>
      </xdr:nvPicPr>
      <xdr:blipFill>
        <a:blip r:embed="rId160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24" name="Picture 336" descr=""/>
        <xdr:cNvPicPr/>
      </xdr:nvPicPr>
      <xdr:blipFill>
        <a:blip r:embed="rId160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25" name="Picture 337" descr=""/>
        <xdr:cNvPicPr/>
      </xdr:nvPicPr>
      <xdr:blipFill>
        <a:blip r:embed="rId160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26" name="Picture 338" descr=""/>
        <xdr:cNvPicPr/>
      </xdr:nvPicPr>
      <xdr:blipFill>
        <a:blip r:embed="rId160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27" name="Picture 339" descr=""/>
        <xdr:cNvPicPr/>
      </xdr:nvPicPr>
      <xdr:blipFill>
        <a:blip r:embed="rId160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28" name="Picture 340" descr=""/>
        <xdr:cNvPicPr/>
      </xdr:nvPicPr>
      <xdr:blipFill>
        <a:blip r:embed="rId160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29" name="Picture 341" descr=""/>
        <xdr:cNvPicPr/>
      </xdr:nvPicPr>
      <xdr:blipFill>
        <a:blip r:embed="rId160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1630" name="Picture 342" descr=""/>
        <xdr:cNvPicPr/>
      </xdr:nvPicPr>
      <xdr:blipFill>
        <a:blip r:embed="rId1607"/>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631" name="Picture 343" descr=""/>
        <xdr:cNvPicPr/>
      </xdr:nvPicPr>
      <xdr:blipFill>
        <a:blip r:embed="rId1608"/>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632" name="Picture 344" descr=""/>
        <xdr:cNvPicPr/>
      </xdr:nvPicPr>
      <xdr:blipFill>
        <a:blip r:embed="rId1609"/>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633" name="Picture 345" descr=""/>
        <xdr:cNvPicPr/>
      </xdr:nvPicPr>
      <xdr:blipFill>
        <a:blip r:embed="rId1610"/>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634" name="Picture 346" descr=""/>
        <xdr:cNvPicPr/>
      </xdr:nvPicPr>
      <xdr:blipFill>
        <a:blip r:embed="rId1611"/>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635" name="Picture 347" descr=""/>
        <xdr:cNvPicPr/>
      </xdr:nvPicPr>
      <xdr:blipFill>
        <a:blip r:embed="rId1612"/>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636" name="Picture 348" descr=""/>
        <xdr:cNvPicPr/>
      </xdr:nvPicPr>
      <xdr:blipFill>
        <a:blip r:embed="rId1613"/>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637" name="Picture 349" descr=""/>
        <xdr:cNvPicPr/>
      </xdr:nvPicPr>
      <xdr:blipFill>
        <a:blip r:embed="rId1614"/>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638" name="Picture 350" descr=""/>
        <xdr:cNvPicPr/>
      </xdr:nvPicPr>
      <xdr:blipFill>
        <a:blip r:embed="rId1615"/>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639" name="Picture 351" descr=""/>
        <xdr:cNvPicPr/>
      </xdr:nvPicPr>
      <xdr:blipFill>
        <a:blip r:embed="rId1616"/>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640" name="Picture 352" descr=""/>
        <xdr:cNvPicPr/>
      </xdr:nvPicPr>
      <xdr:blipFill>
        <a:blip r:embed="rId1617"/>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641" name="Picture 353" descr=""/>
        <xdr:cNvPicPr/>
      </xdr:nvPicPr>
      <xdr:blipFill>
        <a:blip r:embed="rId1618"/>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642" name="Picture 354" descr=""/>
        <xdr:cNvPicPr/>
      </xdr:nvPicPr>
      <xdr:blipFill>
        <a:blip r:embed="rId1619"/>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1643" name="Picture 355" descr=""/>
        <xdr:cNvPicPr/>
      </xdr:nvPicPr>
      <xdr:blipFill>
        <a:blip r:embed="rId1620"/>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644" name="Picture 356" descr=""/>
        <xdr:cNvPicPr/>
      </xdr:nvPicPr>
      <xdr:blipFill>
        <a:blip r:embed="rId1621"/>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645" name="Picture 357" descr=""/>
        <xdr:cNvPicPr/>
      </xdr:nvPicPr>
      <xdr:blipFill>
        <a:blip r:embed="rId1622"/>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646" name="Picture 358" descr=""/>
        <xdr:cNvPicPr/>
      </xdr:nvPicPr>
      <xdr:blipFill>
        <a:blip r:embed="rId1623"/>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647" name="Picture 359" descr=""/>
        <xdr:cNvPicPr/>
      </xdr:nvPicPr>
      <xdr:blipFill>
        <a:blip r:embed="rId1624"/>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648" name="Picture 360" descr=""/>
        <xdr:cNvPicPr/>
      </xdr:nvPicPr>
      <xdr:blipFill>
        <a:blip r:embed="rId1625"/>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649" name="Picture 361" descr=""/>
        <xdr:cNvPicPr/>
      </xdr:nvPicPr>
      <xdr:blipFill>
        <a:blip r:embed="rId1626"/>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650" name="Picture 362" descr=""/>
        <xdr:cNvPicPr/>
      </xdr:nvPicPr>
      <xdr:blipFill>
        <a:blip r:embed="rId1627"/>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651" name="Picture 363" descr=""/>
        <xdr:cNvPicPr/>
      </xdr:nvPicPr>
      <xdr:blipFill>
        <a:blip r:embed="rId1628"/>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652" name="Picture 364" descr=""/>
        <xdr:cNvPicPr/>
      </xdr:nvPicPr>
      <xdr:blipFill>
        <a:blip r:embed="rId1629"/>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653" name="Picture 365" descr=""/>
        <xdr:cNvPicPr/>
      </xdr:nvPicPr>
      <xdr:blipFill>
        <a:blip r:embed="rId1630"/>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654" name="Picture 366" descr=""/>
        <xdr:cNvPicPr/>
      </xdr:nvPicPr>
      <xdr:blipFill>
        <a:blip r:embed="rId1631"/>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655" name="Picture 367" descr=""/>
        <xdr:cNvPicPr/>
      </xdr:nvPicPr>
      <xdr:blipFill>
        <a:blip r:embed="rId1632"/>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1656" name="Picture 368" descr=""/>
        <xdr:cNvPicPr/>
      </xdr:nvPicPr>
      <xdr:blipFill>
        <a:blip r:embed="rId1633"/>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657" name="Picture 369" descr=""/>
        <xdr:cNvPicPr/>
      </xdr:nvPicPr>
      <xdr:blipFill>
        <a:blip r:embed="rId1634"/>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658" name="Picture 370" descr=""/>
        <xdr:cNvPicPr/>
      </xdr:nvPicPr>
      <xdr:blipFill>
        <a:blip r:embed="rId1635"/>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659" name="Picture 371" descr=""/>
        <xdr:cNvPicPr/>
      </xdr:nvPicPr>
      <xdr:blipFill>
        <a:blip r:embed="rId1636"/>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660" name="Picture 372" descr=""/>
        <xdr:cNvPicPr/>
      </xdr:nvPicPr>
      <xdr:blipFill>
        <a:blip r:embed="rId1637"/>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1661" name="Picture 373" descr=""/>
        <xdr:cNvPicPr/>
      </xdr:nvPicPr>
      <xdr:blipFill>
        <a:blip r:embed="rId1638"/>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62" name="Picture 374" descr=""/>
        <xdr:cNvPicPr/>
      </xdr:nvPicPr>
      <xdr:blipFill>
        <a:blip r:embed="rId163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63" name="Picture 375" descr=""/>
        <xdr:cNvPicPr/>
      </xdr:nvPicPr>
      <xdr:blipFill>
        <a:blip r:embed="rId164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64" name="Picture 376" descr=""/>
        <xdr:cNvPicPr/>
      </xdr:nvPicPr>
      <xdr:blipFill>
        <a:blip r:embed="rId164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65" name="Picture 377" descr=""/>
        <xdr:cNvPicPr/>
      </xdr:nvPicPr>
      <xdr:blipFill>
        <a:blip r:embed="rId164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66" name="Picture 378" descr=""/>
        <xdr:cNvPicPr/>
      </xdr:nvPicPr>
      <xdr:blipFill>
        <a:blip r:embed="rId164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67" name="Picture 379" descr=""/>
        <xdr:cNvPicPr/>
      </xdr:nvPicPr>
      <xdr:blipFill>
        <a:blip r:embed="rId164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68" name="Picture 380" descr=""/>
        <xdr:cNvPicPr/>
      </xdr:nvPicPr>
      <xdr:blipFill>
        <a:blip r:embed="rId164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69" name="Picture 381" descr=""/>
        <xdr:cNvPicPr/>
      </xdr:nvPicPr>
      <xdr:blipFill>
        <a:blip r:embed="rId164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70" name="Picture 382" descr=""/>
        <xdr:cNvPicPr/>
      </xdr:nvPicPr>
      <xdr:blipFill>
        <a:blip r:embed="rId164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71" name="Picture 383" descr=""/>
        <xdr:cNvPicPr/>
      </xdr:nvPicPr>
      <xdr:blipFill>
        <a:blip r:embed="rId164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72" name="Picture 384" descr=""/>
        <xdr:cNvPicPr/>
      </xdr:nvPicPr>
      <xdr:blipFill>
        <a:blip r:embed="rId164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73" name="Picture 385" descr=""/>
        <xdr:cNvPicPr/>
      </xdr:nvPicPr>
      <xdr:blipFill>
        <a:blip r:embed="rId165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1674" name="Picture 386" descr=""/>
        <xdr:cNvPicPr/>
      </xdr:nvPicPr>
      <xdr:blipFill>
        <a:blip r:embed="rId1651"/>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75" name="Picture 387" descr=""/>
        <xdr:cNvPicPr/>
      </xdr:nvPicPr>
      <xdr:blipFill>
        <a:blip r:embed="rId165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76" name="Picture 388" descr=""/>
        <xdr:cNvPicPr/>
      </xdr:nvPicPr>
      <xdr:blipFill>
        <a:blip r:embed="rId165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77" name="Picture 389" descr=""/>
        <xdr:cNvPicPr/>
      </xdr:nvPicPr>
      <xdr:blipFill>
        <a:blip r:embed="rId165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78" name="Picture 390" descr=""/>
        <xdr:cNvPicPr/>
      </xdr:nvPicPr>
      <xdr:blipFill>
        <a:blip r:embed="rId165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79" name="Picture 391" descr=""/>
        <xdr:cNvPicPr/>
      </xdr:nvPicPr>
      <xdr:blipFill>
        <a:blip r:embed="rId165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80" name="Picture 392" descr=""/>
        <xdr:cNvPicPr/>
      </xdr:nvPicPr>
      <xdr:blipFill>
        <a:blip r:embed="rId165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81" name="Picture 393" descr=""/>
        <xdr:cNvPicPr/>
      </xdr:nvPicPr>
      <xdr:blipFill>
        <a:blip r:embed="rId165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82" name="Picture 394" descr=""/>
        <xdr:cNvPicPr/>
      </xdr:nvPicPr>
      <xdr:blipFill>
        <a:blip r:embed="rId165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83" name="Picture 395" descr=""/>
        <xdr:cNvPicPr/>
      </xdr:nvPicPr>
      <xdr:blipFill>
        <a:blip r:embed="rId166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84" name="Picture 396" descr=""/>
        <xdr:cNvPicPr/>
      </xdr:nvPicPr>
      <xdr:blipFill>
        <a:blip r:embed="rId166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85" name="Picture 397" descr=""/>
        <xdr:cNvPicPr/>
      </xdr:nvPicPr>
      <xdr:blipFill>
        <a:blip r:embed="rId166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86" name="Picture 398" descr=""/>
        <xdr:cNvPicPr/>
      </xdr:nvPicPr>
      <xdr:blipFill>
        <a:blip r:embed="rId166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1687" name="Picture 399" descr=""/>
        <xdr:cNvPicPr/>
      </xdr:nvPicPr>
      <xdr:blipFill>
        <a:blip r:embed="rId1664"/>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88" name="Picture 400" descr=""/>
        <xdr:cNvPicPr/>
      </xdr:nvPicPr>
      <xdr:blipFill>
        <a:blip r:embed="rId166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89" name="Picture 401" descr=""/>
        <xdr:cNvPicPr/>
      </xdr:nvPicPr>
      <xdr:blipFill>
        <a:blip r:embed="rId166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90" name="Picture 402" descr=""/>
        <xdr:cNvPicPr/>
      </xdr:nvPicPr>
      <xdr:blipFill>
        <a:blip r:embed="rId1667"/>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91" name="Picture 403" descr=""/>
        <xdr:cNvPicPr/>
      </xdr:nvPicPr>
      <xdr:blipFill>
        <a:blip r:embed="rId1668"/>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92" name="Picture 404" descr=""/>
        <xdr:cNvPicPr/>
      </xdr:nvPicPr>
      <xdr:blipFill>
        <a:blip r:embed="rId1669"/>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93" name="Picture 405" descr=""/>
        <xdr:cNvPicPr/>
      </xdr:nvPicPr>
      <xdr:blipFill>
        <a:blip r:embed="rId1670"/>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94" name="Picture 406" descr=""/>
        <xdr:cNvPicPr/>
      </xdr:nvPicPr>
      <xdr:blipFill>
        <a:blip r:embed="rId1671"/>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95" name="Picture 407" descr=""/>
        <xdr:cNvPicPr/>
      </xdr:nvPicPr>
      <xdr:blipFill>
        <a:blip r:embed="rId1672"/>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96" name="Picture 408" descr=""/>
        <xdr:cNvPicPr/>
      </xdr:nvPicPr>
      <xdr:blipFill>
        <a:blip r:embed="rId1673"/>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97" name="Picture 409" descr=""/>
        <xdr:cNvPicPr/>
      </xdr:nvPicPr>
      <xdr:blipFill>
        <a:blip r:embed="rId1674"/>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98" name="Picture 410" descr=""/>
        <xdr:cNvPicPr/>
      </xdr:nvPicPr>
      <xdr:blipFill>
        <a:blip r:embed="rId1675"/>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160920</xdr:rowOff>
    </xdr:to>
    <xdr:pic>
      <xdr:nvPicPr>
        <xdr:cNvPr id="1699" name="Picture 411" descr=""/>
        <xdr:cNvPicPr/>
      </xdr:nvPicPr>
      <xdr:blipFill>
        <a:blip r:embed="rId1676"/>
        <a:stretch/>
      </xdr:blipFill>
      <xdr:spPr>
        <a:xfrm>
          <a:off x="1864440" y="0"/>
          <a:ext cx="609120" cy="73548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1700" name="Picture 412" descr=""/>
        <xdr:cNvPicPr/>
      </xdr:nvPicPr>
      <xdr:blipFill>
        <a:blip r:embed="rId1677"/>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701" name="Picture 413" descr=""/>
        <xdr:cNvPicPr/>
      </xdr:nvPicPr>
      <xdr:blipFill>
        <a:blip r:embed="rId1678"/>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702" name="Picture 414" descr=""/>
        <xdr:cNvPicPr/>
      </xdr:nvPicPr>
      <xdr:blipFill>
        <a:blip r:embed="rId1679"/>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703" name="Picture 415" descr=""/>
        <xdr:cNvPicPr/>
      </xdr:nvPicPr>
      <xdr:blipFill>
        <a:blip r:embed="rId1680"/>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704" name="Picture 416" descr=""/>
        <xdr:cNvPicPr/>
      </xdr:nvPicPr>
      <xdr:blipFill>
        <a:blip r:embed="rId1681"/>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705" name="Picture 417" descr=""/>
        <xdr:cNvPicPr/>
      </xdr:nvPicPr>
      <xdr:blipFill>
        <a:blip r:embed="rId1682"/>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706" name="Picture 418" descr=""/>
        <xdr:cNvPicPr/>
      </xdr:nvPicPr>
      <xdr:blipFill>
        <a:blip r:embed="rId1683"/>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707" name="Picture 419" descr=""/>
        <xdr:cNvPicPr/>
      </xdr:nvPicPr>
      <xdr:blipFill>
        <a:blip r:embed="rId1684"/>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708" name="Picture 420" descr=""/>
        <xdr:cNvPicPr/>
      </xdr:nvPicPr>
      <xdr:blipFill>
        <a:blip r:embed="rId1685"/>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709" name="Picture 421" descr=""/>
        <xdr:cNvPicPr/>
      </xdr:nvPicPr>
      <xdr:blipFill>
        <a:blip r:embed="rId1686"/>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710" name="Picture 422" descr=""/>
        <xdr:cNvPicPr/>
      </xdr:nvPicPr>
      <xdr:blipFill>
        <a:blip r:embed="rId1687"/>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711" name="Picture 423" descr=""/>
        <xdr:cNvPicPr/>
      </xdr:nvPicPr>
      <xdr:blipFill>
        <a:blip r:embed="rId1688"/>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712" name="Picture 424" descr=""/>
        <xdr:cNvPicPr/>
      </xdr:nvPicPr>
      <xdr:blipFill>
        <a:blip r:embed="rId1689"/>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1713" name="Picture 425" descr=""/>
        <xdr:cNvPicPr/>
      </xdr:nvPicPr>
      <xdr:blipFill>
        <a:blip r:embed="rId1690"/>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714" name="Picture 426" descr=""/>
        <xdr:cNvPicPr/>
      </xdr:nvPicPr>
      <xdr:blipFill>
        <a:blip r:embed="rId1691"/>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715" name="Picture 427" descr=""/>
        <xdr:cNvPicPr/>
      </xdr:nvPicPr>
      <xdr:blipFill>
        <a:blip r:embed="rId1692"/>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716" name="Picture 428" descr=""/>
        <xdr:cNvPicPr/>
      </xdr:nvPicPr>
      <xdr:blipFill>
        <a:blip r:embed="rId1693"/>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609480</xdr:colOff>
      <xdr:row>3</xdr:row>
      <xdr:rowOff>94320</xdr:rowOff>
    </xdr:to>
    <xdr:pic>
      <xdr:nvPicPr>
        <xdr:cNvPr id="1717" name="Picture 429" descr=""/>
        <xdr:cNvPicPr/>
      </xdr:nvPicPr>
      <xdr:blipFill>
        <a:blip r:embed="rId1694"/>
        <a:stretch/>
      </xdr:blipFill>
      <xdr:spPr>
        <a:xfrm>
          <a:off x="1864440" y="0"/>
          <a:ext cx="609120" cy="66888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1718" name="Picture 438" descr=""/>
        <xdr:cNvPicPr/>
      </xdr:nvPicPr>
      <xdr:blipFill>
        <a:blip r:embed="rId1695"/>
        <a:stretch/>
      </xdr:blipFill>
      <xdr:spPr>
        <a:xfrm>
          <a:off x="1864440" y="0"/>
          <a:ext cx="132840" cy="144720"/>
        </a:xfrm>
        <a:prstGeom prst="rect">
          <a:avLst/>
        </a:prstGeom>
        <a:ln>
          <a:noFill/>
        </a:ln>
      </xdr:spPr>
    </xdr:pic>
    <xdr:clientData/>
  </xdr:twoCellAnchor>
  <xdr:twoCellAnchor editAs="oneCell">
    <xdr:from>
      <xdr:col>1</xdr:col>
      <xdr:colOff>360</xdr:colOff>
      <xdr:row>0</xdr:row>
      <xdr:rowOff>0</xdr:rowOff>
    </xdr:from>
    <xdr:to>
      <xdr:col>1</xdr:col>
      <xdr:colOff>133200</xdr:colOff>
      <xdr:row>1</xdr:row>
      <xdr:rowOff>132840</xdr:rowOff>
    </xdr:to>
    <xdr:pic>
      <xdr:nvPicPr>
        <xdr:cNvPr id="1719" name="Picture 442" descr=""/>
        <xdr:cNvPicPr/>
      </xdr:nvPicPr>
      <xdr:blipFill>
        <a:blip r:embed="rId1696"/>
        <a:stretch/>
      </xdr:blipFill>
      <xdr:spPr>
        <a:xfrm>
          <a:off x="1864440" y="0"/>
          <a:ext cx="132840" cy="144720"/>
        </a:xfrm>
        <a:prstGeom prst="rect">
          <a:avLst/>
        </a:prstGeom>
        <a:ln>
          <a:noFill/>
        </a:ln>
      </xdr:spPr>
    </xdr:pic>
    <xdr:clientData/>
  </xdr:twoCellAnchor>
</xdr:wsDr>
</file>

<file path=xl/drawings/drawing23.xml><?xml version="1.0" encoding="utf-8"?>
<xdr:wsDr xmlns:xdr="http://schemas.openxmlformats.org/drawingml/2006/spreadsheetDrawing" xmlns:a="http://schemas.openxmlformats.org/drawingml/2006/main" xmlns:r="http://schemas.openxmlformats.org/officeDocument/2006/relationships"/>
</file>

<file path=xl/drawings/drawing24.xml><?xml version="1.0" encoding="utf-8"?>
<xdr:wsDr xmlns:xdr="http://schemas.openxmlformats.org/drawingml/2006/spreadsheetDrawing" xmlns:a="http://schemas.openxmlformats.org/drawingml/2006/main" xmlns:r="http://schemas.openxmlformats.org/officeDocument/2006/relationships"/>
</file>

<file path=xl/drawings/drawing25.xml><?xml version="1.0" encoding="utf-8"?>
<xdr:wsDr xmlns:xdr="http://schemas.openxmlformats.org/drawingml/2006/spreadsheetDrawing" xmlns:a="http://schemas.openxmlformats.org/drawingml/2006/main" xmlns:r="http://schemas.openxmlformats.org/officeDocument/2006/relationships"/>
</file>

<file path=xl/drawings/drawing26.xml><?xml version="1.0" encoding="utf-8"?>
<xdr:wsDr xmlns:xdr="http://schemas.openxmlformats.org/drawingml/2006/spreadsheetDrawing" xmlns:a="http://schemas.openxmlformats.org/drawingml/2006/main" xmlns:r="http://schemas.openxmlformats.org/officeDocument/2006/relationships"/>
</file>

<file path=xl/drawings/drawing27.xml><?xml version="1.0" encoding="utf-8"?>
<xdr:wsDr xmlns:xdr="http://schemas.openxmlformats.org/drawingml/2006/spreadsheetDrawing" xmlns:a="http://schemas.openxmlformats.org/drawingml/2006/main" xmlns:r="http://schemas.openxmlformats.org/officeDocument/2006/relationships"/>
</file>

<file path=xl/worksheets/_rels/sheet5.xml.rels><?xml version="1.0" encoding="UTF-8"?>
<Relationships xmlns="http://schemas.openxmlformats.org/package/2006/relationships"><Relationship Id="rId1" Type="http://schemas.openxmlformats.org/officeDocument/2006/relationships/drawing" Target="../drawings/drawing1.xml"/>
</Relationships>
</file>

<file path=xl/worksheets/_rels/sheet11.xml.rels><?xml version="1.0" encoding="UTF-8"?>
<Relationships xmlns="http://schemas.openxmlformats.org/package/2006/relationships"><Relationship Id="rId1" Type="http://schemas.openxmlformats.org/officeDocument/2006/relationships/drawing" Target="../drawings/drawing2.xml"/>
</Relationships>
</file>

<file path=xl/worksheets/_rels/sheet12.xml.rels><?xml version="1.0" encoding="UTF-8"?>
<Relationships xmlns="http://schemas.openxmlformats.org/package/2006/relationships"><Relationship Id="rId1" Type="http://schemas.openxmlformats.org/officeDocument/2006/relationships/drawing" Target="../drawings/drawing3.xml"/>
</Relationships>
</file>

<file path=xl/worksheets/_rels/sheet14.xml.rels><?xml version="1.0" encoding="UTF-8"?>
<Relationships xmlns="http://schemas.openxmlformats.org/package/2006/relationships"><Relationship Id="rId1" Type="http://schemas.openxmlformats.org/officeDocument/2006/relationships/drawing" Target="../drawings/drawing4.xml"/>
</Relationships>
</file>

<file path=xl/worksheets/_rels/sheet15.xml.rels><?xml version="1.0" encoding="UTF-8"?>
<Relationships xmlns="http://schemas.openxmlformats.org/package/2006/relationships"><Relationship Id="rId1" Type="http://schemas.openxmlformats.org/officeDocument/2006/relationships/drawing" Target="../drawings/drawing5.xml"/>
</Relationships>
</file>

<file path=xl/worksheets/_rels/sheet16.xml.rels><?xml version="1.0" encoding="UTF-8"?>
<Relationships xmlns="http://schemas.openxmlformats.org/package/2006/relationships"><Relationship Id="rId1" Type="http://schemas.openxmlformats.org/officeDocument/2006/relationships/drawing" Target="../drawings/drawing6.xml"/>
</Relationships>
</file>

<file path=xl/worksheets/_rels/sheet17.xml.rels><?xml version="1.0" encoding="UTF-8"?>
<Relationships xmlns="http://schemas.openxmlformats.org/package/2006/relationships"><Relationship Id="rId1" Type="http://schemas.openxmlformats.org/officeDocument/2006/relationships/drawing" Target="../drawings/drawing7.xml"/>
</Relationships>
</file>

<file path=xl/worksheets/_rels/sheet18.xml.rels><?xml version="1.0" encoding="UTF-8"?>
<Relationships xmlns="http://schemas.openxmlformats.org/package/2006/relationships"><Relationship Id="rId1" Type="http://schemas.openxmlformats.org/officeDocument/2006/relationships/drawing" Target="../drawings/drawing8.xml"/>
</Relationships>
</file>

<file path=xl/worksheets/_rels/sheet20.xml.rels><?xml version="1.0" encoding="UTF-8"?>
<Relationships xmlns="http://schemas.openxmlformats.org/package/2006/relationships"><Relationship Id="rId1" Type="http://schemas.openxmlformats.org/officeDocument/2006/relationships/drawing" Target="../drawings/drawing9.xml"/>
</Relationships>
</file>

<file path=xl/worksheets/_rels/sheet21.xml.rels><?xml version="1.0" encoding="UTF-8"?>
<Relationships xmlns="http://schemas.openxmlformats.org/package/2006/relationships"><Relationship Id="rId1" Type="http://schemas.openxmlformats.org/officeDocument/2006/relationships/drawing" Target="../drawings/drawing10.xml"/>
</Relationships>
</file>

<file path=xl/worksheets/_rels/sheet22.xml.rels><?xml version="1.0" encoding="UTF-8"?>
<Relationships xmlns="http://schemas.openxmlformats.org/package/2006/relationships"><Relationship Id="rId1" Type="http://schemas.openxmlformats.org/officeDocument/2006/relationships/drawing" Target="../drawings/drawing11.xml"/>
</Relationships>
</file>

<file path=xl/worksheets/_rels/sheet23.xml.rels><?xml version="1.0" encoding="UTF-8"?>
<Relationships xmlns="http://schemas.openxmlformats.org/package/2006/relationships"><Relationship Id="rId1" Type="http://schemas.openxmlformats.org/officeDocument/2006/relationships/drawing" Target="../drawings/drawing12.xml"/>
</Relationships>
</file>

<file path=xl/worksheets/_rels/sheet24.xml.rels><?xml version="1.0" encoding="UTF-8"?>
<Relationships xmlns="http://schemas.openxmlformats.org/package/2006/relationships"><Relationship Id="rId1" Type="http://schemas.openxmlformats.org/officeDocument/2006/relationships/drawing" Target="../drawings/drawing13.xml"/>
</Relationships>
</file>

<file path=xl/worksheets/_rels/sheet25.xml.rels><?xml version="1.0" encoding="UTF-8"?>
<Relationships xmlns="http://schemas.openxmlformats.org/package/2006/relationships"><Relationship Id="rId1" Type="http://schemas.openxmlformats.org/officeDocument/2006/relationships/drawing" Target="../drawings/drawing14.xml"/>
</Relationships>
</file>

<file path=xl/worksheets/_rels/sheet26.xml.rels><?xml version="1.0" encoding="UTF-8"?>
<Relationships xmlns="http://schemas.openxmlformats.org/package/2006/relationships"><Relationship Id="rId1" Type="http://schemas.openxmlformats.org/officeDocument/2006/relationships/drawing" Target="../drawings/drawing15.xml"/>
</Relationships>
</file>

<file path=xl/worksheets/_rels/sheet27.xml.rels><?xml version="1.0" encoding="UTF-8"?>
<Relationships xmlns="http://schemas.openxmlformats.org/package/2006/relationships"><Relationship Id="rId1" Type="http://schemas.openxmlformats.org/officeDocument/2006/relationships/drawing" Target="../drawings/drawing16.xml"/>
</Relationships>
</file>

<file path=xl/worksheets/_rels/sheet28.xml.rels><?xml version="1.0" encoding="UTF-8"?>
<Relationships xmlns="http://schemas.openxmlformats.org/package/2006/relationships"><Relationship Id="rId1" Type="http://schemas.openxmlformats.org/officeDocument/2006/relationships/drawing" Target="../drawings/drawing17.xml"/>
</Relationships>
</file>

<file path=xl/worksheets/_rels/sheet29.xml.rels><?xml version="1.0" encoding="UTF-8"?>
<Relationships xmlns="http://schemas.openxmlformats.org/package/2006/relationships"><Relationship Id="rId1" Type="http://schemas.openxmlformats.org/officeDocument/2006/relationships/drawing" Target="../drawings/drawing18.xml"/>
</Relationships>
</file>

<file path=xl/worksheets/_rels/sheet30.xml.rels><?xml version="1.0" encoding="UTF-8"?>
<Relationships xmlns="http://schemas.openxmlformats.org/package/2006/relationships"><Relationship Id="rId1" Type="http://schemas.openxmlformats.org/officeDocument/2006/relationships/drawing" Target="../drawings/drawing19.xml"/>
</Relationships>
</file>

<file path=xl/worksheets/_rels/sheet31.xml.rels><?xml version="1.0" encoding="UTF-8"?>
<Relationships xmlns="http://schemas.openxmlformats.org/package/2006/relationships"><Relationship Id="rId1" Type="http://schemas.openxmlformats.org/officeDocument/2006/relationships/drawing" Target="../drawings/drawing20.xml"/>
</Relationships>
</file>

<file path=xl/worksheets/_rels/sheet32.xml.rels><?xml version="1.0" encoding="UTF-8"?>
<Relationships xmlns="http://schemas.openxmlformats.org/package/2006/relationships"><Relationship Id="rId1" Type="http://schemas.openxmlformats.org/officeDocument/2006/relationships/drawing" Target="../drawings/drawing21.xml"/>
</Relationships>
</file>

<file path=xl/worksheets/_rels/sheet33.xml.rels><?xml version="1.0" encoding="UTF-8"?>
<Relationships xmlns="http://schemas.openxmlformats.org/package/2006/relationships"><Relationship Id="rId1" Type="http://schemas.openxmlformats.org/officeDocument/2006/relationships/drawing" Target="../drawings/drawing22.xml"/>
</Relationships>
</file>

<file path=xl/worksheets/_rels/sheet34.xml.rels><?xml version="1.0" encoding="UTF-8"?>
<Relationships xmlns="http://schemas.openxmlformats.org/package/2006/relationships"><Relationship Id="rId1" Type="http://schemas.openxmlformats.org/officeDocument/2006/relationships/drawing" Target="../drawings/drawing23.xml"/>
</Relationships>
</file>

<file path=xl/worksheets/_rels/sheet36.xml.rels><?xml version="1.0" encoding="UTF-8"?>
<Relationships xmlns="http://schemas.openxmlformats.org/package/2006/relationships"><Relationship Id="rId1" Type="http://schemas.openxmlformats.org/officeDocument/2006/relationships/drawing" Target="../drawings/drawing24.xml"/>
</Relationships>
</file>

<file path=xl/worksheets/_rels/sheet37.xml.rels><?xml version="1.0" encoding="UTF-8"?>
<Relationships xmlns="http://schemas.openxmlformats.org/package/2006/relationships"><Relationship Id="rId1" Type="http://schemas.openxmlformats.org/officeDocument/2006/relationships/drawing" Target="../drawings/drawing25.xml"/>
</Relationships>
</file>

<file path=xl/worksheets/_rels/sheet38.xml.rels><?xml version="1.0" encoding="UTF-8"?>
<Relationships xmlns="http://schemas.openxmlformats.org/package/2006/relationships"><Relationship Id="rId1" Type="http://schemas.openxmlformats.org/officeDocument/2006/relationships/drawing" Target="../drawings/drawing26.xml"/>
</Relationships>
</file>

<file path=xl/worksheets/_rels/sheet39.xml.rels><?xml version="1.0" encoding="UTF-8"?>
<Relationships xmlns="http://schemas.openxmlformats.org/package/2006/relationships"><Relationship Id="rId1" Type="http://schemas.openxmlformats.org/officeDocument/2006/relationships/drawing" Target="../drawings/drawing27.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E4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2.75" zeroHeight="false" outlineLevelRow="0" outlineLevelCol="0"/>
  <cols>
    <col collapsed="false" customWidth="true" hidden="false" outlineLevel="0" max="1" min="1" style="0" width="34.86"/>
    <col collapsed="false" customWidth="true" hidden="false" outlineLevel="0" max="2" min="2" style="1" width="14.7"/>
    <col collapsed="false" customWidth="true" hidden="false" outlineLevel="0" max="3" min="3" style="0" width="11.71"/>
    <col collapsed="false" customWidth="true" hidden="false" outlineLevel="0" max="1025" min="4" style="0" width="9.14"/>
  </cols>
  <sheetData>
    <row r="1" s="5" customFormat="true" ht="12.75" hidden="false" customHeight="true" outlineLevel="0" collapsed="false">
      <c r="A1" s="2" t="s">
        <v>0</v>
      </c>
      <c r="B1" s="3"/>
      <c r="C1" s="4"/>
    </row>
    <row r="2" s="9" customFormat="true" ht="12.75" hidden="false" customHeight="true" outlineLevel="0" collapsed="false">
      <c r="A2" s="6"/>
      <c r="B2" s="7"/>
      <c r="C2" s="8"/>
    </row>
    <row r="3" customFormat="false" ht="12.75" hidden="false" customHeight="false" outlineLevel="0" collapsed="false">
      <c r="A3" s="10" t="s">
        <v>1</v>
      </c>
    </row>
    <row r="4" customFormat="false" ht="12.75" hidden="false" customHeight="false" outlineLevel="0" collapsed="false">
      <c r="A4" s="10"/>
      <c r="C4" s="11"/>
    </row>
    <row r="5" s="9" customFormat="true" ht="12.75" hidden="false" customHeight="false" outlineLevel="0" collapsed="false">
      <c r="A5" s="12" t="s">
        <v>2</v>
      </c>
      <c r="B5" s="13" t="s">
        <v>3</v>
      </c>
      <c r="C5" s="12" t="s">
        <v>4</v>
      </c>
    </row>
    <row r="6" s="9" customFormat="true" ht="12.75" hidden="false" customHeight="false" outlineLevel="0" collapsed="false">
      <c r="A6" s="12"/>
      <c r="B6" s="13"/>
    </row>
    <row r="7" s="16" customFormat="true" ht="13.7" hidden="false" customHeight="true" outlineLevel="0" collapsed="false">
      <c r="A7" s="14" t="s">
        <v>5</v>
      </c>
      <c r="B7" s="15"/>
    </row>
    <row r="8" s="16" customFormat="true" ht="13.7" hidden="false" customHeight="true" outlineLevel="0" collapsed="false">
      <c r="A8" s="17" t="s">
        <v>6</v>
      </c>
      <c r="B8" s="18" t="s">
        <v>7</v>
      </c>
      <c r="C8" s="19" t="n">
        <v>23925</v>
      </c>
      <c r="D8" s="20"/>
      <c r="E8" s="17"/>
    </row>
    <row r="9" s="16" customFormat="true" ht="13.7" hidden="false" customHeight="true" outlineLevel="0" collapsed="false">
      <c r="A9" s="17"/>
      <c r="B9" s="18"/>
      <c r="C9" s="19"/>
      <c r="D9" s="20"/>
      <c r="E9" s="17"/>
    </row>
    <row r="10" s="16" customFormat="true" ht="13.7" hidden="false" customHeight="true" outlineLevel="0" collapsed="false">
      <c r="A10" s="14" t="s">
        <v>8</v>
      </c>
      <c r="B10" s="18"/>
      <c r="C10" s="19"/>
      <c r="D10" s="20"/>
      <c r="E10" s="17"/>
    </row>
    <row r="11" s="16" customFormat="true" ht="13.7" hidden="false" customHeight="true" outlineLevel="0" collapsed="false">
      <c r="A11" s="17" t="s">
        <v>9</v>
      </c>
      <c r="B11" s="18" t="s">
        <v>7</v>
      </c>
      <c r="C11" s="19" t="n">
        <v>24995</v>
      </c>
      <c r="D11" s="20"/>
      <c r="E11" s="17"/>
    </row>
    <row r="12" s="16" customFormat="true" ht="13.7" hidden="false" customHeight="true" outlineLevel="0" collapsed="false">
      <c r="A12" s="17" t="s">
        <v>10</v>
      </c>
      <c r="B12" s="18" t="s">
        <v>7</v>
      </c>
      <c r="C12" s="19" t="n">
        <v>26245</v>
      </c>
      <c r="D12" s="20"/>
      <c r="E12" s="17"/>
    </row>
    <row r="13" s="16" customFormat="true" ht="13.7" hidden="false" customHeight="true" outlineLevel="0" collapsed="false">
      <c r="A13" s="17" t="s">
        <v>11</v>
      </c>
      <c r="B13" s="18" t="s">
        <v>7</v>
      </c>
      <c r="C13" s="19" t="n">
        <v>28145</v>
      </c>
      <c r="D13" s="20"/>
      <c r="E13" s="17"/>
    </row>
    <row r="14" s="16" customFormat="true" ht="13.7" hidden="false" customHeight="true" outlineLevel="0" collapsed="false">
      <c r="A14" s="17" t="s">
        <v>9</v>
      </c>
      <c r="B14" s="18" t="s">
        <v>12</v>
      </c>
      <c r="C14" s="19" t="n">
        <v>26995</v>
      </c>
      <c r="D14" s="20"/>
      <c r="E14" s="17"/>
    </row>
    <row r="15" s="16" customFormat="true" ht="13.7" hidden="false" customHeight="true" outlineLevel="0" collapsed="false">
      <c r="A15" s="17" t="s">
        <v>10</v>
      </c>
      <c r="B15" s="18" t="s">
        <v>12</v>
      </c>
      <c r="C15" s="19" t="n">
        <v>28245</v>
      </c>
      <c r="D15" s="20"/>
      <c r="E15" s="17"/>
    </row>
    <row r="16" s="16" customFormat="true" ht="13.7" hidden="false" customHeight="true" outlineLevel="0" collapsed="false">
      <c r="A16" s="17" t="s">
        <v>13</v>
      </c>
      <c r="B16" s="18" t="s">
        <v>14</v>
      </c>
      <c r="C16" s="19" t="n">
        <v>32995</v>
      </c>
      <c r="D16" s="20"/>
      <c r="E16" s="17"/>
    </row>
    <row r="17" s="16" customFormat="true" ht="13.7" hidden="false" customHeight="true" outlineLevel="0" collapsed="false">
      <c r="B17" s="21"/>
    </row>
    <row r="18" s="16" customFormat="true" ht="13.7" hidden="false" customHeight="true" outlineLevel="0" collapsed="false">
      <c r="A18" s="14" t="s">
        <v>15</v>
      </c>
      <c r="B18" s="21"/>
    </row>
    <row r="19" s="16" customFormat="true" ht="13.7" hidden="false" customHeight="true" outlineLevel="0" collapsed="false">
      <c r="A19" s="17" t="s">
        <v>16</v>
      </c>
      <c r="B19" s="18" t="s">
        <v>7</v>
      </c>
      <c r="C19" s="19" t="n">
        <v>41995</v>
      </c>
    </row>
    <row r="20" s="16" customFormat="true" ht="13.7" hidden="false" customHeight="true" outlineLevel="0" collapsed="false">
      <c r="A20" s="17"/>
      <c r="B20" s="18"/>
      <c r="C20" s="19"/>
    </row>
    <row r="21" s="16" customFormat="true" ht="13.7" hidden="false" customHeight="true" outlineLevel="0" collapsed="false">
      <c r="A21" s="14" t="s">
        <v>17</v>
      </c>
      <c r="B21" s="18"/>
      <c r="C21" s="19"/>
    </row>
    <row r="22" s="16" customFormat="true" ht="13.7" hidden="false" customHeight="true" outlineLevel="0" collapsed="false">
      <c r="A22" s="17" t="s">
        <v>18</v>
      </c>
      <c r="B22" s="18" t="s">
        <v>7</v>
      </c>
      <c r="C22" s="19" t="n">
        <v>43995</v>
      </c>
    </row>
    <row r="23" s="16" customFormat="true" ht="13.7" hidden="false" customHeight="true" outlineLevel="0" collapsed="false">
      <c r="A23" s="17" t="s">
        <v>19</v>
      </c>
      <c r="B23" s="18" t="s">
        <v>7</v>
      </c>
      <c r="C23" s="19" t="n">
        <v>45395</v>
      </c>
    </row>
    <row r="24" s="16" customFormat="true" ht="13.7" hidden="false" customHeight="true" outlineLevel="0" collapsed="false">
      <c r="A24" s="17" t="s">
        <v>20</v>
      </c>
      <c r="B24" s="18" t="s">
        <v>7</v>
      </c>
      <c r="C24" s="19" t="n">
        <v>45795</v>
      </c>
    </row>
    <row r="25" s="16" customFormat="true" ht="13.7" hidden="false" customHeight="true" outlineLevel="0" collapsed="false">
      <c r="A25" s="17" t="s">
        <v>18</v>
      </c>
      <c r="B25" s="18" t="s">
        <v>21</v>
      </c>
      <c r="C25" s="19" t="n">
        <v>46995</v>
      </c>
    </row>
    <row r="26" s="16" customFormat="true" ht="13.7" hidden="false" customHeight="true" outlineLevel="0" collapsed="false">
      <c r="A26" s="17" t="s">
        <v>19</v>
      </c>
      <c r="B26" s="18" t="s">
        <v>21</v>
      </c>
      <c r="C26" s="19" t="n">
        <v>48395</v>
      </c>
    </row>
    <row r="27" s="16" customFormat="true" ht="13.7" hidden="false" customHeight="true" outlineLevel="0" collapsed="false">
      <c r="A27" s="17" t="s">
        <v>20</v>
      </c>
      <c r="B27" s="18" t="s">
        <v>21</v>
      </c>
      <c r="C27" s="19" t="n">
        <v>48795</v>
      </c>
    </row>
    <row r="28" s="16" customFormat="true" ht="13.7" hidden="false" customHeight="true" outlineLevel="0" collapsed="false">
      <c r="A28" s="17" t="s">
        <v>22</v>
      </c>
      <c r="B28" s="18" t="s">
        <v>14</v>
      </c>
      <c r="C28" s="19" t="n">
        <v>54495</v>
      </c>
    </row>
    <row r="29" s="16" customFormat="true" ht="13.7" hidden="false" customHeight="true" outlineLevel="0" collapsed="false">
      <c r="A29" s="17" t="s">
        <v>23</v>
      </c>
      <c r="B29" s="18" t="s">
        <v>24</v>
      </c>
      <c r="C29" s="19" t="n">
        <v>105135</v>
      </c>
    </row>
    <row r="30" s="16" customFormat="true" ht="13.7" hidden="false" customHeight="true" outlineLevel="0" collapsed="false">
      <c r="A30" s="17"/>
      <c r="B30" s="18"/>
      <c r="C30" s="19"/>
    </row>
    <row r="31" s="16" customFormat="true" ht="13.7" hidden="false" customHeight="true" outlineLevel="0" collapsed="false">
      <c r="A31" s="14" t="s">
        <v>25</v>
      </c>
      <c r="B31" s="21"/>
    </row>
    <row r="32" customFormat="false" ht="12.75" hidden="false" customHeight="true" outlineLevel="0" collapsed="false">
      <c r="A32" s="17" t="s">
        <v>26</v>
      </c>
      <c r="B32" s="18" t="s">
        <v>7</v>
      </c>
      <c r="C32" s="19" t="n">
        <v>53145</v>
      </c>
    </row>
    <row r="33" customFormat="false" ht="12.75" hidden="false" customHeight="true" outlineLevel="0" collapsed="false">
      <c r="A33" s="17" t="s">
        <v>27</v>
      </c>
      <c r="B33" s="18" t="s">
        <v>21</v>
      </c>
      <c r="C33" s="19" t="n">
        <v>63265</v>
      </c>
    </row>
    <row r="34" customFormat="false" ht="12.75" hidden="false" customHeight="true" outlineLevel="0" collapsed="false">
      <c r="A34" s="17" t="s">
        <v>26</v>
      </c>
      <c r="B34" s="18" t="s">
        <v>28</v>
      </c>
      <c r="C34" s="19" t="n">
        <v>57495</v>
      </c>
    </row>
    <row r="35" customFormat="false" ht="12.75" hidden="false" customHeight="true" outlineLevel="0" collapsed="false">
      <c r="A35" s="17"/>
      <c r="B35" s="18"/>
      <c r="C35" s="19"/>
    </row>
    <row r="36" customFormat="false" ht="12.75" hidden="false" customHeight="true" outlineLevel="0" collapsed="false">
      <c r="A36" s="14" t="s">
        <v>29</v>
      </c>
      <c r="B36" s="21"/>
      <c r="C36" s="16"/>
    </row>
    <row r="37" customFormat="false" ht="12.75" hidden="false" customHeight="true" outlineLevel="0" collapsed="false">
      <c r="A37" s="17" t="s">
        <v>30</v>
      </c>
      <c r="B37" s="18" t="s">
        <v>7</v>
      </c>
      <c r="C37" s="19" t="n">
        <v>52795</v>
      </c>
    </row>
    <row r="38" customFormat="false" ht="12.75" hidden="false" customHeight="true" outlineLevel="0" collapsed="false">
      <c r="A38" s="17" t="s">
        <v>31</v>
      </c>
      <c r="B38" s="18" t="s">
        <v>7</v>
      </c>
      <c r="C38" s="19" t="n">
        <v>55795</v>
      </c>
    </row>
    <row r="39" customFormat="false" ht="12.75" hidden="false" customHeight="true" outlineLevel="0" collapsed="false">
      <c r="A39" s="17" t="s">
        <v>32</v>
      </c>
      <c r="B39" s="18" t="s">
        <v>7</v>
      </c>
      <c r="C39" s="19" t="n">
        <v>59795</v>
      </c>
    </row>
    <row r="40" customFormat="false" ht="12.75" hidden="false" customHeight="true" outlineLevel="0" collapsed="false">
      <c r="A40" s="17" t="s">
        <v>26</v>
      </c>
      <c r="B40" s="18" t="s">
        <v>21</v>
      </c>
      <c r="C40" s="19" t="n">
        <v>59795</v>
      </c>
    </row>
    <row r="41" customFormat="false" ht="12.75" hidden="false" customHeight="true" outlineLevel="0" collapsed="false">
      <c r="A41" s="17" t="s">
        <v>27</v>
      </c>
      <c r="B41" s="18" t="s">
        <v>21</v>
      </c>
      <c r="C41" s="19" t="n">
        <v>65295</v>
      </c>
    </row>
    <row r="42" customFormat="false" ht="12.75" hidden="false" customHeight="true" outlineLevel="0" collapsed="false">
      <c r="A42" s="17" t="s">
        <v>26</v>
      </c>
      <c r="B42" s="18" t="s">
        <v>28</v>
      </c>
      <c r="C42" s="19" t="n">
        <v>61795</v>
      </c>
    </row>
    <row r="43" customFormat="false" ht="12.75" hidden="false" customHeight="true" outlineLevel="0" collapsed="false">
      <c r="A43" s="17" t="s">
        <v>27</v>
      </c>
      <c r="B43" s="18" t="s">
        <v>28</v>
      </c>
      <c r="C43" s="19" t="n">
        <v>67295</v>
      </c>
    </row>
    <row r="44" customFormat="false" ht="12.75" hidden="false" customHeight="true" outlineLevel="0" collapsed="false">
      <c r="A44" s="17" t="s">
        <v>33</v>
      </c>
      <c r="B44" s="18" t="s">
        <v>24</v>
      </c>
      <c r="C44" s="19" t="n">
        <v>118795</v>
      </c>
    </row>
  </sheetData>
  <dataValidations count="1">
    <dataValidation allowBlank="true" operator="lessThan" prompt="Max 30 Characters" showDropDown="false" showErrorMessage="true" showInputMessage="true" sqref="A24 A26" type="textLength">
      <formula1>31</formula1>
      <formula2>0</formula2>
    </dataValidation>
  </dataValidations>
  <printOptions headings="false" gridLines="false" gridLinesSet="true" horizontalCentered="false" verticalCentered="false"/>
  <pageMargins left="0.75" right="0.75" top="1" bottom="1" header="0.511805555555555" footer="0.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&amp;R&amp;1#&amp;10Confidential C</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M589"/>
  <sheetViews>
    <sheetView showFormulas="false" showGridLines="true" showRowColHeaders="true" showZeros="true" rightToLeft="false" tabSelected="false" showOutlineSymbols="true" defaultGridColor="true" view="normal" topLeftCell="A2" colorId="64" zoomScale="100" zoomScaleNormal="100" zoomScalePageLayoutView="100" workbookViewId="0">
      <selection pane="topLeft" activeCell="J21" activeCellId="0" sqref="J21"/>
    </sheetView>
  </sheetViews>
  <sheetFormatPr defaultRowHeight="12.75" zeroHeight="false" outlineLevelRow="0" outlineLevelCol="0"/>
  <cols>
    <col collapsed="false" customWidth="true" hidden="false" outlineLevel="0" max="1" min="1" style="22" width="11.71"/>
    <col collapsed="false" customWidth="true" hidden="false" outlineLevel="0" max="2" min="2" style="23" width="33.71"/>
    <col collapsed="false" customWidth="true" hidden="false" outlineLevel="0" max="3" min="3" style="0" width="5.01"/>
    <col collapsed="false" customWidth="true" hidden="false" outlineLevel="0" max="4" min="4" style="0" width="5.7"/>
    <col collapsed="false" customWidth="true" hidden="false" outlineLevel="0" max="5" min="5" style="0" width="3.71"/>
    <col collapsed="false" customWidth="true" hidden="false" outlineLevel="0" max="6" min="6" style="0" width="6.01"/>
    <col collapsed="false" customWidth="true" hidden="false" outlineLevel="0" max="7" min="7" style="24" width="12.86"/>
    <col collapsed="false" customWidth="true" hidden="false" outlineLevel="0" max="8" min="8" style="0" width="8.67"/>
    <col collapsed="false" customWidth="true" hidden="false" outlineLevel="0" max="9" min="9" style="25" width="9.14"/>
    <col collapsed="false" customWidth="true" hidden="false" outlineLevel="0" max="10" min="10" style="26" width="9.14"/>
    <col collapsed="false" customWidth="true" hidden="false" outlineLevel="0" max="12" min="11" style="0" width="8.67"/>
    <col collapsed="false" customWidth="true" hidden="false" outlineLevel="0" max="13" min="13" style="26" width="9.14"/>
    <col collapsed="false" customWidth="true" hidden="false" outlineLevel="0" max="256" min="14" style="0" width="8.67"/>
    <col collapsed="false" customWidth="true" hidden="false" outlineLevel="0" max="257" min="257" style="0" width="11.71"/>
    <col collapsed="false" customWidth="true" hidden="false" outlineLevel="0" max="258" min="258" style="0" width="33.71"/>
    <col collapsed="false" customWidth="true" hidden="false" outlineLevel="0" max="259" min="259" style="0" width="5.01"/>
    <col collapsed="false" customWidth="true" hidden="false" outlineLevel="0" max="260" min="260" style="0" width="5.7"/>
    <col collapsed="false" customWidth="true" hidden="false" outlineLevel="0" max="261" min="261" style="0" width="3.71"/>
    <col collapsed="false" customWidth="true" hidden="false" outlineLevel="0" max="262" min="262" style="0" width="6.01"/>
    <col collapsed="false" customWidth="true" hidden="false" outlineLevel="0" max="263" min="263" style="0" width="12.86"/>
    <col collapsed="false" customWidth="true" hidden="false" outlineLevel="0" max="512" min="264" style="0" width="8.67"/>
    <col collapsed="false" customWidth="true" hidden="false" outlineLevel="0" max="513" min="513" style="0" width="11.71"/>
    <col collapsed="false" customWidth="true" hidden="false" outlineLevel="0" max="514" min="514" style="0" width="33.71"/>
    <col collapsed="false" customWidth="true" hidden="false" outlineLevel="0" max="515" min="515" style="0" width="5.01"/>
    <col collapsed="false" customWidth="true" hidden="false" outlineLevel="0" max="516" min="516" style="0" width="5.7"/>
    <col collapsed="false" customWidth="true" hidden="false" outlineLevel="0" max="517" min="517" style="0" width="3.71"/>
    <col collapsed="false" customWidth="true" hidden="false" outlineLevel="0" max="518" min="518" style="0" width="6.01"/>
    <col collapsed="false" customWidth="true" hidden="false" outlineLevel="0" max="519" min="519" style="0" width="12.86"/>
    <col collapsed="false" customWidth="true" hidden="false" outlineLevel="0" max="768" min="520" style="0" width="8.67"/>
    <col collapsed="false" customWidth="true" hidden="false" outlineLevel="0" max="769" min="769" style="0" width="11.71"/>
    <col collapsed="false" customWidth="true" hidden="false" outlineLevel="0" max="770" min="770" style="0" width="33.71"/>
    <col collapsed="false" customWidth="true" hidden="false" outlineLevel="0" max="771" min="771" style="0" width="5.01"/>
    <col collapsed="false" customWidth="true" hidden="false" outlineLevel="0" max="772" min="772" style="0" width="5.7"/>
    <col collapsed="false" customWidth="true" hidden="false" outlineLevel="0" max="773" min="773" style="0" width="3.71"/>
    <col collapsed="false" customWidth="true" hidden="false" outlineLevel="0" max="774" min="774" style="0" width="6.01"/>
    <col collapsed="false" customWidth="true" hidden="false" outlineLevel="0" max="775" min="775" style="0" width="12.86"/>
    <col collapsed="false" customWidth="true" hidden="false" outlineLevel="0" max="1025" min="776" style="0" width="8.67"/>
  </cols>
  <sheetData>
    <row r="1" customFormat="false" ht="12.75" hidden="true" customHeight="true" outlineLevel="0" collapsed="false">
      <c r="G1" s="27"/>
    </row>
    <row r="2" s="29" customFormat="true" ht="12.95" hidden="false" customHeight="true" outlineLevel="0" collapsed="false">
      <c r="A2" s="28"/>
      <c r="G2" s="30" t="s">
        <v>34</v>
      </c>
      <c r="I2" s="31"/>
      <c r="J2" s="32"/>
      <c r="M2" s="32"/>
    </row>
    <row r="3" s="29" customFormat="true" ht="12.95" hidden="false" customHeight="true" outlineLevel="0" collapsed="false">
      <c r="A3" s="28" t="s">
        <v>2</v>
      </c>
      <c r="B3" s="29" t="s">
        <v>35</v>
      </c>
      <c r="C3" s="29" t="s">
        <v>36</v>
      </c>
      <c r="D3" s="29" t="s">
        <v>37</v>
      </c>
      <c r="E3" s="29" t="s">
        <v>38</v>
      </c>
      <c r="G3" s="30" t="s">
        <v>39</v>
      </c>
      <c r="I3" s="31"/>
      <c r="J3" s="32"/>
      <c r="M3" s="32"/>
    </row>
    <row r="4" s="29" customFormat="true" ht="12.95" hidden="false" customHeight="true" outlineLevel="0" collapsed="false">
      <c r="A4" s="28"/>
      <c r="B4" s="29" t="s">
        <v>38</v>
      </c>
      <c r="D4" s="29" t="s">
        <v>40</v>
      </c>
      <c r="E4" s="29" t="s">
        <v>41</v>
      </c>
      <c r="F4" s="29" t="s">
        <v>42</v>
      </c>
      <c r="G4" s="30" t="s">
        <v>43</v>
      </c>
      <c r="I4" s="31"/>
      <c r="J4" s="32"/>
      <c r="M4" s="32"/>
    </row>
    <row r="5" s="29" customFormat="true" ht="12.95" hidden="false" customHeight="true" outlineLevel="0" collapsed="false">
      <c r="A5" s="28"/>
      <c r="G5" s="30"/>
      <c r="I5" s="33"/>
      <c r="J5" s="32"/>
      <c r="M5" s="32"/>
    </row>
    <row r="6" customFormat="false" ht="12.95" hidden="false" customHeight="true" outlineLevel="0" collapsed="false">
      <c r="A6" s="22" t="s">
        <v>44</v>
      </c>
      <c r="B6" s="23" t="s">
        <v>45</v>
      </c>
      <c r="C6" s="0" t="n">
        <v>138</v>
      </c>
      <c r="D6" s="0" t="n">
        <v>1984</v>
      </c>
      <c r="E6" s="0" t="n">
        <v>145</v>
      </c>
      <c r="F6" s="0" t="n">
        <v>197</v>
      </c>
      <c r="G6" s="24" t="n">
        <v>48850</v>
      </c>
      <c r="H6" s="34"/>
      <c r="I6" s="35"/>
      <c r="J6" s="36"/>
    </row>
    <row r="7" customFormat="false" ht="12.95" hidden="false" customHeight="true" outlineLevel="0" collapsed="false">
      <c r="A7" s="22" t="s">
        <v>46</v>
      </c>
      <c r="B7" s="23" t="s">
        <v>47</v>
      </c>
      <c r="C7" s="0" t="n">
        <v>150</v>
      </c>
      <c r="D7" s="0" t="n">
        <v>1984</v>
      </c>
      <c r="E7" s="0" t="n">
        <v>180</v>
      </c>
      <c r="F7" s="0" t="n">
        <v>245</v>
      </c>
      <c r="G7" s="24" t="n">
        <v>53950</v>
      </c>
      <c r="H7" s="34"/>
      <c r="I7" s="35"/>
      <c r="J7" s="36"/>
    </row>
    <row r="8" customFormat="false" ht="12.95" hidden="false" customHeight="true" outlineLevel="0" collapsed="false">
      <c r="A8" s="22" t="s">
        <v>48</v>
      </c>
      <c r="B8" s="23" t="s">
        <v>49</v>
      </c>
      <c r="C8" s="0" t="n">
        <v>161</v>
      </c>
      <c r="D8" s="0" t="n">
        <v>1984</v>
      </c>
      <c r="E8" s="0" t="n">
        <v>180</v>
      </c>
      <c r="F8" s="0" t="n">
        <v>245</v>
      </c>
      <c r="G8" s="24" t="n">
        <v>57900</v>
      </c>
      <c r="H8" s="34"/>
      <c r="I8" s="35"/>
      <c r="J8" s="36"/>
    </row>
    <row r="9" customFormat="false" ht="12.95" hidden="false" customHeight="true" outlineLevel="0" collapsed="false">
      <c r="A9" s="22" t="s">
        <v>50</v>
      </c>
      <c r="B9" s="23" t="s">
        <v>51</v>
      </c>
      <c r="C9" s="0" t="n">
        <v>165</v>
      </c>
      <c r="D9" s="0" t="n">
        <v>1984</v>
      </c>
      <c r="E9" s="0" t="n">
        <v>180</v>
      </c>
      <c r="F9" s="0" t="n">
        <v>245</v>
      </c>
      <c r="G9" s="24" t="n">
        <v>60100</v>
      </c>
      <c r="H9" s="34"/>
      <c r="I9" s="35"/>
      <c r="J9" s="36"/>
    </row>
    <row r="10" customFormat="false" ht="12.95" hidden="false" customHeight="true" outlineLevel="0" collapsed="false">
      <c r="H10" s="34"/>
      <c r="I10" s="35"/>
      <c r="J10" s="36"/>
    </row>
    <row r="11" customFormat="false" ht="12.95" hidden="false" customHeight="true" outlineLevel="0" collapsed="false">
      <c r="A11" s="22" t="s">
        <v>52</v>
      </c>
      <c r="B11" s="23" t="s">
        <v>53</v>
      </c>
      <c r="C11" s="0" t="n">
        <v>148</v>
      </c>
      <c r="D11" s="0" t="n">
        <v>1968</v>
      </c>
      <c r="E11" s="0" t="n">
        <v>140</v>
      </c>
      <c r="F11" s="0" t="n">
        <v>190</v>
      </c>
      <c r="G11" s="24" t="n">
        <v>62105</v>
      </c>
      <c r="H11" s="34"/>
      <c r="I11" s="35"/>
      <c r="J11" s="36"/>
    </row>
    <row r="12" customFormat="false" ht="12.95" hidden="false" customHeight="true" outlineLevel="0" collapsed="false">
      <c r="A12" s="22" t="s">
        <v>54</v>
      </c>
      <c r="B12" s="23" t="s">
        <v>55</v>
      </c>
      <c r="C12" s="0" t="n">
        <v>148</v>
      </c>
      <c r="D12" s="0" t="n">
        <v>1968</v>
      </c>
      <c r="E12" s="0" t="n">
        <v>120</v>
      </c>
      <c r="F12" s="0" t="n">
        <v>163</v>
      </c>
      <c r="G12" s="24" t="n">
        <v>55750</v>
      </c>
      <c r="H12" s="34"/>
      <c r="I12" s="35"/>
      <c r="J12" s="36"/>
    </row>
    <row r="13" customFormat="false" ht="12.95" hidden="false" customHeight="true" outlineLevel="0" collapsed="false">
      <c r="A13" s="22" t="s">
        <v>56</v>
      </c>
      <c r="B13" s="23" t="s">
        <v>57</v>
      </c>
      <c r="C13" s="0" t="n">
        <v>146</v>
      </c>
      <c r="D13" s="0" t="n">
        <v>1968</v>
      </c>
      <c r="E13" s="0" t="n">
        <v>140</v>
      </c>
      <c r="F13" s="0" t="n">
        <v>190</v>
      </c>
      <c r="G13" s="24" t="n">
        <v>58260</v>
      </c>
      <c r="H13" s="34"/>
      <c r="I13" s="35"/>
      <c r="J13" s="36"/>
    </row>
    <row r="14" customFormat="false" ht="12.95" hidden="false" customHeight="true" outlineLevel="0" collapsed="false">
      <c r="A14" s="22" t="s">
        <v>58</v>
      </c>
      <c r="B14" s="23" t="s">
        <v>59</v>
      </c>
      <c r="C14" s="0" t="n">
        <v>144</v>
      </c>
      <c r="D14" s="0" t="n">
        <v>1968</v>
      </c>
      <c r="E14" s="0" t="n">
        <v>120</v>
      </c>
      <c r="F14" s="0" t="n">
        <v>163</v>
      </c>
      <c r="G14" s="24" t="n">
        <v>51950</v>
      </c>
      <c r="H14" s="34"/>
      <c r="I14" s="35"/>
      <c r="J14" s="36"/>
    </row>
    <row r="15" customFormat="false" ht="12.95" hidden="false" customHeight="true" outlineLevel="0" collapsed="false">
      <c r="A15" s="22" t="s">
        <v>60</v>
      </c>
      <c r="B15" s="23" t="s">
        <v>61</v>
      </c>
      <c r="C15" s="0" t="n">
        <v>172</v>
      </c>
      <c r="D15" s="0" t="n">
        <v>2967</v>
      </c>
      <c r="E15" s="0" t="n">
        <v>255</v>
      </c>
      <c r="F15" s="0" t="n">
        <v>347</v>
      </c>
      <c r="G15" s="24" t="n">
        <v>88820</v>
      </c>
      <c r="H15" s="34"/>
      <c r="I15" s="35"/>
      <c r="J15" s="36"/>
    </row>
    <row r="16" customFormat="false" ht="12.95" hidden="false" customHeight="true" outlineLevel="0" collapsed="false">
      <c r="H16" s="34"/>
      <c r="I16" s="35"/>
      <c r="J16" s="36"/>
    </row>
    <row r="17" customFormat="false" ht="12.95" hidden="false" customHeight="true" outlineLevel="0" collapsed="false">
      <c r="A17" s="22" t="s">
        <v>62</v>
      </c>
      <c r="B17" s="23" t="s">
        <v>63</v>
      </c>
      <c r="C17" s="0" t="n">
        <v>146</v>
      </c>
      <c r="D17" s="0" t="n">
        <v>1968</v>
      </c>
      <c r="E17" s="0" t="n">
        <v>140</v>
      </c>
      <c r="F17" s="0" t="n">
        <v>190</v>
      </c>
      <c r="G17" s="24" t="n">
        <v>47500</v>
      </c>
      <c r="H17" s="34"/>
      <c r="I17" s="35"/>
      <c r="J17" s="36"/>
    </row>
    <row r="18" customFormat="false" ht="12.95" hidden="false" customHeight="true" outlineLevel="0" collapsed="false">
      <c r="A18" s="22" t="s">
        <v>64</v>
      </c>
      <c r="B18" s="23" t="s">
        <v>65</v>
      </c>
      <c r="C18" s="0" t="n">
        <v>165</v>
      </c>
      <c r="D18" s="0" t="n">
        <v>1984</v>
      </c>
      <c r="E18" s="0" t="n">
        <v>140</v>
      </c>
      <c r="F18" s="0" t="n">
        <v>190</v>
      </c>
      <c r="G18" s="24" t="n">
        <v>44450</v>
      </c>
      <c r="H18" s="34"/>
      <c r="I18" s="35"/>
      <c r="J18" s="36"/>
    </row>
    <row r="19" customFormat="false" ht="12.95" hidden="false" customHeight="true" outlineLevel="0" collapsed="false">
      <c r="A19" s="22" t="s">
        <v>66</v>
      </c>
      <c r="B19" s="23" t="s">
        <v>67</v>
      </c>
      <c r="C19" s="0" t="n">
        <v>123</v>
      </c>
      <c r="D19" s="0" t="n">
        <v>1968</v>
      </c>
      <c r="E19" s="0" t="n">
        <v>110</v>
      </c>
      <c r="F19" s="0" t="n">
        <v>150</v>
      </c>
      <c r="G19" s="24" t="n">
        <v>41300</v>
      </c>
      <c r="H19" s="34"/>
      <c r="I19" s="35"/>
      <c r="J19" s="36"/>
    </row>
    <row r="20" customFormat="false" ht="12.95" hidden="false" customHeight="true" outlineLevel="0" collapsed="false">
      <c r="A20" s="22" t="s">
        <v>68</v>
      </c>
      <c r="B20" s="23" t="s">
        <v>69</v>
      </c>
      <c r="C20" s="0" t="n">
        <v>145</v>
      </c>
      <c r="D20" s="0" t="n">
        <v>1968</v>
      </c>
      <c r="E20" s="0" t="n">
        <v>110</v>
      </c>
      <c r="F20" s="0" t="n">
        <v>150</v>
      </c>
      <c r="G20" s="24" t="n">
        <v>42000</v>
      </c>
      <c r="H20" s="34"/>
      <c r="I20" s="35"/>
      <c r="J20" s="36"/>
    </row>
    <row r="21" customFormat="false" ht="12.95" hidden="false" customHeight="true" outlineLevel="0" collapsed="false">
      <c r="A21" s="22" t="s">
        <v>70</v>
      </c>
      <c r="B21" s="23" t="s">
        <v>71</v>
      </c>
      <c r="C21" s="0" t="n">
        <v>140</v>
      </c>
      <c r="D21" s="0" t="n">
        <v>1498</v>
      </c>
      <c r="E21" s="0" t="n">
        <v>110</v>
      </c>
      <c r="F21" s="0" t="n">
        <v>150</v>
      </c>
      <c r="G21" s="24" t="n">
        <v>38600</v>
      </c>
      <c r="H21" s="34"/>
      <c r="I21" s="35"/>
      <c r="J21" s="36"/>
    </row>
    <row r="22" customFormat="false" ht="12.95" hidden="false" customHeight="true" outlineLevel="0" collapsed="false">
      <c r="A22" s="22" t="s">
        <v>72</v>
      </c>
      <c r="B22" s="23" t="s">
        <v>73</v>
      </c>
      <c r="C22" s="0" t="n">
        <v>131</v>
      </c>
      <c r="D22" s="0" t="n">
        <v>1498</v>
      </c>
      <c r="E22" s="0" t="n">
        <v>110</v>
      </c>
      <c r="F22" s="0" t="n">
        <v>150</v>
      </c>
      <c r="G22" s="24" t="n">
        <v>41000</v>
      </c>
      <c r="H22" s="34"/>
      <c r="I22" s="35"/>
      <c r="J22" s="36"/>
    </row>
    <row r="23" customFormat="false" ht="12.95" hidden="false" customHeight="true" outlineLevel="0" collapsed="false">
      <c r="A23" s="22" t="s">
        <v>74</v>
      </c>
      <c r="B23" s="23" t="s">
        <v>75</v>
      </c>
      <c r="C23" s="0" t="n">
        <v>168</v>
      </c>
      <c r="D23" s="0" t="n">
        <v>1984</v>
      </c>
      <c r="E23" s="0" t="n">
        <v>169</v>
      </c>
      <c r="F23" s="0" t="n">
        <v>230</v>
      </c>
      <c r="G23" s="24" t="n">
        <v>49000</v>
      </c>
      <c r="H23" s="34"/>
      <c r="I23" s="35"/>
      <c r="J23" s="36"/>
    </row>
    <row r="24" customFormat="false" ht="12.95" hidden="false" customHeight="true" outlineLevel="0" collapsed="false">
      <c r="A24" s="22" t="s">
        <v>76</v>
      </c>
      <c r="B24" s="23" t="s">
        <v>77</v>
      </c>
      <c r="C24" s="0" t="n">
        <v>147</v>
      </c>
      <c r="D24" s="0" t="n">
        <v>1968</v>
      </c>
      <c r="E24" s="0" t="n">
        <v>140</v>
      </c>
      <c r="F24" s="0" t="n">
        <v>190</v>
      </c>
      <c r="G24" s="24" t="n">
        <v>51450</v>
      </c>
      <c r="H24" s="34"/>
      <c r="I24" s="35"/>
      <c r="J24" s="36"/>
    </row>
    <row r="25" customFormat="false" ht="12.95" hidden="false" customHeight="true" outlineLevel="0" collapsed="false">
      <c r="A25" s="22" t="s">
        <v>78</v>
      </c>
      <c r="B25" s="23" t="s">
        <v>79</v>
      </c>
      <c r="C25" s="0" t="n">
        <v>170</v>
      </c>
      <c r="D25" s="0" t="n">
        <v>1984</v>
      </c>
      <c r="E25" s="0" t="n">
        <v>140</v>
      </c>
      <c r="F25" s="0" t="n">
        <v>190</v>
      </c>
      <c r="G25" s="24" t="n">
        <v>48400</v>
      </c>
      <c r="H25" s="34"/>
      <c r="I25" s="35"/>
      <c r="J25" s="36"/>
    </row>
    <row r="26" customFormat="false" ht="12.95" hidden="false" customHeight="true" outlineLevel="0" collapsed="false">
      <c r="A26" s="22" t="s">
        <v>80</v>
      </c>
      <c r="B26" s="23" t="s">
        <v>81</v>
      </c>
      <c r="C26" s="0" t="n">
        <v>127</v>
      </c>
      <c r="D26" s="0" t="n">
        <v>1968</v>
      </c>
      <c r="E26" s="0" t="n">
        <v>110</v>
      </c>
      <c r="F26" s="0" t="n">
        <v>150</v>
      </c>
      <c r="G26" s="24" t="n">
        <v>45250</v>
      </c>
      <c r="H26" s="34"/>
      <c r="I26" s="35"/>
      <c r="J26" s="36"/>
    </row>
    <row r="27" customFormat="false" ht="12.95" hidden="false" customHeight="true" outlineLevel="0" collapsed="false">
      <c r="A27" s="22" t="s">
        <v>82</v>
      </c>
      <c r="B27" s="23" t="s">
        <v>83</v>
      </c>
      <c r="C27" s="0" t="n">
        <v>149</v>
      </c>
      <c r="D27" s="0" t="n">
        <v>1968</v>
      </c>
      <c r="E27" s="0" t="n">
        <v>110</v>
      </c>
      <c r="F27" s="0" t="n">
        <v>150</v>
      </c>
      <c r="G27" s="24" t="n">
        <v>45950</v>
      </c>
      <c r="H27" s="34"/>
      <c r="I27" s="35"/>
      <c r="J27" s="36"/>
    </row>
    <row r="28" customFormat="false" ht="12.95" hidden="false" customHeight="true" outlineLevel="0" collapsed="false">
      <c r="A28" s="22" t="s">
        <v>84</v>
      </c>
      <c r="B28" s="23" t="s">
        <v>85</v>
      </c>
      <c r="C28" s="0" t="n">
        <v>143</v>
      </c>
      <c r="D28" s="0" t="n">
        <v>1498</v>
      </c>
      <c r="E28" s="0" t="n">
        <v>110</v>
      </c>
      <c r="F28" s="0" t="n">
        <v>150</v>
      </c>
      <c r="G28" s="24" t="n">
        <v>42550</v>
      </c>
      <c r="H28" s="34"/>
      <c r="I28" s="35"/>
      <c r="J28" s="36"/>
    </row>
    <row r="29" customFormat="false" ht="12.95" hidden="false" customHeight="true" outlineLevel="0" collapsed="false">
      <c r="A29" s="22" t="s">
        <v>86</v>
      </c>
      <c r="B29" s="23" t="s">
        <v>87</v>
      </c>
      <c r="C29" s="0" t="n">
        <v>133</v>
      </c>
      <c r="D29" s="0" t="n">
        <v>1498</v>
      </c>
      <c r="E29" s="0" t="n">
        <v>110</v>
      </c>
      <c r="F29" s="0" t="n">
        <v>150</v>
      </c>
      <c r="G29" s="24" t="n">
        <v>44950</v>
      </c>
      <c r="H29" s="34"/>
      <c r="I29" s="35"/>
      <c r="J29" s="36"/>
    </row>
    <row r="30" customFormat="false" ht="12.95" hidden="false" customHeight="true" outlineLevel="0" collapsed="false">
      <c r="A30" s="22" t="s">
        <v>88</v>
      </c>
      <c r="B30" s="23" t="s">
        <v>89</v>
      </c>
      <c r="C30" s="0" t="n">
        <v>130</v>
      </c>
      <c r="D30" s="0" t="n">
        <v>1498</v>
      </c>
      <c r="E30" s="0" t="n">
        <v>110</v>
      </c>
      <c r="F30" s="0" t="n">
        <v>150</v>
      </c>
      <c r="G30" s="24" t="n">
        <v>44455</v>
      </c>
      <c r="H30" s="34"/>
      <c r="I30" s="35"/>
      <c r="J30" s="36"/>
    </row>
    <row r="31" customFormat="false" ht="12.95" hidden="false" customHeight="true" outlineLevel="0" collapsed="false">
      <c r="A31" s="22" t="s">
        <v>90</v>
      </c>
      <c r="B31" s="23" t="s">
        <v>91</v>
      </c>
      <c r="C31" s="0" t="n">
        <v>173</v>
      </c>
      <c r="D31" s="0" t="n">
        <v>1984</v>
      </c>
      <c r="E31" s="0" t="n">
        <v>169</v>
      </c>
      <c r="F31" s="0" t="n">
        <v>230</v>
      </c>
      <c r="G31" s="24" t="n">
        <v>52950</v>
      </c>
      <c r="H31" s="34"/>
      <c r="I31" s="35"/>
      <c r="J31" s="36"/>
    </row>
    <row r="32" customFormat="false" ht="12.95" hidden="false" customHeight="true" outlineLevel="0" collapsed="false">
      <c r="H32" s="34"/>
      <c r="I32" s="35"/>
      <c r="J32" s="36"/>
    </row>
    <row r="33" customFormat="false" ht="12.95" hidden="false" customHeight="true" outlineLevel="0" collapsed="false">
      <c r="A33" s="22" t="s">
        <v>92</v>
      </c>
      <c r="B33" s="23" t="s">
        <v>93</v>
      </c>
      <c r="C33" s="0" t="n">
        <v>118</v>
      </c>
      <c r="D33" s="0" t="n">
        <v>1968</v>
      </c>
      <c r="E33" s="0" t="n">
        <v>110</v>
      </c>
      <c r="F33" s="0" t="n">
        <v>150</v>
      </c>
      <c r="G33" s="24" t="n">
        <v>51350</v>
      </c>
      <c r="H33" s="34"/>
      <c r="I33" s="35"/>
      <c r="J33" s="36"/>
    </row>
    <row r="34" customFormat="false" ht="12.95" hidden="false" customHeight="true" outlineLevel="0" collapsed="false">
      <c r="A34" s="22" t="s">
        <v>94</v>
      </c>
      <c r="B34" s="23" t="s">
        <v>95</v>
      </c>
      <c r="C34" s="0" t="n">
        <v>118</v>
      </c>
      <c r="D34" s="0" t="n">
        <v>1968</v>
      </c>
      <c r="E34" s="0" t="n">
        <v>140</v>
      </c>
      <c r="F34" s="0" t="n">
        <v>190</v>
      </c>
      <c r="G34" s="24" t="n">
        <v>53600</v>
      </c>
      <c r="H34" s="34"/>
      <c r="I34" s="35"/>
      <c r="J34" s="36"/>
    </row>
    <row r="35" customFormat="false" ht="12.95" hidden="false" customHeight="true" outlineLevel="0" collapsed="false">
      <c r="A35" s="22" t="s">
        <v>96</v>
      </c>
      <c r="B35" s="23" t="s">
        <v>97</v>
      </c>
      <c r="C35" s="0" t="n">
        <v>137</v>
      </c>
      <c r="D35" s="0" t="n">
        <v>1968</v>
      </c>
      <c r="E35" s="0" t="n">
        <v>140</v>
      </c>
      <c r="F35" s="0" t="n">
        <v>190</v>
      </c>
      <c r="G35" s="24" t="n">
        <v>58603</v>
      </c>
      <c r="H35" s="34"/>
      <c r="I35" s="35"/>
      <c r="J35" s="36"/>
    </row>
    <row r="36" customFormat="false" ht="12.95" hidden="false" customHeight="true" outlineLevel="0" collapsed="false">
      <c r="A36" s="22" t="s">
        <v>98</v>
      </c>
      <c r="B36" s="23" t="s">
        <v>99</v>
      </c>
      <c r="C36" s="0" t="n">
        <v>135</v>
      </c>
      <c r="D36" s="0" t="n">
        <v>1984</v>
      </c>
      <c r="E36" s="0" t="n">
        <v>110</v>
      </c>
      <c r="F36" s="0" t="n">
        <v>150</v>
      </c>
      <c r="G36" s="24" t="n">
        <v>51390</v>
      </c>
      <c r="H36" s="34"/>
      <c r="I36" s="35"/>
      <c r="J36" s="36"/>
    </row>
    <row r="37" customFormat="false" ht="12.95" hidden="false" customHeight="true" outlineLevel="0" collapsed="false">
      <c r="A37" s="22" t="s">
        <v>100</v>
      </c>
      <c r="B37" s="23" t="s">
        <v>101</v>
      </c>
      <c r="C37" s="0" t="n">
        <v>136</v>
      </c>
      <c r="D37" s="0" t="n">
        <v>1984</v>
      </c>
      <c r="E37" s="0" t="n">
        <v>140</v>
      </c>
      <c r="F37" s="0" t="n">
        <v>190</v>
      </c>
      <c r="G37" s="24" t="n">
        <v>50430</v>
      </c>
      <c r="H37" s="34"/>
      <c r="I37" s="35"/>
      <c r="J37" s="36"/>
    </row>
    <row r="38" customFormat="false" ht="12.95" hidden="false" customHeight="true" outlineLevel="0" collapsed="false">
      <c r="A38" s="22" t="s">
        <v>102</v>
      </c>
      <c r="B38" s="23" t="s">
        <v>103</v>
      </c>
      <c r="C38" s="0" t="n">
        <v>135</v>
      </c>
      <c r="D38" s="0" t="n">
        <v>1984</v>
      </c>
      <c r="E38" s="0" t="n">
        <v>140</v>
      </c>
      <c r="F38" s="0" t="n">
        <v>190</v>
      </c>
      <c r="G38" s="24" t="n">
        <v>52730</v>
      </c>
      <c r="H38" s="34"/>
      <c r="I38" s="35"/>
      <c r="J38" s="36"/>
    </row>
    <row r="39" customFormat="false" ht="12.95" hidden="false" customHeight="true" outlineLevel="0" collapsed="false">
      <c r="A39" s="22" t="s">
        <v>104</v>
      </c>
      <c r="B39" s="23" t="s">
        <v>105</v>
      </c>
      <c r="C39" s="0" t="n">
        <v>148</v>
      </c>
      <c r="D39" s="0" t="n">
        <v>1984</v>
      </c>
      <c r="E39" s="0" t="n">
        <v>180</v>
      </c>
      <c r="F39" s="0" t="n">
        <v>245</v>
      </c>
      <c r="G39" s="24" t="n">
        <v>55580</v>
      </c>
      <c r="H39" s="34"/>
      <c r="I39" s="35"/>
      <c r="J39" s="36"/>
    </row>
    <row r="40" customFormat="false" ht="12.95" hidden="false" customHeight="true" outlineLevel="0" collapsed="false">
      <c r="A40" s="22" t="s">
        <v>106</v>
      </c>
      <c r="B40" s="23" t="s">
        <v>107</v>
      </c>
      <c r="C40" s="0" t="n">
        <v>152</v>
      </c>
      <c r="D40" s="0" t="n">
        <v>1984</v>
      </c>
      <c r="E40" s="0" t="n">
        <v>180</v>
      </c>
      <c r="F40" s="0" t="n">
        <v>245</v>
      </c>
      <c r="G40" s="24" t="n">
        <v>58180</v>
      </c>
      <c r="H40" s="34"/>
      <c r="I40" s="35"/>
      <c r="J40" s="36"/>
    </row>
    <row r="41" customFormat="false" ht="12.95" hidden="false" customHeight="true" outlineLevel="0" collapsed="false">
      <c r="A41" s="22" t="s">
        <v>108</v>
      </c>
      <c r="B41" s="23" t="s">
        <v>109</v>
      </c>
      <c r="C41" s="0" t="n">
        <v>118</v>
      </c>
      <c r="D41" s="0" t="n">
        <v>1968</v>
      </c>
      <c r="E41" s="0" t="n">
        <v>110</v>
      </c>
      <c r="F41" s="0" t="n">
        <v>150</v>
      </c>
      <c r="G41" s="24" t="n">
        <v>47550</v>
      </c>
      <c r="H41" s="34"/>
      <c r="I41" s="35"/>
      <c r="J41" s="36"/>
    </row>
    <row r="42" customFormat="false" ht="12.95" hidden="false" customHeight="true" outlineLevel="0" collapsed="false">
      <c r="A42" s="22" t="s">
        <v>110</v>
      </c>
      <c r="B42" s="23" t="s">
        <v>111</v>
      </c>
      <c r="C42" s="0" t="n">
        <v>117</v>
      </c>
      <c r="D42" s="0" t="n">
        <v>1968</v>
      </c>
      <c r="E42" s="0" t="n">
        <v>140</v>
      </c>
      <c r="F42" s="0" t="n">
        <v>190</v>
      </c>
      <c r="G42" s="24" t="n">
        <v>49800</v>
      </c>
      <c r="H42" s="34"/>
      <c r="I42" s="35"/>
      <c r="J42" s="36"/>
    </row>
    <row r="43" customFormat="false" ht="12.95" hidden="false" customHeight="true" outlineLevel="0" collapsed="false">
      <c r="A43" s="22" t="s">
        <v>112</v>
      </c>
      <c r="B43" s="23" t="s">
        <v>113</v>
      </c>
      <c r="C43" s="0" t="n">
        <v>137</v>
      </c>
      <c r="D43" s="0" t="n">
        <v>1968</v>
      </c>
      <c r="E43" s="0" t="n">
        <v>140</v>
      </c>
      <c r="F43" s="0" t="n">
        <v>190</v>
      </c>
      <c r="G43" s="24" t="n">
        <v>54761</v>
      </c>
      <c r="H43" s="34"/>
      <c r="I43" s="35"/>
      <c r="J43" s="36"/>
    </row>
    <row r="44" customFormat="false" ht="12.95" hidden="false" customHeight="true" outlineLevel="0" collapsed="false">
      <c r="A44" s="22" t="s">
        <v>114</v>
      </c>
      <c r="B44" s="23" t="s">
        <v>115</v>
      </c>
      <c r="C44" s="0" t="n">
        <v>134</v>
      </c>
      <c r="D44" s="0" t="n">
        <v>1984</v>
      </c>
      <c r="E44" s="0" t="n">
        <v>110</v>
      </c>
      <c r="F44" s="0" t="n">
        <v>150</v>
      </c>
      <c r="G44" s="24" t="n">
        <v>47590</v>
      </c>
      <c r="H44" s="34"/>
      <c r="I44" s="35"/>
      <c r="J44" s="36"/>
    </row>
    <row r="45" customFormat="false" ht="12.95" hidden="false" customHeight="true" outlineLevel="0" collapsed="false">
      <c r="A45" s="22" t="s">
        <v>116</v>
      </c>
      <c r="B45" s="23" t="s">
        <v>117</v>
      </c>
      <c r="C45" s="0" t="n">
        <v>135</v>
      </c>
      <c r="D45" s="0" t="n">
        <v>1984</v>
      </c>
      <c r="E45" s="0" t="n">
        <v>140</v>
      </c>
      <c r="F45" s="0" t="n">
        <v>190</v>
      </c>
      <c r="G45" s="24" t="n">
        <v>46630</v>
      </c>
      <c r="H45" s="34"/>
      <c r="I45" s="35"/>
      <c r="J45" s="36"/>
    </row>
    <row r="46" customFormat="false" ht="12.95" hidden="false" customHeight="true" outlineLevel="0" collapsed="false">
      <c r="A46" s="22" t="s">
        <v>118</v>
      </c>
      <c r="B46" s="23" t="s">
        <v>119</v>
      </c>
      <c r="C46" s="0" t="n">
        <v>135</v>
      </c>
      <c r="D46" s="0" t="n">
        <v>1984</v>
      </c>
      <c r="E46" s="0" t="n">
        <v>140</v>
      </c>
      <c r="F46" s="0" t="n">
        <v>190</v>
      </c>
      <c r="G46" s="24" t="n">
        <v>48930</v>
      </c>
      <c r="H46" s="34"/>
      <c r="I46" s="35"/>
      <c r="J46" s="36"/>
    </row>
    <row r="47" customFormat="false" ht="12.95" hidden="false" customHeight="true" outlineLevel="0" collapsed="false">
      <c r="A47" s="22" t="s">
        <v>120</v>
      </c>
      <c r="B47" s="23" t="s">
        <v>121</v>
      </c>
      <c r="C47" s="0" t="n">
        <v>148</v>
      </c>
      <c r="D47" s="0" t="n">
        <v>1984</v>
      </c>
      <c r="E47" s="0" t="n">
        <v>180</v>
      </c>
      <c r="F47" s="0" t="n">
        <v>245</v>
      </c>
      <c r="G47" s="24" t="n">
        <v>51780</v>
      </c>
      <c r="H47" s="34"/>
      <c r="I47" s="35"/>
      <c r="J47" s="36"/>
    </row>
    <row r="48" customFormat="false" ht="12.95" hidden="false" customHeight="true" outlineLevel="0" collapsed="false">
      <c r="A48" s="22" t="s">
        <v>122</v>
      </c>
      <c r="B48" s="23" t="s">
        <v>123</v>
      </c>
      <c r="C48" s="0" t="n">
        <v>150</v>
      </c>
      <c r="D48" s="0" t="n">
        <v>1984</v>
      </c>
      <c r="E48" s="0" t="n">
        <v>180</v>
      </c>
      <c r="F48" s="0" t="n">
        <v>245</v>
      </c>
      <c r="G48" s="24" t="n">
        <v>54380</v>
      </c>
      <c r="H48" s="34"/>
      <c r="I48" s="35"/>
      <c r="J48" s="36"/>
    </row>
    <row r="49" customFormat="false" ht="12.95" hidden="false" customHeight="true" outlineLevel="0" collapsed="false">
      <c r="A49" s="22" t="s">
        <v>124</v>
      </c>
      <c r="B49" s="23" t="s">
        <v>125</v>
      </c>
      <c r="C49" s="0" t="n">
        <v>118</v>
      </c>
      <c r="D49" s="0" t="n">
        <v>1968</v>
      </c>
      <c r="E49" s="0" t="n">
        <v>110</v>
      </c>
      <c r="F49" s="0" t="n">
        <v>150</v>
      </c>
      <c r="G49" s="24" t="n">
        <v>51850</v>
      </c>
      <c r="H49" s="34"/>
      <c r="I49" s="35"/>
      <c r="J49" s="36"/>
    </row>
    <row r="50" customFormat="false" ht="12.95" hidden="false" customHeight="true" outlineLevel="0" collapsed="false">
      <c r="A50" s="22" t="s">
        <v>126</v>
      </c>
      <c r="B50" s="23" t="s">
        <v>127</v>
      </c>
      <c r="C50" s="0" t="n">
        <v>117</v>
      </c>
      <c r="D50" s="0" t="n">
        <v>1968</v>
      </c>
      <c r="E50" s="0" t="n">
        <v>140</v>
      </c>
      <c r="F50" s="0" t="n">
        <v>190</v>
      </c>
      <c r="G50" s="24" t="n">
        <v>54100</v>
      </c>
      <c r="H50" s="34"/>
      <c r="I50" s="35"/>
      <c r="J50" s="36"/>
    </row>
    <row r="51" customFormat="false" ht="12.95" hidden="false" customHeight="true" outlineLevel="0" collapsed="false">
      <c r="A51" s="22" t="s">
        <v>128</v>
      </c>
      <c r="B51" s="23" t="s">
        <v>129</v>
      </c>
      <c r="C51" s="0" t="n">
        <v>137</v>
      </c>
      <c r="D51" s="0" t="n">
        <v>1968</v>
      </c>
      <c r="E51" s="0" t="n">
        <v>140</v>
      </c>
      <c r="F51" s="0" t="n">
        <v>190</v>
      </c>
      <c r="G51" s="24" t="n">
        <v>59109</v>
      </c>
      <c r="H51" s="34"/>
      <c r="I51" s="35"/>
      <c r="J51" s="36"/>
    </row>
    <row r="52" customFormat="false" ht="12.95" hidden="false" customHeight="true" outlineLevel="0" collapsed="false">
      <c r="A52" s="22" t="s">
        <v>130</v>
      </c>
      <c r="B52" s="23" t="s">
        <v>131</v>
      </c>
      <c r="C52" s="0" t="n">
        <v>133</v>
      </c>
      <c r="D52" s="0" t="n">
        <v>1984</v>
      </c>
      <c r="E52" s="0" t="n">
        <v>110</v>
      </c>
      <c r="F52" s="0" t="n">
        <v>150</v>
      </c>
      <c r="G52" s="24" t="n">
        <v>51890</v>
      </c>
      <c r="H52" s="34"/>
      <c r="I52" s="35"/>
      <c r="J52" s="36"/>
    </row>
    <row r="53" customFormat="false" ht="12.95" hidden="false" customHeight="true" outlineLevel="0" collapsed="false">
      <c r="A53" s="22" t="s">
        <v>132</v>
      </c>
      <c r="B53" s="23" t="s">
        <v>133</v>
      </c>
      <c r="C53" s="0" t="n">
        <v>135</v>
      </c>
      <c r="D53" s="0" t="n">
        <v>1984</v>
      </c>
      <c r="E53" s="0" t="n">
        <v>140</v>
      </c>
      <c r="F53" s="0" t="n">
        <v>190</v>
      </c>
      <c r="G53" s="24" t="n">
        <v>50930</v>
      </c>
      <c r="H53" s="34"/>
      <c r="I53" s="35"/>
      <c r="J53" s="36"/>
    </row>
    <row r="54" customFormat="false" ht="12.95" hidden="false" customHeight="true" outlineLevel="0" collapsed="false">
      <c r="A54" s="22" t="s">
        <v>134</v>
      </c>
      <c r="B54" s="23" t="s">
        <v>135</v>
      </c>
      <c r="C54" s="0" t="n">
        <v>136</v>
      </c>
      <c r="D54" s="0" t="n">
        <v>1984</v>
      </c>
      <c r="E54" s="0" t="n">
        <v>140</v>
      </c>
      <c r="F54" s="0" t="n">
        <v>190</v>
      </c>
      <c r="G54" s="24" t="n">
        <v>53230</v>
      </c>
      <c r="H54" s="34"/>
      <c r="I54" s="35"/>
      <c r="J54" s="36"/>
    </row>
    <row r="55" customFormat="false" ht="12.95" hidden="false" customHeight="true" outlineLevel="0" collapsed="false">
      <c r="A55" s="22" t="s">
        <v>136</v>
      </c>
      <c r="B55" s="23" t="s">
        <v>137</v>
      </c>
      <c r="C55" s="0" t="n">
        <v>147</v>
      </c>
      <c r="D55" s="0" t="n">
        <v>1984</v>
      </c>
      <c r="E55" s="0" t="n">
        <v>180</v>
      </c>
      <c r="F55" s="0" t="n">
        <v>245</v>
      </c>
      <c r="G55" s="24" t="n">
        <v>56080</v>
      </c>
      <c r="H55" s="34"/>
      <c r="I55" s="35"/>
      <c r="J55" s="36"/>
    </row>
    <row r="56" customFormat="false" ht="12.95" hidden="false" customHeight="true" outlineLevel="0" collapsed="false">
      <c r="A56" s="22" t="s">
        <v>138</v>
      </c>
      <c r="B56" s="23" t="s">
        <v>139</v>
      </c>
      <c r="C56" s="0" t="n">
        <v>150</v>
      </c>
      <c r="D56" s="0" t="n">
        <v>1984</v>
      </c>
      <c r="E56" s="0" t="n">
        <v>180</v>
      </c>
      <c r="F56" s="0" t="n">
        <v>245</v>
      </c>
      <c r="G56" s="24" t="n">
        <v>58680</v>
      </c>
      <c r="H56" s="34"/>
      <c r="I56" s="35"/>
      <c r="J56" s="36"/>
    </row>
    <row r="57" customFormat="false" ht="12.95" hidden="false" customHeight="true" outlineLevel="0" collapsed="false">
      <c r="A57" s="22" t="s">
        <v>140</v>
      </c>
      <c r="B57" s="23" t="s">
        <v>141</v>
      </c>
      <c r="C57" s="0" t="n">
        <v>117</v>
      </c>
      <c r="D57" s="0" t="n">
        <v>1968</v>
      </c>
      <c r="E57" s="0" t="n">
        <v>110</v>
      </c>
      <c r="F57" s="0" t="n">
        <v>150</v>
      </c>
      <c r="G57" s="24" t="n">
        <v>48050</v>
      </c>
      <c r="H57" s="34"/>
      <c r="I57" s="35"/>
      <c r="J57" s="36"/>
    </row>
    <row r="58" customFormat="false" ht="12.95" hidden="false" customHeight="true" outlineLevel="0" collapsed="false">
      <c r="A58" s="22" t="s">
        <v>142</v>
      </c>
      <c r="B58" s="23" t="s">
        <v>143</v>
      </c>
      <c r="C58" s="0" t="n">
        <v>117</v>
      </c>
      <c r="D58" s="0" t="n">
        <v>1968</v>
      </c>
      <c r="E58" s="0" t="n">
        <v>140</v>
      </c>
      <c r="F58" s="0" t="n">
        <v>190</v>
      </c>
      <c r="G58" s="24" t="n">
        <v>50300</v>
      </c>
      <c r="H58" s="34"/>
      <c r="I58" s="35"/>
      <c r="J58" s="36"/>
    </row>
    <row r="59" customFormat="false" ht="12.95" hidden="false" customHeight="true" outlineLevel="0" collapsed="false">
      <c r="A59" s="22" t="s">
        <v>144</v>
      </c>
      <c r="B59" s="23" t="s">
        <v>145</v>
      </c>
      <c r="C59" s="0" t="n">
        <v>137</v>
      </c>
      <c r="D59" s="0" t="n">
        <v>1968</v>
      </c>
      <c r="E59" s="0" t="n">
        <v>140</v>
      </c>
      <c r="F59" s="0" t="n">
        <v>190</v>
      </c>
      <c r="G59" s="24" t="n">
        <v>55266</v>
      </c>
      <c r="H59" s="34"/>
      <c r="I59" s="35"/>
      <c r="J59" s="36"/>
    </row>
    <row r="60" customFormat="false" ht="12.95" hidden="false" customHeight="true" outlineLevel="0" collapsed="false">
      <c r="A60" s="22" t="s">
        <v>146</v>
      </c>
      <c r="B60" s="23" t="s">
        <v>147</v>
      </c>
      <c r="C60" s="0" t="n">
        <v>133</v>
      </c>
      <c r="D60" s="0" t="n">
        <v>1984</v>
      </c>
      <c r="E60" s="0" t="n">
        <v>110</v>
      </c>
      <c r="F60" s="0" t="n">
        <v>150</v>
      </c>
      <c r="G60" s="24" t="n">
        <v>48090</v>
      </c>
      <c r="H60" s="34"/>
      <c r="I60" s="35"/>
      <c r="J60" s="36"/>
    </row>
    <row r="61" customFormat="false" ht="12.95" hidden="false" customHeight="true" outlineLevel="0" collapsed="false">
      <c r="A61" s="22" t="s">
        <v>148</v>
      </c>
      <c r="B61" s="23" t="s">
        <v>149</v>
      </c>
      <c r="C61" s="0" t="n">
        <v>135</v>
      </c>
      <c r="D61" s="0" t="n">
        <v>1984</v>
      </c>
      <c r="E61" s="0" t="n">
        <v>140</v>
      </c>
      <c r="F61" s="0" t="n">
        <v>190</v>
      </c>
      <c r="G61" s="24" t="n">
        <v>47130</v>
      </c>
      <c r="H61" s="34"/>
      <c r="I61" s="35"/>
      <c r="J61" s="36"/>
    </row>
    <row r="62" customFormat="false" ht="12.95" hidden="false" customHeight="true" outlineLevel="0" collapsed="false">
      <c r="A62" s="22" t="s">
        <v>150</v>
      </c>
      <c r="B62" s="23" t="s">
        <v>151</v>
      </c>
      <c r="C62" s="0" t="n">
        <v>135</v>
      </c>
      <c r="D62" s="0" t="n">
        <v>1984</v>
      </c>
      <c r="E62" s="0" t="n">
        <v>140</v>
      </c>
      <c r="F62" s="0" t="n">
        <v>190</v>
      </c>
      <c r="G62" s="24" t="n">
        <v>49430</v>
      </c>
      <c r="H62" s="34"/>
      <c r="I62" s="35"/>
      <c r="J62" s="36"/>
    </row>
    <row r="63" customFormat="false" ht="12.95" hidden="false" customHeight="true" outlineLevel="0" collapsed="false">
      <c r="A63" s="22" t="s">
        <v>152</v>
      </c>
      <c r="B63" s="23" t="s">
        <v>153</v>
      </c>
      <c r="C63" s="0" t="n">
        <v>147</v>
      </c>
      <c r="D63" s="0" t="n">
        <v>1984</v>
      </c>
      <c r="E63" s="0" t="n">
        <v>180</v>
      </c>
      <c r="F63" s="0" t="n">
        <v>245</v>
      </c>
      <c r="G63" s="24" t="n">
        <v>52280</v>
      </c>
      <c r="H63" s="34"/>
      <c r="I63" s="35"/>
      <c r="J63" s="36"/>
    </row>
    <row r="64" customFormat="false" ht="12.95" hidden="false" customHeight="true" outlineLevel="0" collapsed="false">
      <c r="A64" s="22" t="s">
        <v>154</v>
      </c>
      <c r="B64" s="23" t="s">
        <v>155</v>
      </c>
      <c r="C64" s="0" t="n">
        <v>150</v>
      </c>
      <c r="D64" s="0" t="n">
        <v>1984</v>
      </c>
      <c r="E64" s="0" t="n">
        <v>180</v>
      </c>
      <c r="F64" s="0" t="n">
        <v>245</v>
      </c>
      <c r="G64" s="24" t="n">
        <v>54880</v>
      </c>
      <c r="H64" s="34"/>
      <c r="I64" s="35"/>
      <c r="J64" s="36"/>
    </row>
    <row r="65" customFormat="false" ht="12.95" hidden="false" customHeight="true" outlineLevel="0" collapsed="false">
      <c r="A65" s="22" t="s">
        <v>156</v>
      </c>
      <c r="B65" s="23" t="s">
        <v>157</v>
      </c>
      <c r="C65" s="0" t="n">
        <v>127</v>
      </c>
      <c r="D65" s="0" t="n">
        <v>1968</v>
      </c>
      <c r="E65" s="0" t="n">
        <v>110</v>
      </c>
      <c r="F65" s="0" t="n">
        <v>150</v>
      </c>
      <c r="G65" s="24" t="n">
        <v>61030</v>
      </c>
      <c r="H65" s="34"/>
      <c r="I65" s="35"/>
      <c r="J65" s="36"/>
    </row>
    <row r="66" customFormat="false" ht="12.95" hidden="false" customHeight="true" outlineLevel="0" collapsed="false">
      <c r="A66" s="22" t="s">
        <v>158</v>
      </c>
      <c r="B66" s="23" t="s">
        <v>159</v>
      </c>
      <c r="C66" s="0" t="n">
        <v>126</v>
      </c>
      <c r="D66" s="0" t="n">
        <v>1968</v>
      </c>
      <c r="E66" s="0" t="n">
        <v>140</v>
      </c>
      <c r="F66" s="0" t="n">
        <v>190</v>
      </c>
      <c r="G66" s="24" t="n">
        <v>63280</v>
      </c>
      <c r="H66" s="34"/>
      <c r="I66" s="35"/>
      <c r="J66" s="36"/>
    </row>
    <row r="67" customFormat="false" ht="12.95" hidden="false" customHeight="true" outlineLevel="0" collapsed="false">
      <c r="A67" s="22" t="s">
        <v>160</v>
      </c>
      <c r="B67" s="23" t="s">
        <v>161</v>
      </c>
      <c r="C67" s="0" t="n">
        <v>140</v>
      </c>
      <c r="D67" s="0" t="n">
        <v>1968</v>
      </c>
      <c r="E67" s="0" t="n">
        <v>140</v>
      </c>
      <c r="F67" s="0" t="n">
        <v>190</v>
      </c>
      <c r="G67" s="24" t="n">
        <v>68392</v>
      </c>
      <c r="H67" s="34"/>
      <c r="I67" s="35"/>
      <c r="J67" s="36"/>
    </row>
    <row r="68" customFormat="false" ht="12.95" hidden="false" customHeight="true" outlineLevel="0" collapsed="false">
      <c r="A68" s="22" t="s">
        <v>162</v>
      </c>
      <c r="B68" s="23" t="s">
        <v>163</v>
      </c>
      <c r="C68" s="0" t="n">
        <v>138</v>
      </c>
      <c r="D68" s="0" t="n">
        <v>1984</v>
      </c>
      <c r="E68" s="0" t="n">
        <v>140</v>
      </c>
      <c r="F68" s="0" t="n">
        <v>190</v>
      </c>
      <c r="G68" s="24" t="n">
        <v>60110</v>
      </c>
      <c r="H68" s="34"/>
      <c r="I68" s="35"/>
      <c r="J68" s="36"/>
    </row>
    <row r="69" customFormat="false" ht="12.95" hidden="false" customHeight="true" outlineLevel="0" collapsed="false">
      <c r="A69" s="22" t="s">
        <v>164</v>
      </c>
      <c r="B69" s="23" t="s">
        <v>165</v>
      </c>
      <c r="C69" s="0" t="n">
        <v>139</v>
      </c>
      <c r="D69" s="0" t="n">
        <v>1984</v>
      </c>
      <c r="E69" s="0" t="n">
        <v>140</v>
      </c>
      <c r="F69" s="0" t="n">
        <v>190</v>
      </c>
      <c r="G69" s="24" t="n">
        <v>62410</v>
      </c>
      <c r="H69" s="34"/>
      <c r="I69" s="35"/>
      <c r="J69" s="36"/>
    </row>
    <row r="70" customFormat="false" ht="12.95" hidden="false" customHeight="true" outlineLevel="0" collapsed="false">
      <c r="A70" s="22" t="s">
        <v>166</v>
      </c>
      <c r="B70" s="23" t="s">
        <v>167</v>
      </c>
      <c r="C70" s="0" t="n">
        <v>157</v>
      </c>
      <c r="D70" s="0" t="n">
        <v>1984</v>
      </c>
      <c r="E70" s="0" t="n">
        <v>180</v>
      </c>
      <c r="F70" s="0" t="n">
        <v>245</v>
      </c>
      <c r="G70" s="24" t="n">
        <v>65260</v>
      </c>
      <c r="H70" s="34"/>
      <c r="I70" s="35"/>
      <c r="J70" s="36"/>
    </row>
    <row r="71" customFormat="false" ht="12.95" hidden="false" customHeight="true" outlineLevel="0" collapsed="false">
      <c r="A71" s="22" t="s">
        <v>168</v>
      </c>
      <c r="B71" s="23" t="s">
        <v>169</v>
      </c>
      <c r="C71" s="0" t="n">
        <v>157</v>
      </c>
      <c r="D71" s="0" t="n">
        <v>1984</v>
      </c>
      <c r="E71" s="0" t="n">
        <v>180</v>
      </c>
      <c r="F71" s="0" t="n">
        <v>245</v>
      </c>
      <c r="G71" s="24" t="n">
        <v>67860</v>
      </c>
      <c r="H71" s="34"/>
      <c r="I71" s="35"/>
      <c r="J71" s="36"/>
    </row>
    <row r="72" customFormat="false" ht="12.95" hidden="false" customHeight="true" outlineLevel="0" collapsed="false">
      <c r="A72" s="22" t="s">
        <v>170</v>
      </c>
      <c r="B72" s="23" t="s">
        <v>171</v>
      </c>
      <c r="C72" s="0" t="n">
        <v>127</v>
      </c>
      <c r="D72" s="0" t="n">
        <v>1968</v>
      </c>
      <c r="E72" s="0" t="n">
        <v>110</v>
      </c>
      <c r="F72" s="0" t="n">
        <v>150</v>
      </c>
      <c r="G72" s="24" t="n">
        <v>57230</v>
      </c>
      <c r="H72" s="34"/>
      <c r="I72" s="35"/>
      <c r="J72" s="36"/>
    </row>
    <row r="73" customFormat="false" ht="12.95" hidden="false" customHeight="true" outlineLevel="0" collapsed="false">
      <c r="A73" s="22" t="s">
        <v>172</v>
      </c>
      <c r="B73" s="23" t="s">
        <v>173</v>
      </c>
      <c r="C73" s="0" t="n">
        <v>126</v>
      </c>
      <c r="D73" s="0" t="n">
        <v>1968</v>
      </c>
      <c r="E73" s="0" t="n">
        <v>140</v>
      </c>
      <c r="F73" s="0" t="n">
        <v>190</v>
      </c>
      <c r="G73" s="24" t="n">
        <v>59480</v>
      </c>
      <c r="H73" s="34"/>
      <c r="I73" s="35"/>
      <c r="J73" s="36"/>
    </row>
    <row r="74" customFormat="false" ht="12.95" hidden="false" customHeight="true" outlineLevel="0" collapsed="false">
      <c r="A74" s="22" t="s">
        <v>174</v>
      </c>
      <c r="B74" s="23" t="s">
        <v>175</v>
      </c>
      <c r="C74" s="0" t="n">
        <v>140</v>
      </c>
      <c r="D74" s="0" t="n">
        <v>1968</v>
      </c>
      <c r="E74" s="0" t="n">
        <v>140</v>
      </c>
      <c r="F74" s="0" t="n">
        <v>190</v>
      </c>
      <c r="G74" s="24" t="n">
        <v>64550</v>
      </c>
      <c r="H74" s="34"/>
      <c r="I74" s="35"/>
      <c r="J74" s="36"/>
    </row>
    <row r="75" customFormat="false" ht="12.95" hidden="false" customHeight="true" outlineLevel="0" collapsed="false">
      <c r="A75" s="22" t="s">
        <v>176</v>
      </c>
      <c r="B75" s="23" t="s">
        <v>177</v>
      </c>
      <c r="C75" s="0" t="n">
        <v>138</v>
      </c>
      <c r="D75" s="0" t="n">
        <v>1984</v>
      </c>
      <c r="E75" s="0" t="n">
        <v>140</v>
      </c>
      <c r="F75" s="0" t="n">
        <v>190</v>
      </c>
      <c r="G75" s="24" t="n">
        <v>56310</v>
      </c>
      <c r="H75" s="34"/>
      <c r="I75" s="35"/>
      <c r="J75" s="36"/>
    </row>
    <row r="76" customFormat="false" ht="12.95" hidden="false" customHeight="true" outlineLevel="0" collapsed="false">
      <c r="A76" s="22" t="s">
        <v>178</v>
      </c>
      <c r="B76" s="23" t="s">
        <v>179</v>
      </c>
      <c r="C76" s="0" t="n">
        <v>139</v>
      </c>
      <c r="D76" s="0" t="n">
        <v>1984</v>
      </c>
      <c r="E76" s="0" t="n">
        <v>140</v>
      </c>
      <c r="F76" s="0" t="n">
        <v>190</v>
      </c>
      <c r="G76" s="24" t="n">
        <v>58610</v>
      </c>
      <c r="H76" s="34"/>
      <c r="I76" s="35"/>
      <c r="J76" s="36"/>
    </row>
    <row r="77" customFormat="false" ht="12.95" hidden="false" customHeight="true" outlineLevel="0" collapsed="false">
      <c r="A77" s="22" t="s">
        <v>180</v>
      </c>
      <c r="B77" s="23" t="s">
        <v>181</v>
      </c>
      <c r="C77" s="0" t="n">
        <v>157</v>
      </c>
      <c r="D77" s="0" t="n">
        <v>1984</v>
      </c>
      <c r="E77" s="0" t="n">
        <v>180</v>
      </c>
      <c r="F77" s="0" t="n">
        <v>245</v>
      </c>
      <c r="G77" s="24" t="n">
        <v>61460</v>
      </c>
      <c r="H77" s="34"/>
      <c r="I77" s="35"/>
      <c r="J77" s="36"/>
    </row>
    <row r="78" customFormat="false" ht="12.95" hidden="false" customHeight="true" outlineLevel="0" collapsed="false">
      <c r="A78" s="22" t="s">
        <v>182</v>
      </c>
      <c r="B78" s="23" t="s">
        <v>183</v>
      </c>
      <c r="C78" s="0" t="n">
        <v>157</v>
      </c>
      <c r="D78" s="0" t="n">
        <v>1984</v>
      </c>
      <c r="E78" s="0" t="n">
        <v>180</v>
      </c>
      <c r="F78" s="0" t="n">
        <v>245</v>
      </c>
      <c r="G78" s="24" t="n">
        <v>64060</v>
      </c>
      <c r="H78" s="34"/>
      <c r="I78" s="35"/>
      <c r="J78" s="36"/>
    </row>
    <row r="79" customFormat="false" ht="12.95" hidden="false" customHeight="true" outlineLevel="0" collapsed="false">
      <c r="H79" s="34"/>
      <c r="I79" s="35"/>
      <c r="J79" s="36"/>
    </row>
    <row r="80" customFormat="false" ht="12.95" hidden="false" customHeight="true" outlineLevel="0" collapsed="false">
      <c r="A80" s="22" t="s">
        <v>184</v>
      </c>
      <c r="B80" s="23" t="s">
        <v>185</v>
      </c>
      <c r="C80" s="0" t="n">
        <v>125</v>
      </c>
      <c r="D80" s="0" t="n">
        <v>1598</v>
      </c>
      <c r="E80" s="0" t="n">
        <v>85</v>
      </c>
      <c r="F80" s="0" t="n">
        <v>116</v>
      </c>
      <c r="G80" s="24" t="n">
        <v>37200</v>
      </c>
      <c r="H80" s="34"/>
      <c r="I80" s="35"/>
      <c r="J80" s="36"/>
    </row>
    <row r="81" customFormat="false" ht="12.95" hidden="false" customHeight="true" outlineLevel="0" collapsed="false">
      <c r="A81" s="22" t="s">
        <v>186</v>
      </c>
      <c r="B81" s="23" t="s">
        <v>187</v>
      </c>
      <c r="C81" s="0" t="n">
        <v>122</v>
      </c>
      <c r="D81" s="0" t="n">
        <v>1598</v>
      </c>
      <c r="E81" s="0" t="n">
        <v>85</v>
      </c>
      <c r="F81" s="0" t="n">
        <v>116</v>
      </c>
      <c r="G81" s="24" t="n">
        <v>39620</v>
      </c>
      <c r="H81" s="34"/>
      <c r="I81" s="35"/>
      <c r="J81" s="36"/>
    </row>
    <row r="82" customFormat="false" ht="12.95" hidden="false" customHeight="true" outlineLevel="0" collapsed="false">
      <c r="A82" s="22" t="s">
        <v>188</v>
      </c>
      <c r="B82" s="23" t="s">
        <v>189</v>
      </c>
      <c r="C82" s="0" t="n">
        <v>117</v>
      </c>
      <c r="D82" s="0" t="n">
        <v>999</v>
      </c>
      <c r="E82" s="0" t="n">
        <v>85</v>
      </c>
      <c r="F82" s="0" t="n">
        <v>116</v>
      </c>
      <c r="G82" s="24" t="n">
        <v>33800</v>
      </c>
      <c r="H82" s="34"/>
      <c r="I82" s="35"/>
      <c r="J82" s="36"/>
    </row>
    <row r="83" customFormat="false" ht="12.95" hidden="false" customHeight="true" outlineLevel="0" collapsed="false">
      <c r="A83" s="22" t="s">
        <v>190</v>
      </c>
      <c r="B83" s="23" t="s">
        <v>191</v>
      </c>
      <c r="C83" s="0" t="n">
        <v>121</v>
      </c>
      <c r="D83" s="0" t="n">
        <v>999</v>
      </c>
      <c r="E83" s="0" t="n">
        <v>85</v>
      </c>
      <c r="F83" s="0" t="n">
        <v>116</v>
      </c>
      <c r="G83" s="24" t="n">
        <v>36200</v>
      </c>
    </row>
    <row r="84" customFormat="false" ht="12.95" hidden="false" customHeight="true" outlineLevel="0" collapsed="false">
      <c r="A84" s="22" t="s">
        <v>192</v>
      </c>
      <c r="B84" s="23" t="s">
        <v>191</v>
      </c>
      <c r="C84" s="0" t="n">
        <v>120</v>
      </c>
      <c r="D84" s="0" t="n">
        <v>999</v>
      </c>
      <c r="E84" s="0" t="n">
        <v>85</v>
      </c>
      <c r="F84" s="0" t="n">
        <v>116</v>
      </c>
      <c r="G84" s="24" t="n">
        <v>35805</v>
      </c>
    </row>
    <row r="85" customFormat="false" ht="12.95" hidden="false" customHeight="true" outlineLevel="0" collapsed="false">
      <c r="A85" s="22" t="s">
        <v>193</v>
      </c>
      <c r="B85" s="23" t="s">
        <v>194</v>
      </c>
      <c r="C85" s="0" t="n">
        <v>137</v>
      </c>
      <c r="D85" s="0" t="n">
        <v>1968</v>
      </c>
      <c r="E85" s="0" t="n">
        <v>110</v>
      </c>
      <c r="F85" s="0" t="n">
        <v>150</v>
      </c>
      <c r="G85" s="24" t="n">
        <v>43750</v>
      </c>
    </row>
    <row r="86" customFormat="false" ht="12.95" hidden="false" customHeight="true" outlineLevel="0" collapsed="false">
      <c r="A86" s="22" t="s">
        <v>195</v>
      </c>
      <c r="B86" s="23" t="s">
        <v>196</v>
      </c>
      <c r="C86" s="0" t="n">
        <v>130</v>
      </c>
      <c r="D86" s="0" t="n">
        <v>1498</v>
      </c>
      <c r="E86" s="0" t="n">
        <v>110</v>
      </c>
      <c r="F86" s="0" t="n">
        <v>150</v>
      </c>
      <c r="G86" s="24" t="n">
        <v>36550</v>
      </c>
    </row>
    <row r="87" customFormat="false" ht="12.95" hidden="false" customHeight="true" outlineLevel="0" collapsed="false">
      <c r="A87" s="22" t="s">
        <v>197</v>
      </c>
      <c r="B87" s="23" t="s">
        <v>198</v>
      </c>
      <c r="C87" s="0" t="n">
        <v>126</v>
      </c>
      <c r="D87" s="0" t="n">
        <v>1498</v>
      </c>
      <c r="E87" s="0" t="n">
        <v>110</v>
      </c>
      <c r="F87" s="0" t="n">
        <v>150</v>
      </c>
      <c r="G87" s="24" t="n">
        <v>38950</v>
      </c>
    </row>
    <row r="88" customFormat="false" ht="12.95" hidden="false" customHeight="true" outlineLevel="0" collapsed="false">
      <c r="A88" s="22" t="s">
        <v>199</v>
      </c>
      <c r="B88" s="23" t="s">
        <v>200</v>
      </c>
      <c r="C88" s="0" t="n">
        <v>122</v>
      </c>
      <c r="D88" s="0" t="n">
        <v>1598</v>
      </c>
      <c r="E88" s="0" t="n">
        <v>85</v>
      </c>
      <c r="F88" s="0" t="n">
        <v>116</v>
      </c>
      <c r="G88" s="24" t="n">
        <v>33900</v>
      </c>
    </row>
    <row r="89" customFormat="false" ht="12.95" hidden="false" customHeight="true" outlineLevel="0" collapsed="false">
      <c r="A89" s="22" t="s">
        <v>201</v>
      </c>
      <c r="B89" s="23" t="s">
        <v>202</v>
      </c>
      <c r="C89" s="0" t="n">
        <v>118</v>
      </c>
      <c r="D89" s="0" t="n">
        <v>1598</v>
      </c>
      <c r="E89" s="0" t="n">
        <v>85</v>
      </c>
      <c r="F89" s="0" t="n">
        <v>116</v>
      </c>
      <c r="G89" s="24" t="n">
        <v>36320</v>
      </c>
    </row>
    <row r="90" customFormat="false" ht="12.95" hidden="false" customHeight="true" outlineLevel="0" collapsed="false">
      <c r="A90" s="22" t="s">
        <v>203</v>
      </c>
      <c r="B90" s="23" t="s">
        <v>204</v>
      </c>
      <c r="C90" s="0" t="n">
        <v>119</v>
      </c>
      <c r="D90" s="0" t="n">
        <v>999</v>
      </c>
      <c r="E90" s="0" t="n">
        <v>85</v>
      </c>
      <c r="F90" s="0" t="n">
        <v>116</v>
      </c>
      <c r="G90" s="24" t="n">
        <v>30500</v>
      </c>
    </row>
    <row r="91" customFormat="false" ht="12.95" hidden="false" customHeight="true" outlineLevel="0" collapsed="false">
      <c r="A91" s="22" t="s">
        <v>205</v>
      </c>
      <c r="B91" s="23" t="s">
        <v>206</v>
      </c>
      <c r="C91" s="0" t="n">
        <v>122</v>
      </c>
      <c r="D91" s="0" t="n">
        <v>999</v>
      </c>
      <c r="E91" s="0" t="n">
        <v>85</v>
      </c>
      <c r="F91" s="0" t="n">
        <v>116</v>
      </c>
      <c r="G91" s="24" t="n">
        <v>32900</v>
      </c>
    </row>
    <row r="92" customFormat="false" ht="12.95" hidden="false" customHeight="true" outlineLevel="0" collapsed="false">
      <c r="A92" s="22" t="s">
        <v>207</v>
      </c>
      <c r="B92" s="23" t="s">
        <v>206</v>
      </c>
      <c r="C92" s="0" t="n">
        <v>117</v>
      </c>
      <c r="D92" s="0" t="n">
        <v>999</v>
      </c>
      <c r="E92" s="0" t="n">
        <v>85</v>
      </c>
      <c r="F92" s="0" t="n">
        <v>116</v>
      </c>
      <c r="G92" s="24" t="n">
        <v>32540</v>
      </c>
    </row>
    <row r="93" customFormat="false" ht="12.95" hidden="false" customHeight="true" outlineLevel="0" collapsed="false">
      <c r="A93" s="22" t="s">
        <v>208</v>
      </c>
      <c r="B93" s="23" t="s">
        <v>209</v>
      </c>
      <c r="C93" s="0" t="n">
        <v>134</v>
      </c>
      <c r="D93" s="0" t="n">
        <v>1968</v>
      </c>
      <c r="E93" s="0" t="n">
        <v>110</v>
      </c>
      <c r="F93" s="0" t="n">
        <v>150</v>
      </c>
      <c r="G93" s="24" t="n">
        <v>40410</v>
      </c>
    </row>
    <row r="94" customFormat="false" ht="12.95" hidden="false" customHeight="true" outlineLevel="0" collapsed="false">
      <c r="A94" s="22" t="s">
        <v>210</v>
      </c>
      <c r="B94" s="23" t="s">
        <v>211</v>
      </c>
      <c r="C94" s="0" t="n">
        <v>127</v>
      </c>
      <c r="D94" s="0" t="n">
        <v>1498</v>
      </c>
      <c r="E94" s="0" t="n">
        <v>110</v>
      </c>
      <c r="F94" s="0" t="n">
        <v>150</v>
      </c>
      <c r="G94" s="24" t="n">
        <v>33250</v>
      </c>
    </row>
    <row r="95" customFormat="false" ht="12.95" hidden="false" customHeight="true" outlineLevel="0" collapsed="false">
      <c r="A95" s="22" t="s">
        <v>212</v>
      </c>
      <c r="B95" s="23" t="s">
        <v>213</v>
      </c>
      <c r="C95" s="0" t="n">
        <v>121</v>
      </c>
      <c r="D95" s="0" t="n">
        <v>1498</v>
      </c>
      <c r="E95" s="0" t="n">
        <v>110</v>
      </c>
      <c r="F95" s="0" t="n">
        <v>150</v>
      </c>
      <c r="G95" s="24" t="n">
        <v>35650</v>
      </c>
    </row>
    <row r="96" customFormat="false" ht="12.95" hidden="false" customHeight="true" outlineLevel="0" collapsed="false"/>
    <row r="97" customFormat="false" ht="12.95" hidden="false" customHeight="true" outlineLevel="0" collapsed="false">
      <c r="A97" s="22" t="s">
        <v>214</v>
      </c>
      <c r="B97" s="23" t="s">
        <v>215</v>
      </c>
      <c r="C97" s="0" t="n">
        <v>119</v>
      </c>
      <c r="D97" s="0" t="n">
        <v>1498</v>
      </c>
      <c r="E97" s="0" t="n">
        <v>110</v>
      </c>
      <c r="F97" s="0" t="n">
        <v>150</v>
      </c>
      <c r="G97" s="24" t="n">
        <v>26750</v>
      </c>
    </row>
    <row r="98" customFormat="false" ht="12.95" hidden="false" customHeight="true" outlineLevel="0" collapsed="false">
      <c r="A98" s="22" t="s">
        <v>216</v>
      </c>
      <c r="B98" s="23" t="s">
        <v>217</v>
      </c>
      <c r="C98" s="0" t="n">
        <v>115</v>
      </c>
      <c r="D98" s="0" t="n">
        <v>1498</v>
      </c>
      <c r="E98" s="0" t="n">
        <v>110</v>
      </c>
      <c r="F98" s="0" t="n">
        <v>150</v>
      </c>
      <c r="G98" s="24" t="n">
        <v>29150</v>
      </c>
    </row>
    <row r="99" customFormat="false" ht="12.95" hidden="false" customHeight="true" outlineLevel="0" collapsed="false">
      <c r="A99" s="22" t="s">
        <v>218</v>
      </c>
      <c r="B99" s="23" t="s">
        <v>219</v>
      </c>
      <c r="C99" s="0" t="n">
        <v>108</v>
      </c>
      <c r="D99" s="0" t="n">
        <v>999</v>
      </c>
      <c r="E99" s="0" t="n">
        <v>85</v>
      </c>
      <c r="F99" s="0" t="n">
        <v>116</v>
      </c>
      <c r="G99" s="24" t="n">
        <v>24650</v>
      </c>
    </row>
    <row r="100" customFormat="false" ht="12.95" hidden="false" customHeight="true" outlineLevel="0" collapsed="false">
      <c r="A100" s="22" t="s">
        <v>220</v>
      </c>
      <c r="B100" s="23" t="s">
        <v>221</v>
      </c>
      <c r="C100" s="0" t="n">
        <v>108</v>
      </c>
      <c r="D100" s="0" t="n">
        <v>999</v>
      </c>
      <c r="E100" s="0" t="n">
        <v>85</v>
      </c>
      <c r="F100" s="0" t="n">
        <v>116</v>
      </c>
      <c r="G100" s="24" t="n">
        <v>27050</v>
      </c>
    </row>
    <row r="101" customFormat="false" ht="12.95" hidden="false" customHeight="true" outlineLevel="0" collapsed="false">
      <c r="A101" s="22" t="s">
        <v>222</v>
      </c>
      <c r="B101" s="23" t="s">
        <v>223</v>
      </c>
      <c r="C101" s="0" t="n">
        <v>119</v>
      </c>
      <c r="D101" s="0" t="n">
        <v>1498</v>
      </c>
      <c r="E101" s="0" t="n">
        <v>110</v>
      </c>
      <c r="F101" s="0" t="n">
        <v>150</v>
      </c>
      <c r="G101" s="24" t="n">
        <v>28650</v>
      </c>
    </row>
    <row r="102" customFormat="false" ht="12.95" hidden="false" customHeight="true" outlineLevel="0" collapsed="false">
      <c r="A102" s="22" t="s">
        <v>224</v>
      </c>
      <c r="B102" s="23" t="s">
        <v>225</v>
      </c>
      <c r="C102" s="0" t="n">
        <v>115</v>
      </c>
      <c r="D102" s="0" t="n">
        <v>1498</v>
      </c>
      <c r="E102" s="0" t="n">
        <v>110</v>
      </c>
      <c r="F102" s="0" t="n">
        <v>150</v>
      </c>
      <c r="G102" s="24" t="n">
        <v>31050</v>
      </c>
    </row>
    <row r="103" customFormat="false" ht="12.95" hidden="false" customHeight="true" outlineLevel="0" collapsed="false">
      <c r="A103" s="22" t="s">
        <v>226</v>
      </c>
      <c r="B103" s="23" t="s">
        <v>227</v>
      </c>
      <c r="C103" s="0" t="n">
        <v>111</v>
      </c>
      <c r="D103" s="0" t="n">
        <v>999</v>
      </c>
      <c r="E103" s="0" t="n">
        <v>85</v>
      </c>
      <c r="F103" s="0" t="n">
        <v>116</v>
      </c>
      <c r="G103" s="24" t="n">
        <v>26550</v>
      </c>
    </row>
    <row r="104" customFormat="false" ht="12.95" hidden="false" customHeight="true" outlineLevel="0" collapsed="false">
      <c r="A104" s="22" t="s">
        <v>228</v>
      </c>
      <c r="B104" s="23" t="s">
        <v>229</v>
      </c>
      <c r="C104" s="0" t="n">
        <v>110</v>
      </c>
      <c r="D104" s="0" t="n">
        <v>999</v>
      </c>
      <c r="E104" s="0" t="n">
        <v>85</v>
      </c>
      <c r="F104" s="0" t="n">
        <v>116</v>
      </c>
      <c r="G104" s="24" t="n">
        <v>28950</v>
      </c>
    </row>
    <row r="105" customFormat="false" ht="12.95" hidden="false" customHeight="true" outlineLevel="0" collapsed="false">
      <c r="A105" s="22" t="s">
        <v>230</v>
      </c>
      <c r="B105" s="23" t="s">
        <v>231</v>
      </c>
      <c r="C105" s="0" t="n">
        <v>119</v>
      </c>
      <c r="D105" s="0" t="n">
        <v>1498</v>
      </c>
      <c r="E105" s="0" t="n">
        <v>110</v>
      </c>
      <c r="F105" s="0" t="n">
        <v>150</v>
      </c>
      <c r="G105" s="24" t="n">
        <v>31000</v>
      </c>
    </row>
    <row r="106" customFormat="false" ht="12.95" hidden="false" customHeight="true" outlineLevel="0" collapsed="false">
      <c r="A106" s="22" t="s">
        <v>232</v>
      </c>
      <c r="B106" s="23" t="s">
        <v>233</v>
      </c>
      <c r="C106" s="0" t="n">
        <v>115</v>
      </c>
      <c r="D106" s="0" t="n">
        <v>1498</v>
      </c>
      <c r="E106" s="0" t="n">
        <v>110</v>
      </c>
      <c r="F106" s="0" t="n">
        <v>150</v>
      </c>
      <c r="G106" s="24" t="n">
        <v>33400</v>
      </c>
    </row>
    <row r="107" customFormat="false" ht="12.95" hidden="false" customHeight="true" outlineLevel="0" collapsed="false">
      <c r="A107" s="22" t="s">
        <v>234</v>
      </c>
      <c r="B107" s="23" t="s">
        <v>235</v>
      </c>
      <c r="C107" s="0" t="n">
        <v>136</v>
      </c>
      <c r="D107" s="0" t="n">
        <v>1984</v>
      </c>
      <c r="E107" s="0" t="n">
        <v>147</v>
      </c>
      <c r="F107" s="0" t="n">
        <v>200</v>
      </c>
      <c r="G107" s="24" t="n">
        <v>34000</v>
      </c>
    </row>
    <row r="108" customFormat="false" ht="12.95" hidden="false" customHeight="true" outlineLevel="0" collapsed="false">
      <c r="A108" s="22" t="s">
        <v>236</v>
      </c>
      <c r="B108" s="23" t="s">
        <v>237</v>
      </c>
      <c r="C108" s="0" t="n">
        <v>111</v>
      </c>
      <c r="D108" s="0" t="n">
        <v>999</v>
      </c>
      <c r="E108" s="0" t="n">
        <v>85</v>
      </c>
      <c r="F108" s="0" t="n">
        <v>116</v>
      </c>
      <c r="G108" s="24" t="n">
        <v>28900</v>
      </c>
    </row>
    <row r="109" customFormat="false" ht="12.95" hidden="false" customHeight="true" outlineLevel="0" collapsed="false">
      <c r="A109" s="22" t="s">
        <v>238</v>
      </c>
      <c r="B109" s="23" t="s">
        <v>239</v>
      </c>
      <c r="C109" s="0" t="n">
        <v>110</v>
      </c>
      <c r="D109" s="0" t="n">
        <v>999</v>
      </c>
      <c r="E109" s="0" t="n">
        <v>85</v>
      </c>
      <c r="F109" s="0" t="n">
        <v>116</v>
      </c>
      <c r="G109" s="24" t="n">
        <v>31300</v>
      </c>
    </row>
    <row r="110" customFormat="false" ht="12.95" hidden="false" customHeight="true" outlineLevel="0" collapsed="false"/>
    <row r="111" customFormat="false" ht="12.95" hidden="false" customHeight="true" outlineLevel="0" collapsed="false">
      <c r="A111" s="22" t="s">
        <v>240</v>
      </c>
      <c r="B111" s="23" t="s">
        <v>241</v>
      </c>
      <c r="C111" s="0" t="n">
        <v>0</v>
      </c>
      <c r="D111" s="0" t="n">
        <v>1</v>
      </c>
      <c r="E111" s="0" t="n">
        <v>265</v>
      </c>
      <c r="F111" s="0" t="n">
        <v>355</v>
      </c>
      <c r="G111" s="24" t="n">
        <v>112500</v>
      </c>
    </row>
    <row r="112" customFormat="false" ht="12.95" hidden="false" customHeight="true" outlineLevel="0" collapsed="false">
      <c r="A112" s="22" t="s">
        <v>242</v>
      </c>
      <c r="B112" s="23" t="s">
        <v>243</v>
      </c>
      <c r="C112" s="0" t="n">
        <v>0</v>
      </c>
      <c r="D112" s="0" t="n">
        <v>1</v>
      </c>
      <c r="E112" s="0" t="n">
        <v>265</v>
      </c>
      <c r="F112" s="0" t="n">
        <v>355</v>
      </c>
      <c r="G112" s="24" t="n">
        <v>99750</v>
      </c>
    </row>
    <row r="113" customFormat="false" ht="12.95" hidden="false" customHeight="true" outlineLevel="0" collapsed="false"/>
    <row r="114" customFormat="false" ht="12.95" hidden="false" customHeight="true" outlineLevel="0" collapsed="false">
      <c r="A114" s="22" t="s">
        <v>244</v>
      </c>
      <c r="B114" s="23" t="s">
        <v>245</v>
      </c>
      <c r="C114" s="0" t="n">
        <v>145</v>
      </c>
      <c r="D114" s="0" t="n">
        <v>2967</v>
      </c>
      <c r="E114" s="0" t="n">
        <v>210</v>
      </c>
      <c r="F114" s="0" t="n">
        <v>286</v>
      </c>
      <c r="G114" s="24" t="n">
        <v>64755</v>
      </c>
    </row>
    <row r="115" customFormat="false" ht="12.95" hidden="false" customHeight="true" outlineLevel="0" collapsed="false">
      <c r="A115" s="22" t="s">
        <v>246</v>
      </c>
      <c r="B115" s="23" t="s">
        <v>247</v>
      </c>
      <c r="C115" s="0" t="n">
        <v>146</v>
      </c>
      <c r="D115" s="0" t="n">
        <v>2967</v>
      </c>
      <c r="E115" s="0" t="n">
        <v>210</v>
      </c>
      <c r="F115" s="0" t="n">
        <v>286</v>
      </c>
      <c r="G115" s="24" t="n">
        <v>68955</v>
      </c>
    </row>
    <row r="116" customFormat="false" ht="12.95" hidden="false" customHeight="true" outlineLevel="0" collapsed="false">
      <c r="A116" s="22" t="s">
        <v>248</v>
      </c>
      <c r="B116" s="23" t="s">
        <v>249</v>
      </c>
      <c r="C116" s="0" t="n">
        <v>117</v>
      </c>
      <c r="D116" s="0" t="n">
        <v>1968</v>
      </c>
      <c r="E116" s="0" t="n">
        <v>150</v>
      </c>
      <c r="F116" s="0" t="n">
        <v>204</v>
      </c>
      <c r="G116" s="24" t="n">
        <v>51360</v>
      </c>
    </row>
    <row r="117" customFormat="false" ht="12.95" hidden="false" customHeight="true" outlineLevel="0" collapsed="false">
      <c r="A117" s="22" t="s">
        <v>250</v>
      </c>
      <c r="B117" s="23" t="s">
        <v>251</v>
      </c>
      <c r="C117" s="0" t="n">
        <v>117</v>
      </c>
      <c r="D117" s="0" t="n">
        <v>1968</v>
      </c>
      <c r="E117" s="0" t="n">
        <v>150</v>
      </c>
      <c r="F117" s="0" t="n">
        <v>204</v>
      </c>
      <c r="G117" s="24" t="n">
        <v>55560</v>
      </c>
    </row>
    <row r="118" customFormat="false" ht="12.95" hidden="false" customHeight="true" outlineLevel="0" collapsed="false">
      <c r="A118" s="22" t="s">
        <v>252</v>
      </c>
      <c r="B118" s="23" t="s">
        <v>253</v>
      </c>
      <c r="C118" s="0" t="n">
        <v>124</v>
      </c>
      <c r="D118" s="0" t="n">
        <v>1968</v>
      </c>
      <c r="E118" s="0" t="n">
        <v>150</v>
      </c>
      <c r="F118" s="0" t="n">
        <v>204</v>
      </c>
      <c r="G118" s="24" t="n">
        <v>56180</v>
      </c>
    </row>
    <row r="119" customFormat="false" ht="12.95" hidden="false" customHeight="true" outlineLevel="0" collapsed="false">
      <c r="A119" s="22" t="s">
        <v>254</v>
      </c>
      <c r="B119" s="23" t="s">
        <v>255</v>
      </c>
      <c r="C119" s="0" t="n">
        <v>116</v>
      </c>
      <c r="D119" s="0" t="n">
        <v>1968</v>
      </c>
      <c r="E119" s="0" t="n">
        <v>150</v>
      </c>
      <c r="F119" s="0" t="n">
        <v>204</v>
      </c>
      <c r="G119" s="24" t="n">
        <v>54090</v>
      </c>
    </row>
    <row r="120" customFormat="false" ht="12.95" hidden="false" customHeight="true" outlineLevel="0" collapsed="false">
      <c r="A120" s="22" t="s">
        <v>256</v>
      </c>
      <c r="B120" s="23" t="s">
        <v>257</v>
      </c>
      <c r="C120" s="0" t="n">
        <v>117</v>
      </c>
      <c r="D120" s="0" t="n">
        <v>1968</v>
      </c>
      <c r="E120" s="0" t="n">
        <v>150</v>
      </c>
      <c r="F120" s="0" t="n">
        <v>204</v>
      </c>
      <c r="G120" s="24" t="n">
        <v>58290</v>
      </c>
    </row>
    <row r="121" customFormat="false" ht="12.95" hidden="false" customHeight="true" outlineLevel="0" collapsed="false">
      <c r="A121" s="22" t="s">
        <v>258</v>
      </c>
      <c r="B121" s="23" t="s">
        <v>259</v>
      </c>
      <c r="C121" s="0" t="n">
        <v>146</v>
      </c>
      <c r="D121" s="0" t="n">
        <v>2967</v>
      </c>
      <c r="E121" s="0" t="n">
        <v>170</v>
      </c>
      <c r="F121" s="0" t="n">
        <v>231</v>
      </c>
      <c r="G121" s="24" t="n">
        <v>62730</v>
      </c>
    </row>
    <row r="122" customFormat="false" ht="12.95" hidden="false" customHeight="true" outlineLevel="0" collapsed="false">
      <c r="A122" s="22" t="s">
        <v>260</v>
      </c>
      <c r="B122" s="23" t="s">
        <v>261</v>
      </c>
      <c r="C122" s="0" t="n">
        <v>146</v>
      </c>
      <c r="D122" s="0" t="n">
        <v>2967</v>
      </c>
      <c r="E122" s="0" t="n">
        <v>170</v>
      </c>
      <c r="F122" s="0" t="n">
        <v>231</v>
      </c>
      <c r="G122" s="24" t="n">
        <v>66930</v>
      </c>
    </row>
    <row r="123" customFormat="false" ht="12.95" hidden="false" customHeight="true" outlineLevel="0" collapsed="false">
      <c r="A123" s="22" t="s">
        <v>262</v>
      </c>
      <c r="B123" s="23" t="s">
        <v>263</v>
      </c>
      <c r="C123" s="0" t="n">
        <v>142</v>
      </c>
      <c r="D123" s="0" t="n">
        <v>1984</v>
      </c>
      <c r="E123" s="0" t="n">
        <v>180</v>
      </c>
      <c r="F123" s="0" t="n">
        <v>245</v>
      </c>
      <c r="G123" s="24" t="n">
        <v>57500</v>
      </c>
    </row>
    <row r="124" customFormat="false" ht="12.95" hidden="false" customHeight="true" outlineLevel="0" collapsed="false">
      <c r="A124" s="22" t="s">
        <v>264</v>
      </c>
      <c r="B124" s="23" t="s">
        <v>265</v>
      </c>
      <c r="C124" s="0" t="n">
        <v>143</v>
      </c>
      <c r="D124" s="0" t="n">
        <v>1984</v>
      </c>
      <c r="E124" s="0" t="n">
        <v>180</v>
      </c>
      <c r="F124" s="0" t="n">
        <v>245</v>
      </c>
      <c r="G124" s="24" t="n">
        <v>61700</v>
      </c>
    </row>
    <row r="125" customFormat="false" ht="12.95" hidden="false" customHeight="true" outlineLevel="0" collapsed="false">
      <c r="A125" s="22" t="s">
        <v>266</v>
      </c>
      <c r="B125" s="23" t="s">
        <v>267</v>
      </c>
      <c r="C125" s="0" t="n">
        <v>149</v>
      </c>
      <c r="D125" s="0" t="n">
        <v>1984</v>
      </c>
      <c r="E125" s="0" t="n">
        <v>180</v>
      </c>
      <c r="F125" s="0" t="n">
        <v>245</v>
      </c>
      <c r="G125" s="24" t="n">
        <v>60200</v>
      </c>
    </row>
    <row r="126" customFormat="false" ht="12.95" hidden="false" customHeight="true" outlineLevel="0" collapsed="false">
      <c r="A126" s="22" t="s">
        <v>268</v>
      </c>
      <c r="B126" s="23" t="s">
        <v>269</v>
      </c>
      <c r="C126" s="0" t="n">
        <v>150</v>
      </c>
      <c r="D126" s="0" t="n">
        <v>1984</v>
      </c>
      <c r="E126" s="0" t="n">
        <v>180</v>
      </c>
      <c r="F126" s="0" t="n">
        <v>245</v>
      </c>
      <c r="G126" s="24" t="n">
        <v>64400</v>
      </c>
    </row>
    <row r="127" customFormat="false" ht="12.95" hidden="false" customHeight="true" outlineLevel="0" collapsed="false">
      <c r="A127" s="22" t="s">
        <v>270</v>
      </c>
      <c r="B127" s="23" t="s">
        <v>271</v>
      </c>
      <c r="C127" s="0" t="n">
        <v>151</v>
      </c>
      <c r="D127" s="0" t="n">
        <v>2967</v>
      </c>
      <c r="E127" s="0" t="n">
        <v>210</v>
      </c>
      <c r="F127" s="0" t="n">
        <v>286</v>
      </c>
      <c r="G127" s="24" t="n">
        <v>67790</v>
      </c>
    </row>
    <row r="128" customFormat="false" ht="12.95" hidden="false" customHeight="true" outlineLevel="0" collapsed="false">
      <c r="A128" s="22" t="s">
        <v>272</v>
      </c>
      <c r="B128" s="23" t="s">
        <v>273</v>
      </c>
      <c r="C128" s="0" t="n">
        <v>151</v>
      </c>
      <c r="D128" s="0" t="n">
        <v>2967</v>
      </c>
      <c r="E128" s="0" t="n">
        <v>210</v>
      </c>
      <c r="F128" s="0" t="n">
        <v>286</v>
      </c>
      <c r="G128" s="24" t="n">
        <v>71990</v>
      </c>
    </row>
    <row r="129" customFormat="false" ht="12.95" hidden="false" customHeight="true" outlineLevel="0" collapsed="false">
      <c r="A129" s="22" t="s">
        <v>274</v>
      </c>
      <c r="B129" s="23" t="s">
        <v>275</v>
      </c>
      <c r="C129" s="0" t="n">
        <v>124</v>
      </c>
      <c r="D129" s="0" t="n">
        <v>1968</v>
      </c>
      <c r="E129" s="0" t="n">
        <v>150</v>
      </c>
      <c r="F129" s="0" t="n">
        <v>204</v>
      </c>
      <c r="G129" s="24" t="n">
        <v>54395</v>
      </c>
    </row>
    <row r="130" customFormat="false" ht="12.95" hidden="false" customHeight="true" outlineLevel="0" collapsed="false">
      <c r="A130" s="22" t="s">
        <v>276</v>
      </c>
      <c r="B130" s="23" t="s">
        <v>277</v>
      </c>
      <c r="C130" s="0" t="n">
        <v>129</v>
      </c>
      <c r="D130" s="0" t="n">
        <v>1968</v>
      </c>
      <c r="E130" s="0" t="n">
        <v>150</v>
      </c>
      <c r="F130" s="0" t="n">
        <v>204</v>
      </c>
      <c r="G130" s="24" t="n">
        <v>58595</v>
      </c>
    </row>
    <row r="131" customFormat="false" ht="12.95" hidden="false" customHeight="true" outlineLevel="0" collapsed="false">
      <c r="A131" s="22" t="s">
        <v>278</v>
      </c>
      <c r="B131" s="23" t="s">
        <v>279</v>
      </c>
      <c r="C131" s="0" t="n">
        <v>117</v>
      </c>
      <c r="D131" s="0" t="n">
        <v>1968</v>
      </c>
      <c r="E131" s="0" t="n">
        <v>150</v>
      </c>
      <c r="F131" s="0" t="n">
        <v>204</v>
      </c>
      <c r="G131" s="24" t="n">
        <v>57125</v>
      </c>
    </row>
    <row r="132" customFormat="false" ht="12.95" hidden="false" customHeight="true" outlineLevel="0" collapsed="false">
      <c r="A132" s="22" t="s">
        <v>280</v>
      </c>
      <c r="B132" s="23" t="s">
        <v>281</v>
      </c>
      <c r="C132" s="0" t="n">
        <v>118</v>
      </c>
      <c r="D132" s="0" t="n">
        <v>1968</v>
      </c>
      <c r="E132" s="0" t="n">
        <v>150</v>
      </c>
      <c r="F132" s="0" t="n">
        <v>204</v>
      </c>
      <c r="G132" s="24" t="n">
        <v>61325</v>
      </c>
    </row>
    <row r="133" customFormat="false" ht="12.95" hidden="false" customHeight="true" outlineLevel="0" collapsed="false">
      <c r="A133" s="22" t="s">
        <v>282</v>
      </c>
      <c r="B133" s="23" t="s">
        <v>283</v>
      </c>
      <c r="C133" s="0" t="n">
        <v>122</v>
      </c>
      <c r="D133" s="0" t="n">
        <v>1968</v>
      </c>
      <c r="E133" s="0" t="n">
        <v>150</v>
      </c>
      <c r="F133" s="0" t="n">
        <v>204</v>
      </c>
      <c r="G133" s="24" t="n">
        <v>62010</v>
      </c>
    </row>
    <row r="134" customFormat="false" ht="12.95" hidden="false" customHeight="true" outlineLevel="0" collapsed="false">
      <c r="A134" s="22" t="s">
        <v>284</v>
      </c>
      <c r="B134" s="23" t="s">
        <v>285</v>
      </c>
      <c r="C134" s="0" t="n">
        <v>151</v>
      </c>
      <c r="D134" s="0" t="n">
        <v>2967</v>
      </c>
      <c r="E134" s="0" t="n">
        <v>170</v>
      </c>
      <c r="F134" s="0" t="n">
        <v>231</v>
      </c>
      <c r="G134" s="24" t="n">
        <v>65765</v>
      </c>
    </row>
    <row r="135" customFormat="false" ht="12.95" hidden="false" customHeight="true" outlineLevel="0" collapsed="false">
      <c r="A135" s="22" t="s">
        <v>286</v>
      </c>
      <c r="B135" s="23" t="s">
        <v>287</v>
      </c>
      <c r="C135" s="0" t="n">
        <v>155</v>
      </c>
      <c r="D135" s="0" t="n">
        <v>2967</v>
      </c>
      <c r="E135" s="0" t="n">
        <v>170</v>
      </c>
      <c r="F135" s="0" t="n">
        <v>231</v>
      </c>
      <c r="G135" s="24" t="n">
        <v>69965</v>
      </c>
    </row>
    <row r="136" customFormat="false" ht="12.95" hidden="false" customHeight="true" outlineLevel="0" collapsed="false">
      <c r="A136" s="22" t="s">
        <v>288</v>
      </c>
      <c r="B136" s="23" t="s">
        <v>289</v>
      </c>
      <c r="C136" s="0" t="n">
        <v>148</v>
      </c>
      <c r="D136" s="0" t="n">
        <v>1984</v>
      </c>
      <c r="E136" s="0" t="n">
        <v>180</v>
      </c>
      <c r="F136" s="0" t="n">
        <v>245</v>
      </c>
      <c r="G136" s="24" t="n">
        <v>60500</v>
      </c>
    </row>
    <row r="137" customFormat="false" ht="12.95" hidden="false" customHeight="true" outlineLevel="0" collapsed="false">
      <c r="A137" s="22" t="s">
        <v>290</v>
      </c>
      <c r="B137" s="23" t="s">
        <v>291</v>
      </c>
      <c r="C137" s="0" t="n">
        <v>150</v>
      </c>
      <c r="D137" s="0" t="n">
        <v>1984</v>
      </c>
      <c r="E137" s="0" t="n">
        <v>180</v>
      </c>
      <c r="F137" s="0" t="n">
        <v>245</v>
      </c>
      <c r="G137" s="24" t="n">
        <v>64700</v>
      </c>
    </row>
    <row r="138" customFormat="false" ht="12.95" hidden="false" customHeight="true" outlineLevel="0" collapsed="false">
      <c r="A138" s="22" t="s">
        <v>292</v>
      </c>
      <c r="B138" s="23" t="s">
        <v>293</v>
      </c>
      <c r="C138" s="0" t="n">
        <v>151</v>
      </c>
      <c r="D138" s="0" t="n">
        <v>1984</v>
      </c>
      <c r="E138" s="0" t="n">
        <v>180</v>
      </c>
      <c r="F138" s="0" t="n">
        <v>245</v>
      </c>
      <c r="G138" s="24" t="n">
        <v>63200</v>
      </c>
    </row>
    <row r="139" customFormat="false" ht="12.95" hidden="false" customHeight="true" outlineLevel="0" collapsed="false">
      <c r="A139" s="22" t="s">
        <v>294</v>
      </c>
      <c r="B139" s="23" t="s">
        <v>295</v>
      </c>
      <c r="C139" s="0" t="n">
        <v>153</v>
      </c>
      <c r="D139" s="0" t="n">
        <v>1984</v>
      </c>
      <c r="E139" s="0" t="n">
        <v>180</v>
      </c>
      <c r="F139" s="0" t="n">
        <v>245</v>
      </c>
      <c r="G139" s="24" t="n">
        <v>67400</v>
      </c>
    </row>
    <row r="140" customFormat="false" ht="12.95" hidden="false" customHeight="true" outlineLevel="0" collapsed="false"/>
    <row r="141" customFormat="false" ht="12.95" hidden="false" customHeight="true" outlineLevel="0" collapsed="false">
      <c r="A141" s="22" t="s">
        <v>296</v>
      </c>
      <c r="B141" s="23" t="s">
        <v>297</v>
      </c>
      <c r="C141" s="0" t="n">
        <v>147</v>
      </c>
      <c r="D141" s="0" t="n">
        <v>2967</v>
      </c>
      <c r="E141" s="0" t="n">
        <v>210</v>
      </c>
      <c r="F141" s="0" t="n">
        <v>286</v>
      </c>
      <c r="G141" s="24" t="n">
        <v>78215</v>
      </c>
    </row>
    <row r="142" customFormat="false" ht="12.95" hidden="false" customHeight="true" outlineLevel="0" collapsed="false">
      <c r="A142" s="22" t="s">
        <v>298</v>
      </c>
      <c r="B142" s="23" t="s">
        <v>299</v>
      </c>
      <c r="C142" s="0" t="n">
        <v>150</v>
      </c>
      <c r="D142" s="0" t="n">
        <v>2967</v>
      </c>
      <c r="E142" s="0" t="n">
        <v>210</v>
      </c>
      <c r="F142" s="0" t="n">
        <v>286</v>
      </c>
      <c r="G142" s="24" t="n">
        <v>82715</v>
      </c>
    </row>
    <row r="143" customFormat="false" ht="12.95" hidden="false" customHeight="true" outlineLevel="0" collapsed="false">
      <c r="A143" s="22" t="s">
        <v>300</v>
      </c>
      <c r="B143" s="23" t="s">
        <v>301</v>
      </c>
      <c r="C143" s="0" t="n">
        <v>147</v>
      </c>
      <c r="D143" s="0" t="n">
        <v>2967</v>
      </c>
      <c r="E143" s="0" t="n">
        <v>170</v>
      </c>
      <c r="F143" s="0" t="n">
        <v>231</v>
      </c>
      <c r="G143" s="24" t="n">
        <v>72950</v>
      </c>
    </row>
    <row r="144" customFormat="false" ht="12.95" hidden="false" customHeight="true" outlineLevel="0" collapsed="false">
      <c r="A144" s="22" t="s">
        <v>302</v>
      </c>
      <c r="B144" s="23" t="s">
        <v>303</v>
      </c>
      <c r="C144" s="0" t="n">
        <v>150</v>
      </c>
      <c r="D144" s="0" t="n">
        <v>2967</v>
      </c>
      <c r="E144" s="0" t="n">
        <v>170</v>
      </c>
      <c r="F144" s="0" t="n">
        <v>231</v>
      </c>
      <c r="G144" s="24" t="n">
        <v>77450</v>
      </c>
    </row>
    <row r="145" customFormat="false" ht="12.95" hidden="false" customHeight="true" outlineLevel="0" collapsed="false">
      <c r="A145" s="22" t="s">
        <v>304</v>
      </c>
      <c r="B145" s="23" t="s">
        <v>305</v>
      </c>
      <c r="C145" s="0" t="n">
        <v>148</v>
      </c>
      <c r="D145" s="0" t="n">
        <v>1984</v>
      </c>
      <c r="E145" s="0" t="n">
        <v>180</v>
      </c>
      <c r="F145" s="0" t="n">
        <v>245</v>
      </c>
      <c r="G145" s="24" t="n">
        <v>67600</v>
      </c>
    </row>
    <row r="146" customFormat="false" ht="12.95" hidden="false" customHeight="true" outlineLevel="0" collapsed="false">
      <c r="A146" s="22" t="s">
        <v>306</v>
      </c>
      <c r="B146" s="23" t="s">
        <v>307</v>
      </c>
      <c r="C146" s="0" t="n">
        <v>152</v>
      </c>
      <c r="D146" s="0" t="n">
        <v>1984</v>
      </c>
      <c r="E146" s="0" t="n">
        <v>180</v>
      </c>
      <c r="F146" s="0" t="n">
        <v>245</v>
      </c>
      <c r="G146" s="24" t="n">
        <v>72100</v>
      </c>
    </row>
    <row r="147" customFormat="false" ht="12.95" hidden="false" customHeight="true" outlineLevel="0" collapsed="false">
      <c r="A147" s="22" t="s">
        <v>308</v>
      </c>
      <c r="B147" s="23" t="s">
        <v>309</v>
      </c>
      <c r="C147" s="0" t="n">
        <v>150</v>
      </c>
      <c r="D147" s="0" t="n">
        <v>1984</v>
      </c>
      <c r="E147" s="0" t="n">
        <v>180</v>
      </c>
      <c r="F147" s="0" t="n">
        <v>245</v>
      </c>
      <c r="G147" s="24" t="n">
        <v>70300</v>
      </c>
    </row>
    <row r="148" customFormat="false" ht="12.95" hidden="false" customHeight="true" outlineLevel="0" collapsed="false">
      <c r="A148" s="22" t="s">
        <v>310</v>
      </c>
      <c r="B148" s="23" t="s">
        <v>311</v>
      </c>
      <c r="C148" s="0" t="n">
        <v>154</v>
      </c>
      <c r="D148" s="0" t="n">
        <v>1984</v>
      </c>
      <c r="E148" s="0" t="n">
        <v>180</v>
      </c>
      <c r="F148" s="0" t="n">
        <v>245</v>
      </c>
      <c r="G148" s="24" t="n">
        <v>74800</v>
      </c>
    </row>
    <row r="149" customFormat="false" ht="12.95" hidden="false" customHeight="true" outlineLevel="0" collapsed="false"/>
    <row r="150" customFormat="false" ht="12.95" hidden="false" customHeight="true" outlineLevel="0" collapsed="false">
      <c r="A150" s="22" t="s">
        <v>312</v>
      </c>
      <c r="B150" s="23" t="s">
        <v>313</v>
      </c>
      <c r="C150" s="0" t="n">
        <v>178</v>
      </c>
      <c r="D150" s="0" t="n">
        <v>2967</v>
      </c>
      <c r="E150" s="0" t="n">
        <v>170</v>
      </c>
      <c r="F150" s="0" t="n">
        <v>231</v>
      </c>
      <c r="G150" s="24" t="n">
        <v>82980</v>
      </c>
    </row>
    <row r="151" customFormat="false" ht="12.95" hidden="false" customHeight="true" outlineLevel="0" collapsed="false">
      <c r="A151" s="22" t="s">
        <v>314</v>
      </c>
      <c r="B151" s="23" t="s">
        <v>315</v>
      </c>
      <c r="C151" s="0" t="n">
        <v>178</v>
      </c>
      <c r="D151" s="0" t="n">
        <v>2967</v>
      </c>
      <c r="E151" s="0" t="n">
        <v>170</v>
      </c>
      <c r="F151" s="0" t="n">
        <v>231</v>
      </c>
      <c r="G151" s="24" t="n">
        <v>89880</v>
      </c>
    </row>
    <row r="152" customFormat="false" ht="12.95" hidden="false" customHeight="true" outlineLevel="0" collapsed="false">
      <c r="A152" s="22" t="s">
        <v>316</v>
      </c>
      <c r="B152" s="23" t="s">
        <v>317</v>
      </c>
      <c r="C152" s="0" t="n">
        <v>178</v>
      </c>
      <c r="D152" s="0" t="n">
        <v>2967</v>
      </c>
      <c r="E152" s="0" t="n">
        <v>210</v>
      </c>
      <c r="F152" s="0" t="n">
        <v>286</v>
      </c>
      <c r="G152" s="24" t="n">
        <v>90215</v>
      </c>
    </row>
    <row r="153" customFormat="false" ht="12.95" hidden="false" customHeight="true" outlineLevel="0" collapsed="false">
      <c r="A153" s="22" t="s">
        <v>318</v>
      </c>
      <c r="B153" s="23" t="s">
        <v>319</v>
      </c>
      <c r="C153" s="0" t="n">
        <v>178</v>
      </c>
      <c r="D153" s="0" t="n">
        <v>2967</v>
      </c>
      <c r="E153" s="0" t="n">
        <v>210</v>
      </c>
      <c r="F153" s="0" t="n">
        <v>286</v>
      </c>
      <c r="G153" s="24" t="n">
        <v>97115</v>
      </c>
    </row>
    <row r="154" customFormat="false" ht="12.95" hidden="false" customHeight="true" outlineLevel="0" collapsed="false"/>
    <row r="155" customFormat="false" ht="12.95" hidden="false" customHeight="true" outlineLevel="0" collapsed="false">
      <c r="A155" s="22" t="s">
        <v>320</v>
      </c>
      <c r="B155" s="23" t="s">
        <v>321</v>
      </c>
      <c r="C155" s="0" t="n">
        <v>178</v>
      </c>
      <c r="D155" s="0" t="n">
        <v>2967</v>
      </c>
      <c r="E155" s="0" t="n">
        <v>210</v>
      </c>
      <c r="F155" s="0" t="n">
        <v>286</v>
      </c>
      <c r="G155" s="24" t="n">
        <v>103520</v>
      </c>
    </row>
    <row r="156" customFormat="false" ht="12.95" hidden="false" customHeight="true" outlineLevel="0" collapsed="false"/>
    <row r="157" customFormat="false" ht="12.95" hidden="false" customHeight="true" outlineLevel="0" collapsed="false">
      <c r="A157" s="22" t="s">
        <v>322</v>
      </c>
      <c r="B157" s="23" t="s">
        <v>323</v>
      </c>
      <c r="C157" s="0" t="n">
        <v>148</v>
      </c>
      <c r="D157" s="0" t="n">
        <v>2967</v>
      </c>
      <c r="E157" s="0" t="n">
        <v>210</v>
      </c>
      <c r="F157" s="0" t="n">
        <v>286</v>
      </c>
      <c r="G157" s="24" t="n">
        <v>100560</v>
      </c>
    </row>
    <row r="158" customFormat="false" ht="12.95" hidden="false" customHeight="true" outlineLevel="0" collapsed="false">
      <c r="A158" s="22" t="s">
        <v>324</v>
      </c>
      <c r="B158" s="23" t="s">
        <v>325</v>
      </c>
      <c r="C158" s="0" t="n">
        <v>156</v>
      </c>
      <c r="D158" s="0" t="n">
        <v>2967</v>
      </c>
      <c r="E158" s="0" t="n">
        <v>210</v>
      </c>
      <c r="F158" s="0" t="n">
        <v>286</v>
      </c>
      <c r="G158" s="24" t="n">
        <v>105545</v>
      </c>
    </row>
    <row r="159" customFormat="false" ht="12.95" hidden="false" customHeight="true" outlineLevel="0" collapsed="false">
      <c r="A159" s="22" t="s">
        <v>326</v>
      </c>
      <c r="B159" s="23" t="s">
        <v>327</v>
      </c>
      <c r="C159" s="0" t="n">
        <v>156</v>
      </c>
      <c r="D159" s="0" t="n">
        <v>2967</v>
      </c>
      <c r="E159" s="0" t="n">
        <v>210</v>
      </c>
      <c r="F159" s="0" t="n">
        <v>286</v>
      </c>
      <c r="G159" s="24" t="n">
        <v>115105</v>
      </c>
    </row>
    <row r="160" customFormat="false" ht="12.95" hidden="false" customHeight="true" outlineLevel="0" collapsed="false">
      <c r="A160" s="22" t="s">
        <v>328</v>
      </c>
      <c r="B160" s="23" t="s">
        <v>329</v>
      </c>
      <c r="C160" s="0" t="n">
        <v>148</v>
      </c>
      <c r="D160" s="0" t="n">
        <v>2967</v>
      </c>
      <c r="E160" s="0" t="n">
        <v>210</v>
      </c>
      <c r="F160" s="0" t="n">
        <v>286</v>
      </c>
      <c r="G160" s="24" t="n">
        <v>103795</v>
      </c>
    </row>
    <row r="161" customFormat="false" ht="12.95" hidden="false" customHeight="true" outlineLevel="0" collapsed="false">
      <c r="A161" s="22" t="s">
        <v>330</v>
      </c>
      <c r="B161" s="23" t="s">
        <v>331</v>
      </c>
      <c r="C161" s="0" t="n">
        <v>156</v>
      </c>
      <c r="D161" s="0" t="n">
        <v>2967</v>
      </c>
      <c r="E161" s="0" t="n">
        <v>210</v>
      </c>
      <c r="F161" s="0" t="n">
        <v>286</v>
      </c>
      <c r="G161" s="24" t="n">
        <v>118500</v>
      </c>
    </row>
    <row r="162" customFormat="false" ht="12.95" hidden="false" customHeight="true" outlineLevel="0" collapsed="false"/>
    <row r="163" customFormat="false" ht="12.95" hidden="false" customHeight="true" outlineLevel="0" collapsed="false">
      <c r="A163" s="22" t="s">
        <v>332</v>
      </c>
      <c r="B163" s="23" t="s">
        <v>333</v>
      </c>
      <c r="C163" s="0" t="n">
        <v>298</v>
      </c>
      <c r="D163" s="0" t="n">
        <v>5204</v>
      </c>
      <c r="E163" s="0" t="n">
        <v>456</v>
      </c>
      <c r="F163" s="0" t="n">
        <v>620</v>
      </c>
      <c r="G163" s="24" t="n">
        <v>270910</v>
      </c>
    </row>
    <row r="164" customFormat="false" ht="12.95" hidden="false" customHeight="true" outlineLevel="0" collapsed="false">
      <c r="A164" s="22" t="s">
        <v>334</v>
      </c>
      <c r="B164" s="23" t="s">
        <v>335</v>
      </c>
      <c r="C164" s="0" t="n">
        <v>293</v>
      </c>
      <c r="D164" s="0" t="n">
        <v>5204</v>
      </c>
      <c r="E164" s="0" t="n">
        <v>419</v>
      </c>
      <c r="F164" s="0" t="n">
        <v>570</v>
      </c>
      <c r="G164" s="24" t="n">
        <v>237920</v>
      </c>
    </row>
    <row r="165" customFormat="false" ht="12.95" hidden="false" customHeight="true" outlineLevel="0" collapsed="false">
      <c r="A165" s="22" t="s">
        <v>336</v>
      </c>
      <c r="B165" s="23" t="s">
        <v>337</v>
      </c>
      <c r="C165" s="0" t="n">
        <v>302</v>
      </c>
      <c r="D165" s="0" t="n">
        <v>5204</v>
      </c>
      <c r="E165" s="0" t="n">
        <v>456</v>
      </c>
      <c r="F165" s="0" t="n">
        <v>620</v>
      </c>
      <c r="G165" s="24" t="n">
        <v>293840</v>
      </c>
    </row>
    <row r="166" customFormat="false" ht="12.95" hidden="false" customHeight="true" outlineLevel="0" collapsed="false">
      <c r="A166" s="22" t="s">
        <v>338</v>
      </c>
      <c r="B166" s="23" t="s">
        <v>339</v>
      </c>
      <c r="C166" s="0" t="n">
        <v>297</v>
      </c>
      <c r="D166" s="0" t="n">
        <v>5204</v>
      </c>
      <c r="E166" s="0" t="n">
        <v>419</v>
      </c>
      <c r="F166" s="0" t="n">
        <v>570</v>
      </c>
      <c r="G166" s="24" t="n">
        <v>260850</v>
      </c>
    </row>
    <row r="167" customFormat="false" ht="12.95" hidden="false" customHeight="true" outlineLevel="0" collapsed="false"/>
    <row r="168" customFormat="false" ht="12.95" hidden="false" customHeight="true" outlineLevel="0" collapsed="false">
      <c r="A168" s="22" t="s">
        <v>340</v>
      </c>
      <c r="B168" s="23" t="s">
        <v>341</v>
      </c>
      <c r="C168" s="0" t="n">
        <v>129</v>
      </c>
      <c r="D168" s="0" t="n">
        <v>1498</v>
      </c>
      <c r="E168" s="0" t="n">
        <v>110</v>
      </c>
      <c r="F168" s="0" t="n">
        <v>150</v>
      </c>
      <c r="G168" s="24" t="n">
        <v>43545</v>
      </c>
    </row>
    <row r="169" customFormat="false" ht="12.95" hidden="false" customHeight="true" outlineLevel="0" collapsed="false">
      <c r="A169" s="22" t="s">
        <v>342</v>
      </c>
      <c r="B169" s="23" t="s">
        <v>343</v>
      </c>
      <c r="C169" s="0" t="n">
        <v>121</v>
      </c>
      <c r="D169" s="0" t="n">
        <v>1498</v>
      </c>
      <c r="E169" s="0" t="n">
        <v>110</v>
      </c>
      <c r="F169" s="0" t="n">
        <v>150</v>
      </c>
      <c r="G169" s="24" t="n">
        <v>45945</v>
      </c>
    </row>
    <row r="170" customFormat="false" ht="12.95" hidden="false" customHeight="true" outlineLevel="0" collapsed="false">
      <c r="A170" s="22" t="s">
        <v>344</v>
      </c>
      <c r="B170" s="23" t="s">
        <v>345</v>
      </c>
      <c r="C170" s="0" t="n">
        <v>128</v>
      </c>
      <c r="D170" s="0" t="n">
        <v>1498</v>
      </c>
      <c r="E170" s="0" t="n">
        <v>110</v>
      </c>
      <c r="F170" s="0" t="n">
        <v>150</v>
      </c>
      <c r="G170" s="24" t="n">
        <v>40170</v>
      </c>
    </row>
    <row r="171" customFormat="false" ht="12.95" hidden="false" customHeight="true" outlineLevel="0" collapsed="false">
      <c r="A171" s="22" t="s">
        <v>346</v>
      </c>
      <c r="B171" s="23" t="s">
        <v>347</v>
      </c>
      <c r="C171" s="0" t="n">
        <v>119</v>
      </c>
      <c r="D171" s="0" t="n">
        <v>1498</v>
      </c>
      <c r="E171" s="0" t="n">
        <v>110</v>
      </c>
      <c r="F171" s="0" t="n">
        <v>150</v>
      </c>
      <c r="G171" s="24" t="n">
        <v>42570</v>
      </c>
    </row>
    <row r="172" customFormat="false" ht="12.95" hidden="false" customHeight="true" outlineLevel="0" collapsed="false"/>
    <row r="173" customFormat="false" ht="12.95" hidden="false" customHeight="true" outlineLevel="0" collapsed="false">
      <c r="A173" s="22" t="s">
        <v>348</v>
      </c>
      <c r="B173" s="23" t="s">
        <v>349</v>
      </c>
      <c r="C173" s="0" t="n">
        <v>118</v>
      </c>
      <c r="D173" s="0" t="n">
        <v>1598</v>
      </c>
      <c r="E173" s="0" t="n">
        <v>85</v>
      </c>
      <c r="F173" s="0" t="n">
        <v>116</v>
      </c>
      <c r="G173" s="24" t="n">
        <v>36120</v>
      </c>
    </row>
    <row r="174" customFormat="false" ht="12.95" hidden="false" customHeight="true" outlineLevel="0" collapsed="false">
      <c r="A174" s="22" t="s">
        <v>350</v>
      </c>
      <c r="B174" s="23" t="s">
        <v>351</v>
      </c>
      <c r="C174" s="0" t="n">
        <v>105</v>
      </c>
      <c r="D174" s="0" t="n">
        <v>1598</v>
      </c>
      <c r="E174" s="0" t="n">
        <v>85</v>
      </c>
      <c r="F174" s="0" t="n">
        <v>116</v>
      </c>
      <c r="G174" s="24" t="n">
        <v>38540</v>
      </c>
    </row>
    <row r="175" customFormat="false" ht="12.95" hidden="false" customHeight="true" outlineLevel="0" collapsed="false">
      <c r="A175" s="22" t="s">
        <v>352</v>
      </c>
      <c r="B175" s="23" t="s">
        <v>353</v>
      </c>
      <c r="C175" s="0" t="n">
        <v>118</v>
      </c>
      <c r="D175" s="0" t="n">
        <v>999</v>
      </c>
      <c r="E175" s="0" t="n">
        <v>85</v>
      </c>
      <c r="F175" s="0" t="n">
        <v>116</v>
      </c>
      <c r="G175" s="24" t="n">
        <v>33725</v>
      </c>
    </row>
    <row r="176" customFormat="false" ht="12.95" hidden="false" customHeight="true" outlineLevel="0" collapsed="false">
      <c r="A176" s="22" t="s">
        <v>354</v>
      </c>
      <c r="B176" s="23" t="s">
        <v>355</v>
      </c>
      <c r="C176" s="0" t="n">
        <v>118</v>
      </c>
      <c r="D176" s="0" t="n">
        <v>999</v>
      </c>
      <c r="E176" s="0" t="n">
        <v>85</v>
      </c>
      <c r="F176" s="0" t="n">
        <v>116</v>
      </c>
      <c r="G176" s="24" t="n">
        <v>36125</v>
      </c>
    </row>
    <row r="177" customFormat="false" ht="12.95" hidden="false" customHeight="true" outlineLevel="0" collapsed="false">
      <c r="A177" s="22" t="s">
        <v>356</v>
      </c>
      <c r="B177" s="23" t="s">
        <v>357</v>
      </c>
      <c r="C177" s="0" t="n">
        <v>117</v>
      </c>
      <c r="D177" s="0" t="n">
        <v>1968</v>
      </c>
      <c r="E177" s="0" t="n">
        <v>110</v>
      </c>
      <c r="F177" s="0" t="n">
        <v>150</v>
      </c>
      <c r="G177" s="24" t="n">
        <v>40320</v>
      </c>
    </row>
    <row r="178" customFormat="false" ht="12.95" hidden="false" customHeight="true" outlineLevel="0" collapsed="false">
      <c r="A178" s="22" t="s">
        <v>358</v>
      </c>
      <c r="B178" s="23" t="s">
        <v>359</v>
      </c>
      <c r="C178" s="0" t="n">
        <v>125</v>
      </c>
      <c r="D178" s="0" t="n">
        <v>1498</v>
      </c>
      <c r="E178" s="0" t="n">
        <v>110</v>
      </c>
      <c r="F178" s="0" t="n">
        <v>150</v>
      </c>
      <c r="G178" s="24" t="n">
        <v>36175</v>
      </c>
    </row>
    <row r="179" customFormat="false" ht="12.95" hidden="false" customHeight="true" outlineLevel="0" collapsed="false">
      <c r="A179" s="22" t="s">
        <v>360</v>
      </c>
      <c r="B179" s="23" t="s">
        <v>361</v>
      </c>
      <c r="C179" s="0" t="n">
        <v>117</v>
      </c>
      <c r="D179" s="0" t="n">
        <v>1498</v>
      </c>
      <c r="E179" s="0" t="n">
        <v>110</v>
      </c>
      <c r="F179" s="0" t="n">
        <v>150</v>
      </c>
      <c r="G179" s="24" t="n">
        <v>38575</v>
      </c>
    </row>
    <row r="180" customFormat="false" ht="12.95" hidden="false" customHeight="true" outlineLevel="0" collapsed="false">
      <c r="A180" s="22" t="s">
        <v>362</v>
      </c>
      <c r="B180" s="23" t="s">
        <v>363</v>
      </c>
      <c r="C180" s="0" t="n">
        <v>118</v>
      </c>
      <c r="D180" s="0" t="n">
        <v>1598</v>
      </c>
      <c r="E180" s="0" t="n">
        <v>85</v>
      </c>
      <c r="F180" s="0" t="n">
        <v>116</v>
      </c>
      <c r="G180" s="24" t="n">
        <v>32705</v>
      </c>
    </row>
    <row r="181" customFormat="false" ht="12.95" hidden="false" customHeight="true" outlineLevel="0" collapsed="false">
      <c r="A181" s="22" t="s">
        <v>364</v>
      </c>
      <c r="B181" s="23" t="s">
        <v>365</v>
      </c>
      <c r="C181" s="0" t="n">
        <v>104</v>
      </c>
      <c r="D181" s="0" t="n">
        <v>1598</v>
      </c>
      <c r="E181" s="0" t="n">
        <v>85</v>
      </c>
      <c r="F181" s="0" t="n">
        <v>116</v>
      </c>
      <c r="G181" s="24" t="n">
        <v>35130</v>
      </c>
    </row>
    <row r="182" customFormat="false" ht="12.95" hidden="false" customHeight="true" outlineLevel="0" collapsed="false">
      <c r="A182" s="22" t="s">
        <v>366</v>
      </c>
      <c r="B182" s="23" t="s">
        <v>367</v>
      </c>
      <c r="C182" s="0" t="n">
        <v>117</v>
      </c>
      <c r="D182" s="0" t="n">
        <v>999</v>
      </c>
      <c r="E182" s="0" t="n">
        <v>85</v>
      </c>
      <c r="F182" s="0" t="n">
        <v>116</v>
      </c>
      <c r="G182" s="24" t="n">
        <v>30350</v>
      </c>
    </row>
    <row r="183" customFormat="false" ht="12.95" hidden="false" customHeight="true" outlineLevel="0" collapsed="false">
      <c r="A183" s="22" t="s">
        <v>368</v>
      </c>
      <c r="B183" s="23" t="s">
        <v>369</v>
      </c>
      <c r="C183" s="0" t="n">
        <v>117</v>
      </c>
      <c r="D183" s="0" t="n">
        <v>999</v>
      </c>
      <c r="E183" s="0" t="n">
        <v>85</v>
      </c>
      <c r="F183" s="0" t="n">
        <v>116</v>
      </c>
      <c r="G183" s="24" t="n">
        <v>32750</v>
      </c>
    </row>
    <row r="184" customFormat="false" ht="12.95" hidden="false" customHeight="true" outlineLevel="0" collapsed="false">
      <c r="A184" s="22" t="s">
        <v>370</v>
      </c>
      <c r="B184" s="23" t="s">
        <v>371</v>
      </c>
      <c r="C184" s="0" t="n">
        <v>117</v>
      </c>
      <c r="D184" s="0" t="n">
        <v>1968</v>
      </c>
      <c r="E184" s="0" t="n">
        <v>110</v>
      </c>
      <c r="F184" s="0" t="n">
        <v>150</v>
      </c>
      <c r="G184" s="24" t="n">
        <v>36910</v>
      </c>
    </row>
    <row r="185" customFormat="false" ht="12.95" hidden="false" customHeight="true" outlineLevel="0" collapsed="false">
      <c r="A185" s="22" t="s">
        <v>372</v>
      </c>
      <c r="B185" s="23" t="s">
        <v>373</v>
      </c>
      <c r="C185" s="0" t="n">
        <v>124</v>
      </c>
      <c r="D185" s="0" t="n">
        <v>1498</v>
      </c>
      <c r="E185" s="0" t="n">
        <v>110</v>
      </c>
      <c r="F185" s="0" t="n">
        <v>150</v>
      </c>
      <c r="G185" s="24" t="n">
        <v>32800</v>
      </c>
    </row>
    <row r="186" customFormat="false" ht="12.95" hidden="false" customHeight="true" outlineLevel="0" collapsed="false">
      <c r="A186" s="22" t="s">
        <v>374</v>
      </c>
      <c r="B186" s="23" t="s">
        <v>375</v>
      </c>
      <c r="C186" s="0" t="n">
        <v>117</v>
      </c>
      <c r="D186" s="0" t="n">
        <v>1498</v>
      </c>
      <c r="E186" s="0" t="n">
        <v>110</v>
      </c>
      <c r="F186" s="0" t="n">
        <v>150</v>
      </c>
      <c r="G186" s="24" t="n">
        <v>35200</v>
      </c>
    </row>
    <row r="187" customFormat="false" ht="12.95" hidden="false" customHeight="true" outlineLevel="0" collapsed="false">
      <c r="A187" s="22" t="s">
        <v>376</v>
      </c>
      <c r="B187" s="23" t="s">
        <v>377</v>
      </c>
      <c r="C187" s="0" t="n">
        <v>117</v>
      </c>
      <c r="D187" s="0" t="n">
        <v>1598</v>
      </c>
      <c r="E187" s="0" t="n">
        <v>85</v>
      </c>
      <c r="F187" s="0" t="n">
        <v>116</v>
      </c>
      <c r="G187" s="24" t="n">
        <v>37130</v>
      </c>
    </row>
    <row r="188" customFormat="false" ht="12.95" hidden="false" customHeight="true" outlineLevel="0" collapsed="false">
      <c r="A188" s="22" t="s">
        <v>378</v>
      </c>
      <c r="B188" s="23" t="s">
        <v>379</v>
      </c>
      <c r="C188" s="0" t="n">
        <v>104</v>
      </c>
      <c r="D188" s="0" t="n">
        <v>1598</v>
      </c>
      <c r="E188" s="0" t="n">
        <v>85</v>
      </c>
      <c r="F188" s="0" t="n">
        <v>116</v>
      </c>
      <c r="G188" s="24" t="n">
        <v>39550</v>
      </c>
    </row>
    <row r="189" customFormat="false" ht="12.95" hidden="false" customHeight="true" outlineLevel="0" collapsed="false">
      <c r="A189" s="22" t="s">
        <v>380</v>
      </c>
      <c r="B189" s="23" t="s">
        <v>381</v>
      </c>
      <c r="C189" s="0" t="n">
        <v>117</v>
      </c>
      <c r="D189" s="0" t="n">
        <v>999</v>
      </c>
      <c r="E189" s="0" t="n">
        <v>85</v>
      </c>
      <c r="F189" s="0" t="n">
        <v>116</v>
      </c>
      <c r="G189" s="24" t="n">
        <v>34725</v>
      </c>
    </row>
    <row r="190" customFormat="false" ht="12.95" hidden="false" customHeight="true" outlineLevel="0" collapsed="false">
      <c r="A190" s="22" t="s">
        <v>382</v>
      </c>
      <c r="B190" s="23" t="s">
        <v>383</v>
      </c>
      <c r="C190" s="0" t="n">
        <v>120</v>
      </c>
      <c r="D190" s="0" t="n">
        <v>999</v>
      </c>
      <c r="E190" s="0" t="n">
        <v>85</v>
      </c>
      <c r="F190" s="0" t="n">
        <v>116</v>
      </c>
      <c r="G190" s="24" t="n">
        <v>37125</v>
      </c>
    </row>
    <row r="191" customFormat="false" ht="12.95" hidden="false" customHeight="true" outlineLevel="0" collapsed="false">
      <c r="A191" s="22" t="s">
        <v>384</v>
      </c>
      <c r="B191" s="23" t="s">
        <v>385</v>
      </c>
      <c r="C191" s="0" t="n">
        <v>117</v>
      </c>
      <c r="D191" s="0" t="n">
        <v>1968</v>
      </c>
      <c r="E191" s="0" t="n">
        <v>110</v>
      </c>
      <c r="F191" s="0" t="n">
        <v>150</v>
      </c>
      <c r="G191" s="24" t="n">
        <v>41330</v>
      </c>
    </row>
    <row r="192" customFormat="false" ht="12.95" hidden="false" customHeight="true" outlineLevel="0" collapsed="false">
      <c r="A192" s="22" t="s">
        <v>386</v>
      </c>
      <c r="B192" s="23" t="s">
        <v>387</v>
      </c>
      <c r="C192" s="0" t="n">
        <v>132</v>
      </c>
      <c r="D192" s="0" t="n">
        <v>1968</v>
      </c>
      <c r="E192" s="0" t="n">
        <v>135</v>
      </c>
      <c r="F192" s="0" t="n">
        <v>184</v>
      </c>
      <c r="G192" s="24" t="n">
        <v>45820</v>
      </c>
    </row>
    <row r="193" customFormat="false" ht="12.95" hidden="false" customHeight="true" outlineLevel="0" collapsed="false">
      <c r="A193" s="22" t="s">
        <v>388</v>
      </c>
      <c r="B193" s="23" t="s">
        <v>389</v>
      </c>
      <c r="C193" s="0" t="n">
        <v>124</v>
      </c>
      <c r="D193" s="0" t="n">
        <v>1498</v>
      </c>
      <c r="E193" s="0" t="n">
        <v>110</v>
      </c>
      <c r="F193" s="0" t="n">
        <v>150</v>
      </c>
      <c r="G193" s="24" t="n">
        <v>37175</v>
      </c>
    </row>
    <row r="194" customFormat="false" ht="12.95" hidden="false" customHeight="true" outlineLevel="0" collapsed="false">
      <c r="A194" s="22" t="s">
        <v>390</v>
      </c>
      <c r="B194" s="23" t="s">
        <v>391</v>
      </c>
      <c r="C194" s="0" t="n">
        <v>117</v>
      </c>
      <c r="D194" s="0" t="n">
        <v>1498</v>
      </c>
      <c r="E194" s="0" t="n">
        <v>110</v>
      </c>
      <c r="F194" s="0" t="n">
        <v>150</v>
      </c>
      <c r="G194" s="24" t="n">
        <v>39575</v>
      </c>
    </row>
    <row r="195" customFormat="false" ht="12.95" hidden="false" customHeight="true" outlineLevel="0" collapsed="false">
      <c r="A195" s="22" t="s">
        <v>392</v>
      </c>
      <c r="B195" s="23" t="s">
        <v>393</v>
      </c>
      <c r="C195" s="0" t="n">
        <v>115</v>
      </c>
      <c r="D195" s="0" t="n">
        <v>1598</v>
      </c>
      <c r="E195" s="0" t="n">
        <v>85</v>
      </c>
      <c r="F195" s="0" t="n">
        <v>116</v>
      </c>
      <c r="G195" s="24" t="n">
        <v>33720</v>
      </c>
    </row>
    <row r="196" customFormat="false" ht="12.95" hidden="false" customHeight="true" outlineLevel="0" collapsed="false">
      <c r="A196" s="22" t="s">
        <v>394</v>
      </c>
      <c r="B196" s="23" t="s">
        <v>395</v>
      </c>
      <c r="C196" s="0" t="n">
        <v>103</v>
      </c>
      <c r="D196" s="0" t="n">
        <v>1598</v>
      </c>
      <c r="E196" s="0" t="n">
        <v>85</v>
      </c>
      <c r="F196" s="0" t="n">
        <v>116</v>
      </c>
      <c r="G196" s="24" t="n">
        <v>36140</v>
      </c>
    </row>
    <row r="197" customFormat="false" ht="12.95" hidden="false" customHeight="true" outlineLevel="0" collapsed="false">
      <c r="A197" s="22" t="s">
        <v>396</v>
      </c>
      <c r="B197" s="23" t="s">
        <v>397</v>
      </c>
      <c r="C197" s="0" t="n">
        <v>116</v>
      </c>
      <c r="D197" s="0" t="n">
        <v>999</v>
      </c>
      <c r="E197" s="0" t="n">
        <v>85</v>
      </c>
      <c r="F197" s="0" t="n">
        <v>116</v>
      </c>
      <c r="G197" s="24" t="n">
        <v>31350</v>
      </c>
    </row>
    <row r="198" customFormat="false" ht="12.95" hidden="false" customHeight="true" outlineLevel="0" collapsed="false">
      <c r="A198" s="22" t="s">
        <v>398</v>
      </c>
      <c r="B198" s="23" t="s">
        <v>399</v>
      </c>
      <c r="C198" s="0" t="n">
        <v>119</v>
      </c>
      <c r="D198" s="0" t="n">
        <v>999</v>
      </c>
      <c r="E198" s="0" t="n">
        <v>85</v>
      </c>
      <c r="F198" s="0" t="n">
        <v>116</v>
      </c>
      <c r="G198" s="24" t="n">
        <v>33750</v>
      </c>
    </row>
    <row r="199" customFormat="false" ht="12.95" hidden="false" customHeight="true" outlineLevel="0" collapsed="false">
      <c r="A199" s="22" t="s">
        <v>400</v>
      </c>
      <c r="B199" s="23" t="s">
        <v>401</v>
      </c>
      <c r="C199" s="0" t="n">
        <v>116</v>
      </c>
      <c r="D199" s="0" t="n">
        <v>1968</v>
      </c>
      <c r="E199" s="0" t="n">
        <v>110</v>
      </c>
      <c r="F199" s="0" t="n">
        <v>150</v>
      </c>
      <c r="G199" s="24" t="n">
        <v>37920</v>
      </c>
    </row>
    <row r="200" customFormat="false" ht="12.95" hidden="false" customHeight="true" outlineLevel="0" collapsed="false">
      <c r="A200" s="22" t="s">
        <v>402</v>
      </c>
      <c r="B200" s="23" t="s">
        <v>403</v>
      </c>
      <c r="C200" s="0" t="n">
        <v>123</v>
      </c>
      <c r="D200" s="0" t="n">
        <v>1498</v>
      </c>
      <c r="E200" s="0" t="n">
        <v>110</v>
      </c>
      <c r="F200" s="0" t="n">
        <v>150</v>
      </c>
      <c r="G200" s="24" t="n">
        <v>33800</v>
      </c>
    </row>
    <row r="201" customFormat="false" ht="12.95" hidden="false" customHeight="true" outlineLevel="0" collapsed="false">
      <c r="A201" s="22" t="s">
        <v>404</v>
      </c>
      <c r="B201" s="23" t="s">
        <v>405</v>
      </c>
      <c r="C201" s="0" t="n">
        <v>115</v>
      </c>
      <c r="D201" s="0" t="n">
        <v>1498</v>
      </c>
      <c r="E201" s="0" t="n">
        <v>110</v>
      </c>
      <c r="F201" s="0" t="n">
        <v>150</v>
      </c>
      <c r="G201" s="24" t="n">
        <v>36200</v>
      </c>
    </row>
    <row r="202" customFormat="false" ht="12.95" hidden="false" customHeight="true" outlineLevel="0" collapsed="false"/>
    <row r="203" customFormat="false" ht="12.95" hidden="false" customHeight="true" outlineLevel="0" collapsed="false">
      <c r="A203" s="22" t="s">
        <v>406</v>
      </c>
      <c r="B203" s="23" t="s">
        <v>407</v>
      </c>
      <c r="C203" s="0" t="n">
        <v>118</v>
      </c>
      <c r="D203" s="0" t="n">
        <v>1968</v>
      </c>
      <c r="E203" s="0" t="n">
        <v>110</v>
      </c>
      <c r="F203" s="0" t="n">
        <v>150</v>
      </c>
      <c r="G203" s="24" t="n">
        <v>46525</v>
      </c>
    </row>
    <row r="204" customFormat="false" ht="12.95" hidden="false" customHeight="true" outlineLevel="0" collapsed="false">
      <c r="A204" s="22" t="s">
        <v>408</v>
      </c>
      <c r="B204" s="23" t="s">
        <v>409</v>
      </c>
      <c r="C204" s="0" t="n">
        <v>120</v>
      </c>
      <c r="D204" s="0" t="n">
        <v>1968</v>
      </c>
      <c r="E204" s="0" t="n">
        <v>140</v>
      </c>
      <c r="F204" s="0" t="n">
        <v>190</v>
      </c>
      <c r="G204" s="24" t="n">
        <v>49750</v>
      </c>
    </row>
    <row r="205" customFormat="false" ht="12.95" hidden="false" customHeight="true" outlineLevel="0" collapsed="false">
      <c r="A205" s="22" t="s">
        <v>410</v>
      </c>
      <c r="B205" s="23" t="s">
        <v>411</v>
      </c>
      <c r="C205" s="0" t="n">
        <v>138</v>
      </c>
      <c r="D205" s="0" t="n">
        <v>1968</v>
      </c>
      <c r="E205" s="0" t="n">
        <v>140</v>
      </c>
      <c r="F205" s="0" t="n">
        <v>190</v>
      </c>
      <c r="G205" s="24" t="n">
        <v>54750</v>
      </c>
    </row>
    <row r="206" customFormat="false" ht="12.95" hidden="false" customHeight="true" outlineLevel="0" collapsed="false">
      <c r="A206" s="22" t="s">
        <v>412</v>
      </c>
      <c r="B206" s="23" t="s">
        <v>413</v>
      </c>
      <c r="C206" s="0" t="n">
        <v>114</v>
      </c>
      <c r="D206" s="0" t="n">
        <v>1968</v>
      </c>
      <c r="E206" s="0" t="n">
        <v>90</v>
      </c>
      <c r="F206" s="0" t="n">
        <v>122</v>
      </c>
      <c r="G206" s="24" t="n">
        <v>45270</v>
      </c>
    </row>
    <row r="207" customFormat="false" ht="12.95" hidden="false" customHeight="true" outlineLevel="0" collapsed="false">
      <c r="A207" s="22" t="s">
        <v>414</v>
      </c>
      <c r="B207" s="23" t="s">
        <v>415</v>
      </c>
      <c r="C207" s="0" t="n">
        <v>137</v>
      </c>
      <c r="D207" s="0" t="n">
        <v>1984</v>
      </c>
      <c r="E207" s="0" t="n">
        <v>110</v>
      </c>
      <c r="F207" s="0" t="n">
        <v>150</v>
      </c>
      <c r="G207" s="24" t="n">
        <v>42445</v>
      </c>
    </row>
    <row r="208" customFormat="false" ht="12.95" hidden="false" customHeight="true" outlineLevel="0" collapsed="false">
      <c r="A208" s="22" t="s">
        <v>416</v>
      </c>
      <c r="B208" s="23" t="s">
        <v>417</v>
      </c>
      <c r="C208" s="0" t="n">
        <v>135</v>
      </c>
      <c r="D208" s="0" t="n">
        <v>1984</v>
      </c>
      <c r="E208" s="0" t="n">
        <v>110</v>
      </c>
      <c r="F208" s="0" t="n">
        <v>150</v>
      </c>
      <c r="G208" s="24" t="n">
        <v>44745</v>
      </c>
    </row>
    <row r="209" customFormat="false" ht="12.95" hidden="false" customHeight="true" outlineLevel="0" collapsed="false">
      <c r="A209" s="22" t="s">
        <v>418</v>
      </c>
      <c r="B209" s="23" t="s">
        <v>419</v>
      </c>
      <c r="C209" s="0" t="n">
        <v>136</v>
      </c>
      <c r="D209" s="0" t="n">
        <v>1984</v>
      </c>
      <c r="E209" s="0" t="n">
        <v>140</v>
      </c>
      <c r="F209" s="0" t="n">
        <v>190</v>
      </c>
      <c r="G209" s="24" t="n">
        <v>47200</v>
      </c>
    </row>
    <row r="210" customFormat="false" ht="12.95" hidden="false" customHeight="true" outlineLevel="0" collapsed="false">
      <c r="A210" s="22" t="s">
        <v>420</v>
      </c>
      <c r="B210" s="23" t="s">
        <v>421</v>
      </c>
      <c r="C210" s="0" t="n">
        <v>136</v>
      </c>
      <c r="D210" s="0" t="n">
        <v>1984</v>
      </c>
      <c r="E210" s="0" t="n">
        <v>140</v>
      </c>
      <c r="F210" s="0" t="n">
        <v>190</v>
      </c>
      <c r="G210" s="24" t="n">
        <v>49500</v>
      </c>
    </row>
    <row r="211" customFormat="false" ht="12.95" hidden="false" customHeight="true" outlineLevel="0" collapsed="false">
      <c r="A211" s="22" t="s">
        <v>422</v>
      </c>
      <c r="B211" s="23" t="s">
        <v>423</v>
      </c>
      <c r="C211" s="0" t="n">
        <v>114</v>
      </c>
      <c r="D211" s="0" t="n">
        <v>1968</v>
      </c>
      <c r="E211" s="0" t="n">
        <v>110</v>
      </c>
      <c r="F211" s="0" t="n">
        <v>150</v>
      </c>
      <c r="G211" s="24" t="n">
        <v>43025</v>
      </c>
    </row>
    <row r="212" customFormat="false" ht="12.95" hidden="false" customHeight="true" outlineLevel="0" collapsed="false">
      <c r="A212" s="22" t="s">
        <v>424</v>
      </c>
      <c r="B212" s="23" t="s">
        <v>425</v>
      </c>
      <c r="C212" s="0" t="n">
        <v>118</v>
      </c>
      <c r="D212" s="0" t="n">
        <v>1968</v>
      </c>
      <c r="E212" s="0" t="n">
        <v>140</v>
      </c>
      <c r="F212" s="0" t="n">
        <v>190</v>
      </c>
      <c r="G212" s="24" t="n">
        <v>46230</v>
      </c>
    </row>
    <row r="213" customFormat="false" ht="12.95" hidden="false" customHeight="true" outlineLevel="0" collapsed="false">
      <c r="A213" s="22" t="s">
        <v>426</v>
      </c>
      <c r="B213" s="23" t="s">
        <v>427</v>
      </c>
      <c r="C213" s="0" t="n">
        <v>137</v>
      </c>
      <c r="D213" s="0" t="n">
        <v>1968</v>
      </c>
      <c r="E213" s="0" t="n">
        <v>140</v>
      </c>
      <c r="F213" s="0" t="n">
        <v>190</v>
      </c>
      <c r="G213" s="24" t="n">
        <v>51210</v>
      </c>
    </row>
    <row r="214" customFormat="false" ht="12.95" hidden="false" customHeight="true" outlineLevel="0" collapsed="false">
      <c r="A214" s="22" t="s">
        <v>428</v>
      </c>
      <c r="B214" s="23" t="s">
        <v>429</v>
      </c>
      <c r="C214" s="0" t="n">
        <v>112</v>
      </c>
      <c r="D214" s="0" t="n">
        <v>1968</v>
      </c>
      <c r="E214" s="0" t="n">
        <v>90</v>
      </c>
      <c r="F214" s="0" t="n">
        <v>122</v>
      </c>
      <c r="G214" s="24" t="n">
        <v>41770</v>
      </c>
    </row>
    <row r="215" customFormat="false" ht="12.95" hidden="false" customHeight="true" outlineLevel="0" collapsed="false">
      <c r="A215" s="22" t="s">
        <v>430</v>
      </c>
      <c r="B215" s="23" t="s">
        <v>431</v>
      </c>
      <c r="C215" s="0" t="n">
        <v>136</v>
      </c>
      <c r="D215" s="0" t="n">
        <v>1984</v>
      </c>
      <c r="E215" s="0" t="n">
        <v>110</v>
      </c>
      <c r="F215" s="0" t="n">
        <v>150</v>
      </c>
      <c r="G215" s="24" t="n">
        <v>38945</v>
      </c>
    </row>
    <row r="216" customFormat="false" ht="12.95" hidden="false" customHeight="true" outlineLevel="0" collapsed="false">
      <c r="A216" s="22" t="s">
        <v>432</v>
      </c>
      <c r="B216" s="23" t="s">
        <v>433</v>
      </c>
      <c r="C216" s="0" t="n">
        <v>130</v>
      </c>
      <c r="D216" s="0" t="n">
        <v>1984</v>
      </c>
      <c r="E216" s="0" t="n">
        <v>110</v>
      </c>
      <c r="F216" s="0" t="n">
        <v>150</v>
      </c>
      <c r="G216" s="24" t="n">
        <v>41245</v>
      </c>
    </row>
    <row r="217" customFormat="false" ht="12.95" hidden="false" customHeight="true" outlineLevel="0" collapsed="false">
      <c r="A217" s="22" t="s">
        <v>434</v>
      </c>
      <c r="B217" s="23" t="s">
        <v>435</v>
      </c>
      <c r="C217" s="0" t="n">
        <v>134</v>
      </c>
      <c r="D217" s="0" t="n">
        <v>1984</v>
      </c>
      <c r="E217" s="0" t="n">
        <v>110</v>
      </c>
      <c r="F217" s="0" t="n">
        <v>150</v>
      </c>
      <c r="G217" s="24" t="n">
        <v>41705</v>
      </c>
    </row>
    <row r="218" customFormat="false" ht="12.95" hidden="false" customHeight="true" outlineLevel="0" collapsed="false">
      <c r="A218" s="22" t="s">
        <v>436</v>
      </c>
      <c r="B218" s="23" t="s">
        <v>437</v>
      </c>
      <c r="C218" s="0" t="n">
        <v>127</v>
      </c>
      <c r="D218" s="0" t="n">
        <v>1984</v>
      </c>
      <c r="E218" s="0" t="n">
        <v>140</v>
      </c>
      <c r="F218" s="0" t="n">
        <v>190</v>
      </c>
      <c r="G218" s="24" t="n">
        <v>43700</v>
      </c>
    </row>
    <row r="219" customFormat="false" ht="12.95" hidden="false" customHeight="true" outlineLevel="0" collapsed="false">
      <c r="A219" s="22" t="s">
        <v>438</v>
      </c>
      <c r="B219" s="23" t="s">
        <v>439</v>
      </c>
      <c r="C219" s="0" t="n">
        <v>132</v>
      </c>
      <c r="D219" s="0" t="n">
        <v>1984</v>
      </c>
      <c r="E219" s="0" t="n">
        <v>140</v>
      </c>
      <c r="F219" s="0" t="n">
        <v>190</v>
      </c>
      <c r="G219" s="24" t="n">
        <v>46000</v>
      </c>
    </row>
    <row r="220" customFormat="false" ht="12.95" hidden="false" customHeight="true" outlineLevel="0" collapsed="false">
      <c r="A220" s="22" t="s">
        <v>440</v>
      </c>
      <c r="B220" s="23" t="s">
        <v>441</v>
      </c>
      <c r="C220" s="0" t="n">
        <v>120</v>
      </c>
      <c r="D220" s="0" t="n">
        <v>1968</v>
      </c>
      <c r="E220" s="0" t="n">
        <v>110</v>
      </c>
      <c r="F220" s="0" t="n">
        <v>150</v>
      </c>
      <c r="G220" s="24" t="n">
        <v>48925</v>
      </c>
    </row>
    <row r="221" customFormat="false" ht="12.95" hidden="false" customHeight="true" outlineLevel="0" collapsed="false">
      <c r="A221" s="22" t="s">
        <v>442</v>
      </c>
      <c r="B221" s="23" t="s">
        <v>443</v>
      </c>
      <c r="C221" s="0" t="n">
        <v>121</v>
      </c>
      <c r="D221" s="0" t="n">
        <v>1968</v>
      </c>
      <c r="E221" s="0" t="n">
        <v>110</v>
      </c>
      <c r="F221" s="0" t="n">
        <v>150</v>
      </c>
      <c r="G221" s="24" t="n">
        <v>49470</v>
      </c>
    </row>
    <row r="222" customFormat="false" ht="12.95" hidden="false" customHeight="true" outlineLevel="0" collapsed="false">
      <c r="A222" s="22" t="s">
        <v>444</v>
      </c>
      <c r="B222" s="23" t="s">
        <v>445</v>
      </c>
      <c r="C222" s="0" t="n">
        <v>120</v>
      </c>
      <c r="D222" s="0" t="n">
        <v>1968</v>
      </c>
      <c r="E222" s="0" t="n">
        <v>140</v>
      </c>
      <c r="F222" s="0" t="n">
        <v>190</v>
      </c>
      <c r="G222" s="24" t="n">
        <v>52130</v>
      </c>
    </row>
    <row r="223" customFormat="false" ht="12.95" hidden="false" customHeight="true" outlineLevel="0" collapsed="false">
      <c r="A223" s="22" t="s">
        <v>446</v>
      </c>
      <c r="B223" s="23" t="s">
        <v>447</v>
      </c>
      <c r="C223" s="0" t="n">
        <v>121</v>
      </c>
      <c r="D223" s="0" t="n">
        <v>1968</v>
      </c>
      <c r="E223" s="0" t="n">
        <v>140</v>
      </c>
      <c r="F223" s="0" t="n">
        <v>190</v>
      </c>
      <c r="G223" s="24" t="n">
        <v>52710</v>
      </c>
    </row>
    <row r="224" customFormat="false" ht="12.95" hidden="false" customHeight="true" outlineLevel="0" collapsed="false">
      <c r="A224" s="22" t="s">
        <v>448</v>
      </c>
      <c r="B224" s="23" t="s">
        <v>449</v>
      </c>
      <c r="C224" s="0" t="n">
        <v>114</v>
      </c>
      <c r="D224" s="0" t="n">
        <v>1968</v>
      </c>
      <c r="E224" s="0" t="n">
        <v>90</v>
      </c>
      <c r="F224" s="0" t="n">
        <v>122</v>
      </c>
      <c r="G224" s="24" t="n">
        <v>47670</v>
      </c>
    </row>
    <row r="225" customFormat="false" ht="12.95" hidden="false" customHeight="true" outlineLevel="0" collapsed="false">
      <c r="A225" s="22" t="s">
        <v>450</v>
      </c>
      <c r="B225" s="23" t="s">
        <v>451</v>
      </c>
      <c r="C225" s="0" t="n">
        <v>137</v>
      </c>
      <c r="D225" s="0" t="n">
        <v>1984</v>
      </c>
      <c r="E225" s="0" t="n">
        <v>110</v>
      </c>
      <c r="F225" s="0" t="n">
        <v>150</v>
      </c>
      <c r="G225" s="24" t="n">
        <v>44845</v>
      </c>
    </row>
    <row r="226" customFormat="false" ht="12.95" hidden="false" customHeight="true" outlineLevel="0" collapsed="false">
      <c r="A226" s="22" t="s">
        <v>452</v>
      </c>
      <c r="B226" s="23" t="s">
        <v>453</v>
      </c>
      <c r="C226" s="0" t="n">
        <v>135</v>
      </c>
      <c r="D226" s="0" t="n">
        <v>1984</v>
      </c>
      <c r="E226" s="0" t="n">
        <v>110</v>
      </c>
      <c r="F226" s="0" t="n">
        <v>150</v>
      </c>
      <c r="G226" s="24" t="n">
        <v>47145</v>
      </c>
    </row>
    <row r="227" customFormat="false" ht="12.95" hidden="false" customHeight="true" outlineLevel="0" collapsed="false">
      <c r="A227" s="22" t="s">
        <v>454</v>
      </c>
      <c r="B227" s="23" t="s">
        <v>455</v>
      </c>
      <c r="C227" s="0" t="n">
        <v>120</v>
      </c>
      <c r="D227" s="0" t="n">
        <v>1984</v>
      </c>
      <c r="E227" s="0" t="n">
        <v>140</v>
      </c>
      <c r="F227" s="0" t="n">
        <v>190</v>
      </c>
      <c r="G227" s="24" t="n">
        <v>51900</v>
      </c>
    </row>
    <row r="228" customFormat="false" ht="12.95" hidden="false" customHeight="true" outlineLevel="0" collapsed="false">
      <c r="A228" s="22" t="s">
        <v>456</v>
      </c>
      <c r="B228" s="23" t="s">
        <v>457</v>
      </c>
      <c r="C228" s="0" t="n">
        <v>115</v>
      </c>
      <c r="D228" s="0" t="n">
        <v>1968</v>
      </c>
      <c r="E228" s="0" t="n">
        <v>110</v>
      </c>
      <c r="F228" s="0" t="n">
        <v>150</v>
      </c>
      <c r="G228" s="24" t="n">
        <v>45425</v>
      </c>
    </row>
    <row r="229" customFormat="false" ht="12.95" hidden="false" customHeight="true" outlineLevel="0" collapsed="false">
      <c r="A229" s="22" t="s">
        <v>458</v>
      </c>
      <c r="B229" s="23" t="s">
        <v>459</v>
      </c>
      <c r="C229" s="0" t="n">
        <v>115</v>
      </c>
      <c r="D229" s="0" t="n">
        <v>1968</v>
      </c>
      <c r="E229" s="0" t="n">
        <v>140</v>
      </c>
      <c r="F229" s="0" t="n">
        <v>190</v>
      </c>
      <c r="G229" s="24" t="n">
        <v>48630</v>
      </c>
    </row>
    <row r="230" customFormat="false" ht="12.95" hidden="false" customHeight="true" outlineLevel="0" collapsed="false">
      <c r="A230" s="22" t="s">
        <v>460</v>
      </c>
      <c r="B230" s="23" t="s">
        <v>461</v>
      </c>
      <c r="C230" s="0" t="n">
        <v>134</v>
      </c>
      <c r="D230" s="0" t="n">
        <v>1968</v>
      </c>
      <c r="E230" s="0" t="n">
        <v>140</v>
      </c>
      <c r="F230" s="0" t="n">
        <v>190</v>
      </c>
      <c r="G230" s="24" t="n">
        <v>53640</v>
      </c>
    </row>
    <row r="231" customFormat="false" ht="12.95" hidden="false" customHeight="true" outlineLevel="0" collapsed="false">
      <c r="A231" s="22" t="s">
        <v>462</v>
      </c>
      <c r="B231" s="23" t="s">
        <v>463</v>
      </c>
      <c r="C231" s="0" t="n">
        <v>114</v>
      </c>
      <c r="D231" s="0" t="n">
        <v>1968</v>
      </c>
      <c r="E231" s="0" t="n">
        <v>90</v>
      </c>
      <c r="F231" s="0" t="n">
        <v>122</v>
      </c>
      <c r="G231" s="24" t="n">
        <v>44170</v>
      </c>
    </row>
    <row r="232" customFormat="false" ht="12.95" hidden="false" customHeight="true" outlineLevel="0" collapsed="false">
      <c r="A232" s="22" t="s">
        <v>464</v>
      </c>
      <c r="B232" s="23" t="s">
        <v>465</v>
      </c>
      <c r="C232" s="0" t="n">
        <v>137</v>
      </c>
      <c r="D232" s="0" t="n">
        <v>1984</v>
      </c>
      <c r="E232" s="0" t="n">
        <v>110</v>
      </c>
      <c r="F232" s="0" t="n">
        <v>150</v>
      </c>
      <c r="G232" s="24" t="n">
        <v>41345</v>
      </c>
    </row>
    <row r="233" customFormat="false" ht="12.95" hidden="false" customHeight="true" outlineLevel="0" collapsed="false">
      <c r="A233" s="22" t="s">
        <v>466</v>
      </c>
      <c r="B233" s="23" t="s">
        <v>467</v>
      </c>
      <c r="C233" s="0" t="n">
        <v>135</v>
      </c>
      <c r="D233" s="0" t="n">
        <v>1984</v>
      </c>
      <c r="E233" s="0" t="n">
        <v>110</v>
      </c>
      <c r="F233" s="0" t="n">
        <v>150</v>
      </c>
      <c r="G233" s="24" t="n">
        <v>43645</v>
      </c>
    </row>
    <row r="234" customFormat="false" ht="12.95" hidden="false" customHeight="true" outlineLevel="0" collapsed="false">
      <c r="A234" s="22" t="s">
        <v>468</v>
      </c>
      <c r="B234" s="23" t="s">
        <v>469</v>
      </c>
      <c r="C234" s="0" t="n">
        <v>135</v>
      </c>
      <c r="D234" s="0" t="n">
        <v>1984</v>
      </c>
      <c r="E234" s="0" t="n">
        <v>140</v>
      </c>
      <c r="F234" s="0" t="n">
        <v>190</v>
      </c>
      <c r="G234" s="24" t="n">
        <v>48400</v>
      </c>
    </row>
    <row r="235" customFormat="false" ht="12.95" hidden="false" customHeight="true" outlineLevel="0" collapsed="false"/>
    <row r="236" customFormat="false" ht="12.95" hidden="false" customHeight="true" outlineLevel="0" collapsed="false"/>
    <row r="237" customFormat="false" ht="12.95" hidden="false" customHeight="true" outlineLevel="0" collapsed="false"/>
    <row r="238" customFormat="false" ht="12.95" hidden="false" customHeight="true" outlineLevel="0" collapsed="false"/>
    <row r="239" customFormat="false" ht="12.95" hidden="false" customHeight="true" outlineLevel="0" collapsed="false"/>
    <row r="240" customFormat="false" ht="12.95" hidden="false" customHeight="true" outlineLevel="0" collapsed="false"/>
    <row r="241" customFormat="false" ht="12.95" hidden="false" customHeight="true" outlineLevel="0" collapsed="false"/>
    <row r="242" customFormat="false" ht="12.95" hidden="false" customHeight="true" outlineLevel="0" collapsed="false"/>
    <row r="243" customFormat="false" ht="12.95" hidden="false" customHeight="true" outlineLevel="0" collapsed="false"/>
    <row r="244" customFormat="false" ht="12.95" hidden="false" customHeight="true" outlineLevel="0" collapsed="false"/>
    <row r="245" customFormat="false" ht="12.95" hidden="false" customHeight="true" outlineLevel="0" collapsed="false"/>
    <row r="246" customFormat="false" ht="12.95" hidden="false" customHeight="true" outlineLevel="0" collapsed="false"/>
    <row r="247" customFormat="false" ht="12.95" hidden="false" customHeight="true" outlineLevel="0" collapsed="false"/>
    <row r="248" customFormat="false" ht="12.95" hidden="false" customHeight="true" outlineLevel="0" collapsed="false"/>
    <row r="249" customFormat="false" ht="12.95" hidden="false" customHeight="true" outlineLevel="0" collapsed="false"/>
    <row r="250" customFormat="false" ht="12.95" hidden="false" customHeight="true" outlineLevel="0" collapsed="false"/>
    <row r="251" customFormat="false" ht="12.95" hidden="false" customHeight="true" outlineLevel="0" collapsed="false"/>
    <row r="252" customFormat="false" ht="12.95" hidden="false" customHeight="true" outlineLevel="0" collapsed="false"/>
    <row r="253" customFormat="false" ht="12.95" hidden="false" customHeight="true" outlineLevel="0" collapsed="false"/>
    <row r="254" customFormat="false" ht="12.95" hidden="false" customHeight="true" outlineLevel="0" collapsed="false"/>
    <row r="255" customFormat="false" ht="12.95" hidden="false" customHeight="true" outlineLevel="0" collapsed="false"/>
    <row r="256" customFormat="false" ht="12.95" hidden="false" customHeight="true" outlineLevel="0" collapsed="false"/>
    <row r="257" customFormat="false" ht="12.95" hidden="false" customHeight="true" outlineLevel="0" collapsed="false"/>
    <row r="258" customFormat="false" ht="12.95" hidden="false" customHeight="true" outlineLevel="0" collapsed="false"/>
    <row r="259" customFormat="false" ht="12.95" hidden="false" customHeight="true" outlineLevel="0" collapsed="false"/>
    <row r="260" customFormat="false" ht="12.95" hidden="false" customHeight="true" outlineLevel="0" collapsed="false"/>
    <row r="261" customFormat="false" ht="12.95" hidden="false" customHeight="true" outlineLevel="0" collapsed="false"/>
    <row r="262" customFormat="false" ht="12.95" hidden="false" customHeight="true" outlineLevel="0" collapsed="false"/>
    <row r="263" customFormat="false" ht="12.95" hidden="false" customHeight="true" outlineLevel="0" collapsed="false"/>
    <row r="264" customFormat="false" ht="12.95" hidden="false" customHeight="true" outlineLevel="0" collapsed="false"/>
    <row r="265" customFormat="false" ht="12.95" hidden="false" customHeight="true" outlineLevel="0" collapsed="false"/>
    <row r="266" customFormat="false" ht="12.95" hidden="false" customHeight="true" outlineLevel="0" collapsed="false"/>
    <row r="267" customFormat="false" ht="12.95" hidden="false" customHeight="true" outlineLevel="0" collapsed="false"/>
    <row r="268" customFormat="false" ht="12.95" hidden="false" customHeight="true" outlineLevel="0" collapsed="false"/>
    <row r="269" customFormat="false" ht="12.95" hidden="false" customHeight="true" outlineLevel="0" collapsed="false"/>
    <row r="270" customFormat="false" ht="12.95" hidden="false" customHeight="true" outlineLevel="0" collapsed="false"/>
    <row r="271" customFormat="false" ht="12.95" hidden="false" customHeight="true" outlineLevel="0" collapsed="false"/>
    <row r="272" customFormat="false" ht="12.95" hidden="false" customHeight="true" outlineLevel="0" collapsed="false"/>
    <row r="273" customFormat="false" ht="12.95" hidden="false" customHeight="true" outlineLevel="0" collapsed="false"/>
    <row r="274" customFormat="false" ht="12.95" hidden="false" customHeight="true" outlineLevel="0" collapsed="false"/>
    <row r="275" customFormat="false" ht="12.95" hidden="false" customHeight="true" outlineLevel="0" collapsed="false"/>
    <row r="276" customFormat="false" ht="12.95" hidden="false" customHeight="true" outlineLevel="0" collapsed="false"/>
    <row r="277" customFormat="false" ht="12.95" hidden="false" customHeight="true" outlineLevel="0" collapsed="false"/>
    <row r="278" customFormat="false" ht="12.95" hidden="false" customHeight="true" outlineLevel="0" collapsed="false"/>
    <row r="279" customFormat="false" ht="12.95" hidden="false" customHeight="true" outlineLevel="0" collapsed="false"/>
    <row r="280" customFormat="false" ht="12.95" hidden="false" customHeight="true" outlineLevel="0" collapsed="false"/>
    <row r="281" customFormat="false" ht="12.95" hidden="false" customHeight="true" outlineLevel="0" collapsed="false"/>
    <row r="282" customFormat="false" ht="12.95" hidden="false" customHeight="true" outlineLevel="0" collapsed="false"/>
    <row r="283" customFormat="false" ht="12.95" hidden="false" customHeight="true" outlineLevel="0" collapsed="false"/>
    <row r="284" customFormat="false" ht="12.95" hidden="false" customHeight="true" outlineLevel="0" collapsed="false"/>
    <row r="285" customFormat="false" ht="12.95" hidden="false" customHeight="true" outlineLevel="0" collapsed="false"/>
    <row r="286" customFormat="false" ht="12.95" hidden="false" customHeight="true" outlineLevel="0" collapsed="false">
      <c r="G286" s="37"/>
    </row>
    <row r="287" customFormat="false" ht="12.95" hidden="false" customHeight="true" outlineLevel="0" collapsed="false">
      <c r="G287" s="37"/>
    </row>
    <row r="288" customFormat="false" ht="12.95" hidden="false" customHeight="true" outlineLevel="0" collapsed="false">
      <c r="G288" s="37"/>
    </row>
    <row r="289" customFormat="false" ht="12.95" hidden="false" customHeight="true" outlineLevel="0" collapsed="false">
      <c r="G289" s="37"/>
    </row>
    <row r="290" customFormat="false" ht="12.95" hidden="false" customHeight="true" outlineLevel="0" collapsed="false">
      <c r="G290" s="37"/>
    </row>
    <row r="291" customFormat="false" ht="12.95" hidden="false" customHeight="true" outlineLevel="0" collapsed="false">
      <c r="G291" s="37"/>
    </row>
    <row r="292" customFormat="false" ht="12.95" hidden="false" customHeight="true" outlineLevel="0" collapsed="false">
      <c r="G292" s="37"/>
    </row>
    <row r="293" customFormat="false" ht="12.95" hidden="false" customHeight="true" outlineLevel="0" collapsed="false">
      <c r="G293" s="37"/>
    </row>
    <row r="294" customFormat="false" ht="12.95" hidden="false" customHeight="true" outlineLevel="0" collapsed="false">
      <c r="G294" s="37"/>
    </row>
    <row r="295" customFormat="false" ht="12.95" hidden="false" customHeight="true" outlineLevel="0" collapsed="false">
      <c r="G295" s="37"/>
    </row>
    <row r="296" customFormat="false" ht="12.95" hidden="false" customHeight="true" outlineLevel="0" collapsed="false">
      <c r="G296" s="37"/>
    </row>
    <row r="297" customFormat="false" ht="12.95" hidden="false" customHeight="true" outlineLevel="0" collapsed="false">
      <c r="G297" s="37"/>
    </row>
    <row r="298" customFormat="false" ht="12.95" hidden="false" customHeight="true" outlineLevel="0" collapsed="false">
      <c r="G298" s="37"/>
    </row>
    <row r="299" customFormat="false" ht="12.95" hidden="false" customHeight="true" outlineLevel="0" collapsed="false">
      <c r="G299" s="37"/>
    </row>
    <row r="300" customFormat="false" ht="12.95" hidden="false" customHeight="true" outlineLevel="0" collapsed="false">
      <c r="G300" s="37"/>
    </row>
    <row r="301" customFormat="false" ht="12.95" hidden="false" customHeight="true" outlineLevel="0" collapsed="false">
      <c r="G301" s="37"/>
    </row>
    <row r="302" customFormat="false" ht="12.95" hidden="false" customHeight="true" outlineLevel="0" collapsed="false">
      <c r="G302" s="37"/>
    </row>
    <row r="303" customFormat="false" ht="12.95" hidden="false" customHeight="true" outlineLevel="0" collapsed="false">
      <c r="G303" s="37"/>
    </row>
    <row r="304" customFormat="false" ht="12.95" hidden="false" customHeight="true" outlineLevel="0" collapsed="false">
      <c r="G304" s="37"/>
    </row>
    <row r="305" customFormat="false" ht="12.95" hidden="false" customHeight="true" outlineLevel="0" collapsed="false">
      <c r="G305" s="37"/>
    </row>
    <row r="306" customFormat="false" ht="12.95" hidden="false" customHeight="true" outlineLevel="0" collapsed="false">
      <c r="G306" s="37"/>
    </row>
    <row r="307" customFormat="false" ht="12.95" hidden="false" customHeight="true" outlineLevel="0" collapsed="false">
      <c r="G307" s="37"/>
    </row>
    <row r="308" customFormat="false" ht="12.95" hidden="false" customHeight="true" outlineLevel="0" collapsed="false">
      <c r="G308" s="37"/>
    </row>
    <row r="309" customFormat="false" ht="12.95" hidden="false" customHeight="true" outlineLevel="0" collapsed="false">
      <c r="G309" s="37"/>
    </row>
    <row r="310" customFormat="false" ht="12.95" hidden="false" customHeight="true" outlineLevel="0" collapsed="false">
      <c r="G310" s="37"/>
    </row>
    <row r="311" customFormat="false" ht="12.95" hidden="false" customHeight="true" outlineLevel="0" collapsed="false">
      <c r="G311" s="37"/>
    </row>
    <row r="312" customFormat="false" ht="12.95" hidden="false" customHeight="true" outlineLevel="0" collapsed="false">
      <c r="G312" s="37"/>
    </row>
    <row r="313" customFormat="false" ht="12.95" hidden="false" customHeight="true" outlineLevel="0" collapsed="false">
      <c r="G313" s="37"/>
    </row>
    <row r="314" customFormat="false" ht="12.95" hidden="false" customHeight="true" outlineLevel="0" collapsed="false">
      <c r="G314" s="37"/>
    </row>
    <row r="315" customFormat="false" ht="12.95" hidden="false" customHeight="true" outlineLevel="0" collapsed="false">
      <c r="G315" s="37"/>
    </row>
    <row r="316" customFormat="false" ht="12.95" hidden="false" customHeight="true" outlineLevel="0" collapsed="false">
      <c r="G316" s="37"/>
    </row>
    <row r="317" customFormat="false" ht="12.95" hidden="false" customHeight="true" outlineLevel="0" collapsed="false">
      <c r="G317" s="37"/>
    </row>
    <row r="318" customFormat="false" ht="12.95" hidden="false" customHeight="true" outlineLevel="0" collapsed="false">
      <c r="G318" s="37"/>
    </row>
    <row r="319" customFormat="false" ht="12.95" hidden="false" customHeight="true" outlineLevel="0" collapsed="false">
      <c r="G319" s="37"/>
    </row>
    <row r="320" customFormat="false" ht="12.95" hidden="false" customHeight="true" outlineLevel="0" collapsed="false">
      <c r="G320" s="37"/>
    </row>
    <row r="321" customFormat="false" ht="12.95" hidden="false" customHeight="true" outlineLevel="0" collapsed="false">
      <c r="G321" s="37"/>
    </row>
    <row r="322" customFormat="false" ht="12.95" hidden="false" customHeight="true" outlineLevel="0" collapsed="false">
      <c r="G322" s="37"/>
    </row>
    <row r="323" customFormat="false" ht="12.95" hidden="false" customHeight="true" outlineLevel="0" collapsed="false">
      <c r="G323" s="37"/>
    </row>
    <row r="324" customFormat="false" ht="12.95" hidden="false" customHeight="true" outlineLevel="0" collapsed="false">
      <c r="G324" s="37"/>
    </row>
    <row r="325" customFormat="false" ht="12.95" hidden="false" customHeight="true" outlineLevel="0" collapsed="false">
      <c r="G325" s="37"/>
    </row>
    <row r="326" customFormat="false" ht="12.95" hidden="false" customHeight="true" outlineLevel="0" collapsed="false">
      <c r="G326" s="37"/>
    </row>
    <row r="327" customFormat="false" ht="12.95" hidden="false" customHeight="true" outlineLevel="0" collapsed="false">
      <c r="G327" s="37"/>
    </row>
    <row r="328" customFormat="false" ht="12.95" hidden="false" customHeight="true" outlineLevel="0" collapsed="false">
      <c r="G328" s="37"/>
    </row>
    <row r="329" customFormat="false" ht="12.95" hidden="false" customHeight="true" outlineLevel="0" collapsed="false">
      <c r="G329" s="37"/>
    </row>
    <row r="330" customFormat="false" ht="12.95" hidden="false" customHeight="true" outlineLevel="0" collapsed="false">
      <c r="G330" s="37"/>
    </row>
    <row r="331" customFormat="false" ht="12.95" hidden="false" customHeight="true" outlineLevel="0" collapsed="false">
      <c r="G331" s="37"/>
    </row>
    <row r="332" customFormat="false" ht="12.95" hidden="false" customHeight="true" outlineLevel="0" collapsed="false">
      <c r="G332" s="37"/>
    </row>
    <row r="333" customFormat="false" ht="12.95" hidden="false" customHeight="true" outlineLevel="0" collapsed="false">
      <c r="G333" s="37"/>
    </row>
    <row r="334" customFormat="false" ht="12.95" hidden="false" customHeight="true" outlineLevel="0" collapsed="false">
      <c r="G334" s="37"/>
    </row>
    <row r="335" customFormat="false" ht="12.95" hidden="false" customHeight="true" outlineLevel="0" collapsed="false">
      <c r="G335" s="37"/>
    </row>
    <row r="336" customFormat="false" ht="12.95" hidden="false" customHeight="true" outlineLevel="0" collapsed="false">
      <c r="G336" s="37"/>
    </row>
    <row r="337" customFormat="false" ht="12.95" hidden="false" customHeight="true" outlineLevel="0" collapsed="false">
      <c r="G337" s="37"/>
    </row>
    <row r="338" customFormat="false" ht="12.95" hidden="false" customHeight="true" outlineLevel="0" collapsed="false">
      <c r="G338" s="37"/>
    </row>
    <row r="339" customFormat="false" ht="12.95" hidden="false" customHeight="true" outlineLevel="0" collapsed="false">
      <c r="G339" s="37"/>
    </row>
    <row r="340" customFormat="false" ht="12.95" hidden="false" customHeight="true" outlineLevel="0" collapsed="false">
      <c r="G340" s="37"/>
    </row>
    <row r="341" customFormat="false" ht="12.95" hidden="false" customHeight="true" outlineLevel="0" collapsed="false">
      <c r="G341" s="37"/>
    </row>
    <row r="342" customFormat="false" ht="12.95" hidden="false" customHeight="true" outlineLevel="0" collapsed="false">
      <c r="G342" s="37"/>
    </row>
    <row r="343" customFormat="false" ht="12.95" hidden="false" customHeight="true" outlineLevel="0" collapsed="false">
      <c r="G343" s="37"/>
    </row>
    <row r="344" customFormat="false" ht="12.95" hidden="false" customHeight="true" outlineLevel="0" collapsed="false">
      <c r="G344" s="37"/>
    </row>
    <row r="345" customFormat="false" ht="12.95" hidden="false" customHeight="true" outlineLevel="0" collapsed="false">
      <c r="G345" s="37"/>
    </row>
    <row r="346" customFormat="false" ht="12.95" hidden="false" customHeight="true" outlineLevel="0" collapsed="false">
      <c r="G346" s="37"/>
    </row>
    <row r="347" customFormat="false" ht="12.95" hidden="false" customHeight="true" outlineLevel="0" collapsed="false">
      <c r="G347" s="37"/>
    </row>
    <row r="348" customFormat="false" ht="12.95" hidden="false" customHeight="true" outlineLevel="0" collapsed="false">
      <c r="G348" s="37"/>
    </row>
    <row r="349" customFormat="false" ht="12.95" hidden="false" customHeight="true" outlineLevel="0" collapsed="false">
      <c r="G349" s="37"/>
    </row>
    <row r="350" customFormat="false" ht="12.95" hidden="false" customHeight="true" outlineLevel="0" collapsed="false">
      <c r="G350" s="37"/>
    </row>
    <row r="351" customFormat="false" ht="12.95" hidden="false" customHeight="true" outlineLevel="0" collapsed="false">
      <c r="G351" s="37"/>
    </row>
    <row r="352" customFormat="false" ht="12.95" hidden="false" customHeight="true" outlineLevel="0" collapsed="false">
      <c r="G352" s="37"/>
    </row>
    <row r="353" customFormat="false" ht="12.95" hidden="false" customHeight="true" outlineLevel="0" collapsed="false">
      <c r="G353" s="37"/>
    </row>
    <row r="354" customFormat="false" ht="12.95" hidden="false" customHeight="true" outlineLevel="0" collapsed="false">
      <c r="G354" s="37"/>
    </row>
    <row r="355" customFormat="false" ht="12.95" hidden="false" customHeight="true" outlineLevel="0" collapsed="false">
      <c r="G355" s="37"/>
    </row>
    <row r="356" customFormat="false" ht="12.95" hidden="false" customHeight="true" outlineLevel="0" collapsed="false">
      <c r="G356" s="37"/>
    </row>
    <row r="357" customFormat="false" ht="12.95" hidden="false" customHeight="true" outlineLevel="0" collapsed="false">
      <c r="G357" s="37"/>
    </row>
    <row r="358" customFormat="false" ht="12.95" hidden="false" customHeight="true" outlineLevel="0" collapsed="false">
      <c r="G358" s="37"/>
    </row>
    <row r="359" customFormat="false" ht="12.95" hidden="false" customHeight="true" outlineLevel="0" collapsed="false">
      <c r="G359" s="37"/>
    </row>
    <row r="360" customFormat="false" ht="12.95" hidden="false" customHeight="true" outlineLevel="0" collapsed="false">
      <c r="G360" s="37"/>
    </row>
    <row r="361" customFormat="false" ht="12.95" hidden="false" customHeight="true" outlineLevel="0" collapsed="false">
      <c r="G361" s="37"/>
    </row>
    <row r="362" customFormat="false" ht="12.95" hidden="false" customHeight="true" outlineLevel="0" collapsed="false">
      <c r="G362" s="37"/>
    </row>
    <row r="363" customFormat="false" ht="12.95" hidden="false" customHeight="true" outlineLevel="0" collapsed="false">
      <c r="G363" s="37"/>
    </row>
    <row r="364" customFormat="false" ht="12.95" hidden="false" customHeight="true" outlineLevel="0" collapsed="false">
      <c r="G364" s="37"/>
    </row>
    <row r="365" customFormat="false" ht="12.95" hidden="false" customHeight="true" outlineLevel="0" collapsed="false">
      <c r="G365" s="37"/>
    </row>
    <row r="366" customFormat="false" ht="12.95" hidden="false" customHeight="true" outlineLevel="0" collapsed="false">
      <c r="G366" s="37"/>
    </row>
    <row r="367" customFormat="false" ht="12.95" hidden="false" customHeight="true" outlineLevel="0" collapsed="false">
      <c r="G367" s="37"/>
    </row>
    <row r="368" customFormat="false" ht="12.95" hidden="false" customHeight="true" outlineLevel="0" collapsed="false">
      <c r="G368" s="37"/>
    </row>
    <row r="369" customFormat="false" ht="12.95" hidden="false" customHeight="true" outlineLevel="0" collapsed="false">
      <c r="G369" s="37"/>
    </row>
    <row r="370" customFormat="false" ht="12.95" hidden="false" customHeight="true" outlineLevel="0" collapsed="false">
      <c r="G370" s="37"/>
    </row>
    <row r="371" customFormat="false" ht="12.95" hidden="false" customHeight="true" outlineLevel="0" collapsed="false">
      <c r="G371" s="37"/>
    </row>
    <row r="372" customFormat="false" ht="12.95" hidden="false" customHeight="true" outlineLevel="0" collapsed="false">
      <c r="G372" s="37"/>
    </row>
    <row r="373" customFormat="false" ht="12.95" hidden="false" customHeight="true" outlineLevel="0" collapsed="false">
      <c r="G373" s="37"/>
    </row>
    <row r="374" customFormat="false" ht="12.95" hidden="false" customHeight="true" outlineLevel="0" collapsed="false">
      <c r="G374" s="37"/>
    </row>
    <row r="375" customFormat="false" ht="12.95" hidden="false" customHeight="true" outlineLevel="0" collapsed="false">
      <c r="G375" s="37"/>
    </row>
    <row r="376" customFormat="false" ht="12.95" hidden="false" customHeight="true" outlineLevel="0" collapsed="false">
      <c r="G376" s="37"/>
    </row>
    <row r="377" customFormat="false" ht="12.95" hidden="false" customHeight="true" outlineLevel="0" collapsed="false">
      <c r="G377" s="37"/>
    </row>
    <row r="378" customFormat="false" ht="12.95" hidden="false" customHeight="true" outlineLevel="0" collapsed="false">
      <c r="G378" s="37"/>
    </row>
    <row r="379" customFormat="false" ht="12.95" hidden="false" customHeight="true" outlineLevel="0" collapsed="false">
      <c r="G379" s="37"/>
    </row>
    <row r="380" customFormat="false" ht="12.95" hidden="false" customHeight="true" outlineLevel="0" collapsed="false">
      <c r="G380" s="37"/>
    </row>
    <row r="381" customFormat="false" ht="12.95" hidden="false" customHeight="true" outlineLevel="0" collapsed="false">
      <c r="G381" s="37"/>
    </row>
    <row r="382" customFormat="false" ht="12.95" hidden="false" customHeight="true" outlineLevel="0" collapsed="false">
      <c r="G382" s="37"/>
    </row>
    <row r="383" customFormat="false" ht="12.95" hidden="false" customHeight="true" outlineLevel="0" collapsed="false">
      <c r="G383" s="37"/>
    </row>
    <row r="384" customFormat="false" ht="12.95" hidden="false" customHeight="true" outlineLevel="0" collapsed="false">
      <c r="G384" s="37"/>
    </row>
    <row r="385" customFormat="false" ht="12.95" hidden="false" customHeight="true" outlineLevel="0" collapsed="false">
      <c r="G385" s="37"/>
    </row>
    <row r="386" customFormat="false" ht="12.95" hidden="false" customHeight="true" outlineLevel="0" collapsed="false">
      <c r="G386" s="37"/>
    </row>
    <row r="387" customFormat="false" ht="12.95" hidden="false" customHeight="true" outlineLevel="0" collapsed="false">
      <c r="G387" s="37"/>
    </row>
    <row r="388" customFormat="false" ht="12.95" hidden="false" customHeight="true" outlineLevel="0" collapsed="false">
      <c r="G388" s="37"/>
    </row>
    <row r="389" customFormat="false" ht="12.95" hidden="false" customHeight="true" outlineLevel="0" collapsed="false">
      <c r="G389" s="37"/>
    </row>
    <row r="390" customFormat="false" ht="12.95" hidden="false" customHeight="true" outlineLevel="0" collapsed="false">
      <c r="G390" s="37"/>
    </row>
    <row r="391" customFormat="false" ht="12.95" hidden="false" customHeight="true" outlineLevel="0" collapsed="false">
      <c r="G391" s="37"/>
    </row>
    <row r="392" customFormat="false" ht="12.95" hidden="false" customHeight="true" outlineLevel="0" collapsed="false">
      <c r="G392" s="37"/>
    </row>
    <row r="393" customFormat="false" ht="12.95" hidden="false" customHeight="true" outlineLevel="0" collapsed="false">
      <c r="G393" s="37"/>
    </row>
    <row r="394" customFormat="false" ht="12.95" hidden="false" customHeight="true" outlineLevel="0" collapsed="false">
      <c r="G394" s="37"/>
    </row>
    <row r="395" customFormat="false" ht="12.95" hidden="false" customHeight="true" outlineLevel="0" collapsed="false">
      <c r="G395" s="37"/>
    </row>
    <row r="396" customFormat="false" ht="12.95" hidden="false" customHeight="true" outlineLevel="0" collapsed="false">
      <c r="G396" s="37"/>
    </row>
    <row r="397" customFormat="false" ht="12.95" hidden="false" customHeight="true" outlineLevel="0" collapsed="false">
      <c r="G397" s="37"/>
    </row>
    <row r="398" customFormat="false" ht="12.95" hidden="false" customHeight="true" outlineLevel="0" collapsed="false">
      <c r="G398" s="37"/>
    </row>
    <row r="399" customFormat="false" ht="12.95" hidden="false" customHeight="true" outlineLevel="0" collapsed="false">
      <c r="G399" s="37"/>
    </row>
    <row r="400" customFormat="false" ht="12.95" hidden="false" customHeight="true" outlineLevel="0" collapsed="false">
      <c r="G400" s="37"/>
    </row>
    <row r="401" customFormat="false" ht="12.95" hidden="false" customHeight="true" outlineLevel="0" collapsed="false">
      <c r="G401" s="37"/>
    </row>
    <row r="402" customFormat="false" ht="12.95" hidden="false" customHeight="true" outlineLevel="0" collapsed="false">
      <c r="G402" s="37"/>
    </row>
    <row r="403" customFormat="false" ht="12.95" hidden="false" customHeight="true" outlineLevel="0" collapsed="false">
      <c r="G403" s="37"/>
    </row>
    <row r="404" customFormat="false" ht="12.95" hidden="false" customHeight="true" outlineLevel="0" collapsed="false">
      <c r="G404" s="37"/>
    </row>
    <row r="405" customFormat="false" ht="12.95" hidden="false" customHeight="true" outlineLevel="0" collapsed="false">
      <c r="G405" s="37"/>
    </row>
    <row r="406" customFormat="false" ht="12.95" hidden="false" customHeight="true" outlineLevel="0" collapsed="false">
      <c r="G406" s="37"/>
    </row>
    <row r="407" customFormat="false" ht="12.95" hidden="false" customHeight="true" outlineLevel="0" collapsed="false">
      <c r="G407" s="37"/>
    </row>
    <row r="408" customFormat="false" ht="12.95" hidden="false" customHeight="true" outlineLevel="0" collapsed="false">
      <c r="G408" s="37"/>
    </row>
    <row r="409" customFormat="false" ht="12.95" hidden="false" customHeight="true" outlineLevel="0" collapsed="false">
      <c r="G409" s="37"/>
    </row>
    <row r="410" customFormat="false" ht="12.95" hidden="false" customHeight="true" outlineLevel="0" collapsed="false">
      <c r="G410" s="37"/>
    </row>
    <row r="411" customFormat="false" ht="12.95" hidden="false" customHeight="true" outlineLevel="0" collapsed="false">
      <c r="G411" s="37"/>
    </row>
    <row r="412" customFormat="false" ht="12.95" hidden="false" customHeight="true" outlineLevel="0" collapsed="false">
      <c r="G412" s="37"/>
    </row>
    <row r="413" customFormat="false" ht="12.95" hidden="false" customHeight="true" outlineLevel="0" collapsed="false">
      <c r="G413" s="37"/>
    </row>
    <row r="414" customFormat="false" ht="12.95" hidden="false" customHeight="true" outlineLevel="0" collapsed="false">
      <c r="G414" s="37"/>
    </row>
    <row r="415" customFormat="false" ht="12.95" hidden="false" customHeight="true" outlineLevel="0" collapsed="false">
      <c r="G415" s="37"/>
    </row>
    <row r="416" customFormat="false" ht="12.95" hidden="false" customHeight="true" outlineLevel="0" collapsed="false">
      <c r="G416" s="37"/>
    </row>
    <row r="417" customFormat="false" ht="12.95" hidden="false" customHeight="true" outlineLevel="0" collapsed="false">
      <c r="G417" s="37"/>
    </row>
    <row r="418" customFormat="false" ht="12.95" hidden="false" customHeight="true" outlineLevel="0" collapsed="false">
      <c r="G418" s="37"/>
    </row>
    <row r="419" customFormat="false" ht="12.95" hidden="false" customHeight="true" outlineLevel="0" collapsed="false">
      <c r="G419" s="37"/>
    </row>
    <row r="420" customFormat="false" ht="12.95" hidden="false" customHeight="true" outlineLevel="0" collapsed="false">
      <c r="G420" s="37"/>
    </row>
    <row r="421" customFormat="false" ht="12.95" hidden="false" customHeight="true" outlineLevel="0" collapsed="false">
      <c r="G421" s="37"/>
    </row>
    <row r="422" customFormat="false" ht="12.95" hidden="false" customHeight="true" outlineLevel="0" collapsed="false">
      <c r="G422" s="37"/>
    </row>
    <row r="423" customFormat="false" ht="12.95" hidden="false" customHeight="true" outlineLevel="0" collapsed="false">
      <c r="G423" s="37"/>
    </row>
    <row r="424" customFormat="false" ht="12.95" hidden="false" customHeight="true" outlineLevel="0" collapsed="false">
      <c r="G424" s="37"/>
    </row>
    <row r="425" customFormat="false" ht="12.95" hidden="false" customHeight="true" outlineLevel="0" collapsed="false">
      <c r="G425" s="37"/>
    </row>
    <row r="426" customFormat="false" ht="12.95" hidden="false" customHeight="true" outlineLevel="0" collapsed="false">
      <c r="G426" s="37"/>
    </row>
    <row r="427" customFormat="false" ht="12.95" hidden="false" customHeight="true" outlineLevel="0" collapsed="false">
      <c r="G427" s="37"/>
    </row>
    <row r="428" customFormat="false" ht="12.95" hidden="false" customHeight="true" outlineLevel="0" collapsed="false">
      <c r="G428" s="37"/>
    </row>
    <row r="429" customFormat="false" ht="12.95" hidden="false" customHeight="true" outlineLevel="0" collapsed="false">
      <c r="G429" s="37"/>
    </row>
    <row r="430" customFormat="false" ht="12.95" hidden="false" customHeight="true" outlineLevel="0" collapsed="false">
      <c r="G430" s="37"/>
    </row>
    <row r="431" customFormat="false" ht="12.95" hidden="false" customHeight="true" outlineLevel="0" collapsed="false">
      <c r="G431" s="37"/>
    </row>
    <row r="432" customFormat="false" ht="12.95" hidden="false" customHeight="true" outlineLevel="0" collapsed="false">
      <c r="G432" s="37"/>
    </row>
    <row r="433" customFormat="false" ht="12.95" hidden="false" customHeight="true" outlineLevel="0" collapsed="false">
      <c r="G433" s="37"/>
    </row>
    <row r="434" customFormat="false" ht="12.95" hidden="false" customHeight="true" outlineLevel="0" collapsed="false">
      <c r="G434" s="37"/>
    </row>
    <row r="435" customFormat="false" ht="12.95" hidden="false" customHeight="true" outlineLevel="0" collapsed="false">
      <c r="G435" s="37"/>
    </row>
    <row r="436" customFormat="false" ht="12.95" hidden="false" customHeight="true" outlineLevel="0" collapsed="false">
      <c r="G436" s="37"/>
    </row>
    <row r="437" customFormat="false" ht="12.95" hidden="false" customHeight="true" outlineLevel="0" collapsed="false">
      <c r="G437" s="37"/>
    </row>
    <row r="438" customFormat="false" ht="12.95" hidden="false" customHeight="true" outlineLevel="0" collapsed="false">
      <c r="G438" s="37"/>
    </row>
    <row r="439" customFormat="false" ht="12.95" hidden="false" customHeight="true" outlineLevel="0" collapsed="false">
      <c r="G439" s="37"/>
    </row>
    <row r="440" customFormat="false" ht="12.95" hidden="false" customHeight="true" outlineLevel="0" collapsed="false">
      <c r="G440" s="37"/>
    </row>
    <row r="441" customFormat="false" ht="12.95" hidden="false" customHeight="true" outlineLevel="0" collapsed="false">
      <c r="G441" s="37"/>
    </row>
    <row r="442" customFormat="false" ht="12.95" hidden="false" customHeight="true" outlineLevel="0" collapsed="false">
      <c r="G442" s="37"/>
    </row>
    <row r="443" customFormat="false" ht="12.95" hidden="false" customHeight="true" outlineLevel="0" collapsed="false">
      <c r="G443" s="37"/>
    </row>
    <row r="444" customFormat="false" ht="12.95" hidden="false" customHeight="true" outlineLevel="0" collapsed="false">
      <c r="G444" s="37"/>
    </row>
    <row r="445" customFormat="false" ht="12.95" hidden="false" customHeight="true" outlineLevel="0" collapsed="false">
      <c r="G445" s="37"/>
    </row>
    <row r="446" customFormat="false" ht="12.95" hidden="false" customHeight="true" outlineLevel="0" collapsed="false">
      <c r="G446" s="37"/>
    </row>
    <row r="447" customFormat="false" ht="12.95" hidden="false" customHeight="true" outlineLevel="0" collapsed="false">
      <c r="G447" s="37"/>
    </row>
    <row r="448" customFormat="false" ht="12.95" hidden="false" customHeight="true" outlineLevel="0" collapsed="false">
      <c r="G448" s="37"/>
    </row>
    <row r="449" customFormat="false" ht="12.95" hidden="false" customHeight="true" outlineLevel="0" collapsed="false"/>
    <row r="450" customFormat="false" ht="12.95" hidden="false" customHeight="true" outlineLevel="0" collapsed="false"/>
    <row r="451" customFormat="false" ht="12.95" hidden="false" customHeight="true" outlineLevel="0" collapsed="false"/>
    <row r="452" customFormat="false" ht="12.95" hidden="false" customHeight="true" outlineLevel="0" collapsed="false"/>
    <row r="453" customFormat="false" ht="12.95" hidden="false" customHeight="true" outlineLevel="0" collapsed="false"/>
    <row r="454" customFormat="false" ht="12.95" hidden="false" customHeight="true" outlineLevel="0" collapsed="false"/>
    <row r="455" customFormat="false" ht="12.95" hidden="false" customHeight="true" outlineLevel="0" collapsed="false"/>
    <row r="456" customFormat="false" ht="12.95" hidden="false" customHeight="true" outlineLevel="0" collapsed="false"/>
    <row r="457" customFormat="false" ht="12.95" hidden="false" customHeight="true" outlineLevel="0" collapsed="false"/>
    <row r="458" customFormat="false" ht="12.95" hidden="false" customHeight="true" outlineLevel="0" collapsed="false"/>
    <row r="459" customFormat="false" ht="12.95" hidden="false" customHeight="true" outlineLevel="0" collapsed="false"/>
    <row r="460" customFormat="false" ht="12.95" hidden="false" customHeight="true" outlineLevel="0" collapsed="false"/>
    <row r="461" customFormat="false" ht="12.95" hidden="false" customHeight="true" outlineLevel="0" collapsed="false"/>
    <row r="462" customFormat="false" ht="12.95" hidden="false" customHeight="true" outlineLevel="0" collapsed="false"/>
    <row r="463" customFormat="false" ht="12.95" hidden="false" customHeight="true" outlineLevel="0" collapsed="false"/>
    <row r="464" customFormat="false" ht="12.95" hidden="false" customHeight="true" outlineLevel="0" collapsed="false"/>
    <row r="465" customFormat="false" ht="12.95" hidden="false" customHeight="true" outlineLevel="0" collapsed="false"/>
    <row r="466" customFormat="false" ht="12.95" hidden="false" customHeight="true" outlineLevel="0" collapsed="false"/>
    <row r="467" customFormat="false" ht="12.95" hidden="false" customHeight="true" outlineLevel="0" collapsed="false"/>
    <row r="468" customFormat="false" ht="12.95" hidden="false" customHeight="true" outlineLevel="0" collapsed="false"/>
    <row r="469" customFormat="false" ht="12.95" hidden="false" customHeight="true" outlineLevel="0" collapsed="false"/>
    <row r="470" customFormat="false" ht="12.95" hidden="false" customHeight="true" outlineLevel="0" collapsed="false"/>
    <row r="471" customFormat="false" ht="12.95" hidden="false" customHeight="true" outlineLevel="0" collapsed="false"/>
    <row r="472" customFormat="false" ht="12.95" hidden="false" customHeight="true" outlineLevel="0" collapsed="false"/>
    <row r="473" customFormat="false" ht="12.95" hidden="false" customHeight="true" outlineLevel="0" collapsed="false"/>
    <row r="474" customFormat="false" ht="12.95" hidden="false" customHeight="true" outlineLevel="0" collapsed="false"/>
    <row r="475" customFormat="false" ht="12.95" hidden="false" customHeight="true" outlineLevel="0" collapsed="false"/>
    <row r="476" customFormat="false" ht="12.95" hidden="false" customHeight="true" outlineLevel="0" collapsed="false"/>
    <row r="477" customFormat="false" ht="12.95" hidden="false" customHeight="true" outlineLevel="0" collapsed="false"/>
    <row r="478" customFormat="false" ht="12.95" hidden="false" customHeight="true" outlineLevel="0" collapsed="false"/>
    <row r="479" customFormat="false" ht="12.95" hidden="false" customHeight="true" outlineLevel="0" collapsed="false"/>
    <row r="480" customFormat="false" ht="12.95" hidden="false" customHeight="true" outlineLevel="0" collapsed="false"/>
    <row r="481" customFormat="false" ht="12.95" hidden="false" customHeight="true" outlineLevel="0" collapsed="false"/>
    <row r="482" customFormat="false" ht="12.95" hidden="false" customHeight="true" outlineLevel="0" collapsed="false"/>
    <row r="483" customFormat="false" ht="12.95" hidden="false" customHeight="true" outlineLevel="0" collapsed="false"/>
    <row r="484" customFormat="false" ht="12.95" hidden="false" customHeight="true" outlineLevel="0" collapsed="false"/>
    <row r="485" customFormat="false" ht="12.95" hidden="false" customHeight="true" outlineLevel="0" collapsed="false"/>
    <row r="486" customFormat="false" ht="12.95" hidden="false" customHeight="true" outlineLevel="0" collapsed="false"/>
    <row r="487" customFormat="false" ht="12.95" hidden="false" customHeight="true" outlineLevel="0" collapsed="false"/>
    <row r="488" customFormat="false" ht="12.95" hidden="false" customHeight="true" outlineLevel="0" collapsed="false"/>
    <row r="489" customFormat="false" ht="12.95" hidden="false" customHeight="true" outlineLevel="0" collapsed="false"/>
    <row r="490" customFormat="false" ht="12.95" hidden="false" customHeight="true" outlineLevel="0" collapsed="false"/>
    <row r="491" customFormat="false" ht="12.95" hidden="false" customHeight="true" outlineLevel="0" collapsed="false"/>
    <row r="492" customFormat="false" ht="12.95" hidden="false" customHeight="true" outlineLevel="0" collapsed="false"/>
    <row r="493" customFormat="false" ht="12.95" hidden="false" customHeight="true" outlineLevel="0" collapsed="false"/>
    <row r="494" customFormat="false" ht="12.95" hidden="false" customHeight="true" outlineLevel="0" collapsed="false"/>
    <row r="495" customFormat="false" ht="12.95" hidden="false" customHeight="true" outlineLevel="0" collapsed="false"/>
    <row r="496" customFormat="false" ht="12.95" hidden="false" customHeight="true" outlineLevel="0" collapsed="false"/>
    <row r="497" customFormat="false" ht="12.95" hidden="false" customHeight="true" outlineLevel="0" collapsed="false"/>
    <row r="498" customFormat="false" ht="12.95" hidden="false" customHeight="true" outlineLevel="0" collapsed="false"/>
    <row r="499" customFormat="false" ht="12.95" hidden="false" customHeight="true" outlineLevel="0" collapsed="false"/>
    <row r="500" customFormat="false" ht="12.95" hidden="false" customHeight="true" outlineLevel="0" collapsed="false"/>
    <row r="501" customFormat="false" ht="12.95" hidden="false" customHeight="true" outlineLevel="0" collapsed="false"/>
    <row r="502" customFormat="false" ht="12.95" hidden="false" customHeight="true" outlineLevel="0" collapsed="false"/>
    <row r="503" customFormat="false" ht="12.95" hidden="false" customHeight="true" outlineLevel="0" collapsed="false"/>
    <row r="504" customFormat="false" ht="12.95" hidden="false" customHeight="true" outlineLevel="0" collapsed="false"/>
    <row r="505" customFormat="false" ht="12.95" hidden="false" customHeight="true" outlineLevel="0" collapsed="false"/>
    <row r="506" customFormat="false" ht="12.95" hidden="false" customHeight="true" outlineLevel="0" collapsed="false"/>
    <row r="507" customFormat="false" ht="12.95" hidden="false" customHeight="true" outlineLevel="0" collapsed="false"/>
    <row r="508" customFormat="false" ht="12.95" hidden="false" customHeight="true" outlineLevel="0" collapsed="false"/>
    <row r="509" customFormat="false" ht="12.95" hidden="false" customHeight="true" outlineLevel="0" collapsed="false"/>
    <row r="510" customFormat="false" ht="12.95" hidden="false" customHeight="true" outlineLevel="0" collapsed="false"/>
    <row r="511" customFormat="false" ht="12.95" hidden="false" customHeight="true" outlineLevel="0" collapsed="false"/>
    <row r="512" customFormat="false" ht="12.95" hidden="false" customHeight="true" outlineLevel="0" collapsed="false"/>
    <row r="513" customFormat="false" ht="12.95" hidden="false" customHeight="true" outlineLevel="0" collapsed="false"/>
    <row r="514" customFormat="false" ht="12.95" hidden="false" customHeight="true" outlineLevel="0" collapsed="false"/>
    <row r="515" customFormat="false" ht="12.95" hidden="false" customHeight="true" outlineLevel="0" collapsed="false"/>
    <row r="516" customFormat="false" ht="12.95" hidden="false" customHeight="true" outlineLevel="0" collapsed="false"/>
    <row r="517" customFormat="false" ht="12.95" hidden="false" customHeight="true" outlineLevel="0" collapsed="false"/>
    <row r="518" customFormat="false" ht="12.95" hidden="false" customHeight="true" outlineLevel="0" collapsed="false"/>
    <row r="519" customFormat="false" ht="12.95" hidden="false" customHeight="true" outlineLevel="0" collapsed="false"/>
    <row r="520" customFormat="false" ht="12.95" hidden="false" customHeight="true" outlineLevel="0" collapsed="false"/>
    <row r="521" customFormat="false" ht="12.95" hidden="false" customHeight="true" outlineLevel="0" collapsed="false"/>
    <row r="522" customFormat="false" ht="12.95" hidden="false" customHeight="true" outlineLevel="0" collapsed="false"/>
    <row r="523" customFormat="false" ht="12.95" hidden="false" customHeight="true" outlineLevel="0" collapsed="false"/>
    <row r="524" customFormat="false" ht="12.95" hidden="false" customHeight="true" outlineLevel="0" collapsed="false"/>
    <row r="525" customFormat="false" ht="12.95" hidden="false" customHeight="true" outlineLevel="0" collapsed="false"/>
    <row r="526" customFormat="false" ht="12.95" hidden="false" customHeight="true" outlineLevel="0" collapsed="false"/>
    <row r="527" customFormat="false" ht="12.95" hidden="false" customHeight="true" outlineLevel="0" collapsed="false"/>
    <row r="528" customFormat="false" ht="12.95" hidden="false" customHeight="true" outlineLevel="0" collapsed="false"/>
    <row r="529" customFormat="false" ht="12.95" hidden="false" customHeight="true" outlineLevel="0" collapsed="false"/>
    <row r="530" customFormat="false" ht="12.95" hidden="false" customHeight="true" outlineLevel="0" collapsed="false"/>
    <row r="531" customFormat="false" ht="12.95" hidden="false" customHeight="true" outlineLevel="0" collapsed="false"/>
    <row r="532" customFormat="false" ht="12.95" hidden="false" customHeight="true" outlineLevel="0" collapsed="false"/>
    <row r="533" customFormat="false" ht="12.95" hidden="false" customHeight="true" outlineLevel="0" collapsed="false"/>
    <row r="534" customFormat="false" ht="12.95" hidden="false" customHeight="true" outlineLevel="0" collapsed="false"/>
    <row r="535" customFormat="false" ht="12.95" hidden="false" customHeight="true" outlineLevel="0" collapsed="false"/>
    <row r="536" customFormat="false" ht="12.95" hidden="false" customHeight="true" outlineLevel="0" collapsed="false"/>
    <row r="537" customFormat="false" ht="12.95" hidden="false" customHeight="true" outlineLevel="0" collapsed="false"/>
    <row r="538" customFormat="false" ht="12.95" hidden="false" customHeight="true" outlineLevel="0" collapsed="false"/>
    <row r="539" customFormat="false" ht="12.95" hidden="false" customHeight="true" outlineLevel="0" collapsed="false"/>
    <row r="540" customFormat="false" ht="12.95" hidden="false" customHeight="true" outlineLevel="0" collapsed="false"/>
    <row r="541" customFormat="false" ht="12.95" hidden="false" customHeight="true" outlineLevel="0" collapsed="false"/>
    <row r="542" customFormat="false" ht="12.95" hidden="false" customHeight="true" outlineLevel="0" collapsed="false"/>
    <row r="543" customFormat="false" ht="12.95" hidden="false" customHeight="true" outlineLevel="0" collapsed="false"/>
    <row r="544" customFormat="false" ht="12.95" hidden="false" customHeight="true" outlineLevel="0" collapsed="false"/>
    <row r="545" customFormat="false" ht="12.95" hidden="false" customHeight="true" outlineLevel="0" collapsed="false"/>
    <row r="546" customFormat="false" ht="12.95" hidden="false" customHeight="true" outlineLevel="0" collapsed="false"/>
    <row r="547" customFormat="false" ht="12.95" hidden="false" customHeight="true" outlineLevel="0" collapsed="false"/>
    <row r="548" customFormat="false" ht="12.95" hidden="false" customHeight="true" outlineLevel="0" collapsed="false"/>
    <row r="549" customFormat="false" ht="12.95" hidden="false" customHeight="true" outlineLevel="0" collapsed="false"/>
    <row r="550" customFormat="false" ht="12.95" hidden="false" customHeight="true" outlineLevel="0" collapsed="false"/>
    <row r="551" customFormat="false" ht="12.95" hidden="false" customHeight="true" outlineLevel="0" collapsed="false"/>
    <row r="552" customFormat="false" ht="12.95" hidden="false" customHeight="true" outlineLevel="0" collapsed="false"/>
    <row r="553" customFormat="false" ht="12.95" hidden="false" customHeight="true" outlineLevel="0" collapsed="false"/>
    <row r="554" customFormat="false" ht="12.95" hidden="false" customHeight="true" outlineLevel="0" collapsed="false"/>
    <row r="555" customFormat="false" ht="12.95" hidden="false" customHeight="true" outlineLevel="0" collapsed="false"/>
    <row r="556" customFormat="false" ht="12.95" hidden="false" customHeight="true" outlineLevel="0" collapsed="false"/>
    <row r="557" customFormat="false" ht="12.95" hidden="false" customHeight="true" outlineLevel="0" collapsed="false"/>
    <row r="558" customFormat="false" ht="12.95" hidden="false" customHeight="true" outlineLevel="0" collapsed="false"/>
    <row r="559" customFormat="false" ht="12.95" hidden="false" customHeight="true" outlineLevel="0" collapsed="false"/>
    <row r="560" customFormat="false" ht="12.95" hidden="false" customHeight="true" outlineLevel="0" collapsed="false"/>
    <row r="561" customFormat="false" ht="12.95" hidden="false" customHeight="true" outlineLevel="0" collapsed="false"/>
    <row r="562" customFormat="false" ht="12.95" hidden="false" customHeight="true" outlineLevel="0" collapsed="false"/>
    <row r="563" customFormat="false" ht="12.95" hidden="false" customHeight="true" outlineLevel="0" collapsed="false"/>
    <row r="564" customFormat="false" ht="12.95" hidden="false" customHeight="true" outlineLevel="0" collapsed="false"/>
    <row r="565" customFormat="false" ht="12.95" hidden="false" customHeight="true" outlineLevel="0" collapsed="false"/>
    <row r="566" customFormat="false" ht="12.95" hidden="false" customHeight="true" outlineLevel="0" collapsed="false"/>
    <row r="567" customFormat="false" ht="12.95" hidden="false" customHeight="true" outlineLevel="0" collapsed="false"/>
    <row r="568" customFormat="false" ht="12.95" hidden="false" customHeight="true" outlineLevel="0" collapsed="false"/>
    <row r="569" customFormat="false" ht="12.95" hidden="false" customHeight="true" outlineLevel="0" collapsed="false"/>
    <row r="570" customFormat="false" ht="12.95" hidden="false" customHeight="true" outlineLevel="0" collapsed="false"/>
    <row r="571" customFormat="false" ht="12.95" hidden="false" customHeight="true" outlineLevel="0" collapsed="false"/>
    <row r="572" customFormat="false" ht="12.95" hidden="false" customHeight="true" outlineLevel="0" collapsed="false"/>
    <row r="573" customFormat="false" ht="12.95" hidden="false" customHeight="true" outlineLevel="0" collapsed="false"/>
    <row r="574" customFormat="false" ht="12.95" hidden="false" customHeight="true" outlineLevel="0" collapsed="false"/>
    <row r="575" customFormat="false" ht="12.95" hidden="false" customHeight="true" outlineLevel="0" collapsed="false"/>
    <row r="576" customFormat="false" ht="12.95" hidden="false" customHeight="true" outlineLevel="0" collapsed="false"/>
    <row r="577" customFormat="false" ht="12.95" hidden="false" customHeight="true" outlineLevel="0" collapsed="false"/>
    <row r="578" customFormat="false" ht="12.95" hidden="false" customHeight="true" outlineLevel="0" collapsed="false"/>
    <row r="579" customFormat="false" ht="12.95" hidden="false" customHeight="true" outlineLevel="0" collapsed="false"/>
    <row r="580" customFormat="false" ht="12.95" hidden="false" customHeight="true" outlineLevel="0" collapsed="false"/>
    <row r="581" customFormat="false" ht="12.95" hidden="false" customHeight="true" outlineLevel="0" collapsed="false"/>
    <row r="582" customFormat="false" ht="12.95" hidden="false" customHeight="true" outlineLevel="0" collapsed="false"/>
    <row r="583" customFormat="false" ht="12.95" hidden="false" customHeight="true" outlineLevel="0" collapsed="false"/>
    <row r="584" customFormat="false" ht="12.95" hidden="false" customHeight="true" outlineLevel="0" collapsed="false"/>
    <row r="585" customFormat="false" ht="12.95" hidden="false" customHeight="true" outlineLevel="0" collapsed="false"/>
    <row r="586" customFormat="false" ht="12.95" hidden="false" customHeight="true" outlineLevel="0" collapsed="false"/>
    <row r="587" customFormat="false" ht="12.95" hidden="false" customHeight="true" outlineLevel="0" collapsed="false"/>
    <row r="588" customFormat="false" ht="12.95" hidden="false" customHeight="true" outlineLevel="0" collapsed="false"/>
    <row r="589" customFormat="false" ht="12.95" hidden="false" customHeight="true" outlineLevel="0" collapsed="false"/>
  </sheetData>
  <printOptions headings="false" gridLines="false" gridLinesSet="true" horizontalCentered="false" verticalCentered="false"/>
  <pageMargins left="0.75" right="0.75" top="1" bottom="1" header="0.511805555555555" footer="0.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&amp;R&amp;1#&amp;10Confidential C</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H70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2.75" zeroHeight="false" outlineLevelRow="0" outlineLevelCol="0"/>
  <cols>
    <col collapsed="false" customWidth="true" hidden="false" outlineLevel="0" max="1" min="1" style="0" width="38.7"/>
    <col collapsed="false" customWidth="true" hidden="false" outlineLevel="0" max="2" min="2" style="0" width="57.86"/>
    <col collapsed="false" customWidth="true" hidden="false" outlineLevel="0" max="4" min="3" style="22" width="10.99"/>
    <col collapsed="false" customWidth="true" hidden="false" outlineLevel="0" max="5" min="5" style="0" width="9.14"/>
    <col collapsed="false" customWidth="true" hidden="false" outlineLevel="0" max="6" min="6" style="0" width="12.71"/>
    <col collapsed="false" customWidth="true" hidden="false" outlineLevel="0" max="8" min="7" style="22" width="10.99"/>
    <col collapsed="false" customWidth="true" hidden="false" outlineLevel="0" max="1025" min="9" style="0" width="9.14"/>
  </cols>
  <sheetData>
    <row r="1" customFormat="false" ht="12.75" hidden="false" customHeight="false" outlineLevel="0" collapsed="false">
      <c r="A1" s="38" t="s">
        <v>0</v>
      </c>
      <c r="B1" s="39"/>
      <c r="C1" s="40"/>
      <c r="D1" s="40"/>
      <c r="E1" s="9"/>
      <c r="F1" s="39"/>
      <c r="G1" s="40"/>
      <c r="H1" s="38"/>
    </row>
    <row r="2" customFormat="false" ht="12.75" hidden="false" customHeight="false" outlineLevel="0" collapsed="false">
      <c r="A2" s="41"/>
      <c r="B2" s="42"/>
      <c r="C2" s="43"/>
      <c r="D2" s="43"/>
      <c r="E2" s="9"/>
      <c r="F2" s="42"/>
      <c r="G2" s="43"/>
      <c r="H2" s="44"/>
    </row>
    <row r="3" customFormat="false" ht="12.75" hidden="false" customHeight="false" outlineLevel="0" collapsed="false">
      <c r="A3" s="10" t="s">
        <v>1</v>
      </c>
      <c r="B3" s="11"/>
      <c r="F3" s="11"/>
    </row>
    <row r="4" customFormat="false" ht="12.75" hidden="false" customHeight="false" outlineLevel="0" collapsed="false">
      <c r="A4" s="38" t="s">
        <v>38</v>
      </c>
      <c r="B4" s="38"/>
      <c r="C4" s="45"/>
      <c r="D4" s="45"/>
      <c r="E4" s="9"/>
      <c r="F4" s="38"/>
      <c r="G4" s="45"/>
      <c r="H4" s="44"/>
    </row>
    <row r="5" customFormat="false" ht="12.75" hidden="false" customHeight="false" outlineLevel="0" collapsed="false">
      <c r="A5" s="41"/>
      <c r="B5" s="44"/>
      <c r="C5" s="46"/>
      <c r="D5" s="46"/>
      <c r="E5" s="9"/>
      <c r="F5" s="44"/>
      <c r="G5" s="46"/>
      <c r="H5" s="44"/>
    </row>
    <row r="6" customFormat="false" ht="12.75" hidden="false" customHeight="false" outlineLevel="0" collapsed="false">
      <c r="A6" s="47" t="s">
        <v>470</v>
      </c>
      <c r="B6" s="44"/>
      <c r="C6" s="48"/>
      <c r="D6" s="48"/>
      <c r="E6" s="9"/>
      <c r="F6" s="44"/>
      <c r="G6" s="48"/>
      <c r="H6" s="44"/>
    </row>
    <row r="7" customFormat="false" ht="15" hidden="false" customHeight="false" outlineLevel="0" collapsed="false">
      <c r="A7" s="49"/>
      <c r="B7" s="49"/>
      <c r="C7" s="50" t="s">
        <v>471</v>
      </c>
      <c r="D7" s="50" t="s">
        <v>472</v>
      </c>
      <c r="E7" s="9"/>
      <c r="F7" s="49"/>
      <c r="G7" s="49"/>
      <c r="H7" s="49"/>
    </row>
    <row r="8" customFormat="false" ht="15" hidden="false" customHeight="false" outlineLevel="0" collapsed="false">
      <c r="A8" s="51" t="s">
        <v>473</v>
      </c>
      <c r="B8" s="49" t="s">
        <v>474</v>
      </c>
      <c r="C8" s="50" t="s">
        <v>4</v>
      </c>
      <c r="D8" s="50" t="s">
        <v>4</v>
      </c>
      <c r="E8" s="9"/>
      <c r="F8" s="49"/>
      <c r="G8" s="49"/>
      <c r="H8" s="49"/>
    </row>
    <row r="9" customFormat="false" ht="15" hidden="false" customHeight="false" outlineLevel="0" collapsed="false">
      <c r="A9" s="52" t="s">
        <v>475</v>
      </c>
      <c r="B9" s="0" t="s">
        <v>476</v>
      </c>
      <c r="C9" s="53" t="n">
        <v>30830</v>
      </c>
      <c r="D9" s="53" t="n">
        <v>32577.4626270019</v>
      </c>
      <c r="E9" s="54"/>
      <c r="F9" s="55"/>
      <c r="G9" s="55"/>
    </row>
    <row r="10" customFormat="false" ht="15" hidden="false" customHeight="false" outlineLevel="0" collapsed="false">
      <c r="A10" s="52"/>
      <c r="B10" s="0" t="s">
        <v>477</v>
      </c>
      <c r="C10" s="53" t="n">
        <v>30970</v>
      </c>
      <c r="D10" s="53" t="n">
        <v>32715.9947124917</v>
      </c>
      <c r="E10" s="54"/>
      <c r="F10" s="55"/>
      <c r="G10" s="55"/>
    </row>
    <row r="11" customFormat="false" ht="15" hidden="false" customHeight="false" outlineLevel="0" collapsed="false">
      <c r="A11" s="52"/>
      <c r="B11" s="0" t="s">
        <v>478</v>
      </c>
      <c r="C11" s="53" t="n">
        <v>32230</v>
      </c>
      <c r="D11" s="53" t="n">
        <v>34331.4988634887</v>
      </c>
      <c r="E11" s="54"/>
      <c r="F11" s="55"/>
      <c r="G11" s="55"/>
    </row>
    <row r="12" customFormat="false" ht="15" hidden="false" customHeight="false" outlineLevel="0" collapsed="false">
      <c r="A12" s="52"/>
      <c r="B12" s="0" t="s">
        <v>479</v>
      </c>
      <c r="C12" s="53" t="n">
        <v>35200</v>
      </c>
      <c r="D12" s="53" t="n">
        <v>37307.2649821371</v>
      </c>
      <c r="E12" s="54"/>
      <c r="F12" s="55"/>
      <c r="G12" s="55"/>
    </row>
    <row r="13" customFormat="false" ht="15" hidden="false" customHeight="false" outlineLevel="0" collapsed="false">
      <c r="A13" s="52"/>
      <c r="B13" s="0" t="s">
        <v>480</v>
      </c>
      <c r="C13" s="53" t="n">
        <v>37860</v>
      </c>
      <c r="D13" s="53" t="n">
        <v>39967.9499823404</v>
      </c>
      <c r="E13" s="54"/>
      <c r="F13" s="55"/>
      <c r="G13" s="55"/>
    </row>
    <row r="14" customFormat="false" ht="15" hidden="false" customHeight="false" outlineLevel="0" collapsed="false">
      <c r="A14" s="52"/>
      <c r="B14" s="0" t="s">
        <v>481</v>
      </c>
      <c r="C14" s="53" t="s">
        <v>482</v>
      </c>
      <c r="D14" s="53" t="n">
        <v>37300</v>
      </c>
      <c r="E14" s="54"/>
      <c r="F14" s="55"/>
      <c r="G14" s="55"/>
    </row>
    <row r="15" customFormat="false" ht="15" hidden="false" customHeight="false" outlineLevel="0" collapsed="false">
      <c r="A15" s="52"/>
      <c r="B15" s="0" t="s">
        <v>483</v>
      </c>
      <c r="C15" s="53" t="s">
        <v>482</v>
      </c>
      <c r="D15" s="53" t="n">
        <v>40270</v>
      </c>
      <c r="E15" s="54"/>
      <c r="F15" s="55"/>
      <c r="G15" s="55"/>
    </row>
    <row r="16" customFormat="false" ht="15" hidden="false" customHeight="false" outlineLevel="0" collapsed="false">
      <c r="A16" s="52"/>
      <c r="B16" s="0" t="s">
        <v>484</v>
      </c>
      <c r="C16" s="53" t="s">
        <v>482</v>
      </c>
      <c r="D16" s="53" t="n">
        <v>42930</v>
      </c>
      <c r="E16" s="54"/>
      <c r="F16" s="55"/>
      <c r="G16" s="55"/>
    </row>
    <row r="17" customFormat="false" ht="15" hidden="false" customHeight="false" outlineLevel="0" collapsed="false">
      <c r="A17" s="52"/>
      <c r="B17" s="0" t="s">
        <v>485</v>
      </c>
      <c r="C17" s="53" t="s">
        <v>482</v>
      </c>
      <c r="D17" s="53" t="n">
        <v>52900</v>
      </c>
      <c r="E17" s="54"/>
      <c r="F17" s="55"/>
      <c r="G17" s="55"/>
    </row>
    <row r="18" customFormat="false" ht="15" hidden="false" customHeight="false" outlineLevel="0" collapsed="false">
      <c r="A18" s="52"/>
      <c r="B18" s="0" t="s">
        <v>486</v>
      </c>
      <c r="C18" s="53" t="s">
        <v>482</v>
      </c>
      <c r="D18" s="53" t="n">
        <v>54940</v>
      </c>
      <c r="E18" s="54"/>
      <c r="F18" s="55"/>
      <c r="G18" s="55"/>
    </row>
    <row r="19" customFormat="false" ht="15" hidden="false" customHeight="false" outlineLevel="0" collapsed="false">
      <c r="A19" s="52"/>
      <c r="B19" s="0" t="s">
        <v>487</v>
      </c>
      <c r="C19" s="53" t="n">
        <v>31850</v>
      </c>
      <c r="D19" s="53" t="n">
        <v>33928.1504605275</v>
      </c>
      <c r="E19" s="54"/>
      <c r="F19" s="55"/>
      <c r="G19" s="55"/>
    </row>
    <row r="20" customFormat="false" ht="15" hidden="false" customHeight="false" outlineLevel="0" collapsed="false">
      <c r="A20" s="52"/>
      <c r="B20" s="0" t="s">
        <v>488</v>
      </c>
      <c r="C20" s="53" t="n">
        <v>32340</v>
      </c>
      <c r="D20" s="53" t="n">
        <v>34419.9393640162</v>
      </c>
      <c r="E20" s="54"/>
      <c r="F20" s="55"/>
      <c r="G20" s="55"/>
    </row>
    <row r="21" customFormat="false" ht="15" hidden="false" customHeight="false" outlineLevel="0" collapsed="false">
      <c r="A21" s="52"/>
      <c r="B21" s="0" t="s">
        <v>489</v>
      </c>
      <c r="C21" s="53" t="n">
        <v>33230</v>
      </c>
      <c r="D21" s="53" t="n">
        <v>35313.4713154254</v>
      </c>
      <c r="E21" s="54"/>
      <c r="F21" s="55"/>
      <c r="G21" s="55"/>
    </row>
    <row r="22" customFormat="false" ht="15" hidden="false" customHeight="false" outlineLevel="0" collapsed="false">
      <c r="A22" s="52"/>
      <c r="B22" s="0" t="s">
        <v>490</v>
      </c>
      <c r="C22" s="53" t="n">
        <v>36180</v>
      </c>
      <c r="D22" s="53" t="n">
        <v>38257.2781320836</v>
      </c>
      <c r="E22" s="54"/>
      <c r="F22" s="55"/>
      <c r="G22" s="55"/>
    </row>
    <row r="23" customFormat="false" ht="15" hidden="false" customHeight="false" outlineLevel="0" collapsed="false">
      <c r="A23" s="52"/>
      <c r="B23" s="0" t="s">
        <v>491</v>
      </c>
      <c r="C23" s="53" t="n">
        <v>38810</v>
      </c>
      <c r="D23" s="53" t="n">
        <v>40889.3877563897</v>
      </c>
      <c r="E23" s="54"/>
      <c r="F23" s="55"/>
      <c r="G23" s="55"/>
    </row>
    <row r="24" customFormat="false" ht="15" hidden="false" customHeight="false" outlineLevel="0" collapsed="false">
      <c r="A24" s="52"/>
      <c r="B24" s="0" t="s">
        <v>492</v>
      </c>
      <c r="C24" s="53" t="n">
        <v>33500</v>
      </c>
      <c r="D24" s="53" t="n">
        <v>35583.6088821305</v>
      </c>
      <c r="E24" s="54"/>
      <c r="F24" s="55"/>
      <c r="G24" s="55"/>
    </row>
    <row r="25" customFormat="false" ht="15" hidden="false" customHeight="false" outlineLevel="0" collapsed="false">
      <c r="A25" s="52"/>
      <c r="B25" s="0" t="s">
        <v>493</v>
      </c>
      <c r="C25" s="53" t="n">
        <v>34890</v>
      </c>
      <c r="D25" s="53" t="n">
        <v>36968.9297370285</v>
      </c>
      <c r="E25" s="54"/>
      <c r="F25" s="55"/>
      <c r="G25" s="55"/>
    </row>
    <row r="26" customFormat="false" ht="15" hidden="false" customHeight="false" outlineLevel="0" collapsed="false">
      <c r="A26" s="52"/>
      <c r="B26" s="0" t="s">
        <v>494</v>
      </c>
      <c r="C26" s="53" t="n">
        <v>37830</v>
      </c>
      <c r="D26" s="53" t="n">
        <v>39912.7365536867</v>
      </c>
      <c r="E26" s="54"/>
      <c r="F26" s="55"/>
      <c r="G26" s="55"/>
    </row>
    <row r="27" customFormat="false" ht="15" hidden="false" customHeight="false" outlineLevel="0" collapsed="false">
      <c r="A27" s="52"/>
      <c r="B27" s="0" t="s">
        <v>495</v>
      </c>
      <c r="C27" s="53" t="n">
        <v>40460</v>
      </c>
      <c r="D27" s="53" t="n">
        <v>42544.8461779928</v>
      </c>
      <c r="E27" s="54"/>
      <c r="F27" s="55"/>
      <c r="G27" s="55"/>
    </row>
    <row r="28" customFormat="false" ht="15" hidden="false" customHeight="false" outlineLevel="0" collapsed="false">
      <c r="A28" s="52"/>
      <c r="B28" s="0" t="s">
        <v>496</v>
      </c>
      <c r="C28" s="53" t="n">
        <v>37480</v>
      </c>
      <c r="D28" s="53" t="n">
        <v>39801.0442669362</v>
      </c>
      <c r="E28" s="54"/>
      <c r="F28" s="55"/>
      <c r="G28" s="55"/>
    </row>
    <row r="29" customFormat="false" ht="15" hidden="false" customHeight="false" outlineLevel="0" collapsed="false">
      <c r="A29" s="52"/>
      <c r="B29" s="0" t="s">
        <v>497</v>
      </c>
      <c r="C29" s="53" t="n">
        <v>40450</v>
      </c>
      <c r="D29" s="53" t="n">
        <v>42776.8103855847</v>
      </c>
      <c r="E29" s="54"/>
      <c r="F29" s="55"/>
      <c r="G29" s="55"/>
    </row>
    <row r="30" customFormat="false" ht="15" hidden="false" customHeight="false" outlineLevel="0" collapsed="false">
      <c r="A30" s="52"/>
      <c r="B30" s="0" t="s">
        <v>498</v>
      </c>
      <c r="C30" s="53" t="n">
        <v>43120</v>
      </c>
      <c r="D30" s="53" t="n">
        <v>45437.495385788</v>
      </c>
      <c r="E30" s="54"/>
      <c r="F30" s="55"/>
      <c r="G30" s="55"/>
    </row>
    <row r="31" customFormat="false" ht="15" hidden="false" customHeight="false" outlineLevel="0" collapsed="false">
      <c r="A31" s="52"/>
      <c r="B31" s="0" t="s">
        <v>499</v>
      </c>
      <c r="C31" s="53" t="s">
        <v>482</v>
      </c>
      <c r="D31" s="53" t="n">
        <v>42280</v>
      </c>
      <c r="E31" s="54"/>
      <c r="F31" s="55"/>
      <c r="G31" s="55"/>
    </row>
    <row r="32" customFormat="false" ht="15" hidden="false" customHeight="false" outlineLevel="0" collapsed="false">
      <c r="A32" s="52"/>
      <c r="B32" s="0" t="s">
        <v>500</v>
      </c>
      <c r="C32" s="53" t="s">
        <v>482</v>
      </c>
      <c r="D32" s="53" t="n">
        <v>45290</v>
      </c>
      <c r="E32" s="54"/>
      <c r="F32" s="55"/>
      <c r="G32" s="55"/>
    </row>
    <row r="33" customFormat="false" ht="15" hidden="false" customHeight="false" outlineLevel="0" collapsed="false">
      <c r="A33" s="52"/>
      <c r="B33" s="0" t="s">
        <v>501</v>
      </c>
      <c r="C33" s="53" t="s">
        <v>482</v>
      </c>
      <c r="D33" s="53" t="n">
        <v>47980</v>
      </c>
      <c r="E33" s="54"/>
      <c r="F33" s="55"/>
      <c r="G33" s="55"/>
    </row>
    <row r="34" customFormat="false" ht="15" hidden="false" customHeight="false" outlineLevel="0" collapsed="false">
      <c r="A34" s="52"/>
      <c r="C34" s="53"/>
      <c r="D34" s="53"/>
      <c r="E34" s="54"/>
      <c r="F34" s="55"/>
      <c r="G34" s="55"/>
    </row>
    <row r="35" customFormat="false" ht="15" hidden="false" customHeight="false" outlineLevel="0" collapsed="false">
      <c r="A35" s="52" t="s">
        <v>502</v>
      </c>
      <c r="B35" s="0" t="s">
        <v>503</v>
      </c>
      <c r="C35" s="53" t="n">
        <v>30060</v>
      </c>
      <c r="D35" s="53" t="n">
        <v>31815.5361568081</v>
      </c>
      <c r="E35" s="54"/>
      <c r="F35" s="55"/>
      <c r="G35" s="55"/>
    </row>
    <row r="36" customFormat="false" ht="15" hidden="false" customHeight="false" outlineLevel="0" collapsed="false">
      <c r="A36" s="52"/>
      <c r="B36" s="0" t="s">
        <v>504</v>
      </c>
      <c r="C36" s="53" t="n">
        <v>30200</v>
      </c>
      <c r="D36" s="53" t="n">
        <v>31954.0682422979</v>
      </c>
      <c r="E36" s="54"/>
      <c r="F36" s="55"/>
      <c r="G36" s="55"/>
    </row>
    <row r="37" customFormat="false" ht="15" hidden="false" customHeight="false" outlineLevel="0" collapsed="false">
      <c r="A37" s="52"/>
      <c r="B37" s="0" t="s">
        <v>505</v>
      </c>
      <c r="C37" s="53" t="n">
        <v>31460</v>
      </c>
      <c r="D37" s="53" t="n">
        <v>33561.3005739562</v>
      </c>
      <c r="E37" s="54"/>
      <c r="F37" s="56"/>
      <c r="G37" s="54"/>
    </row>
    <row r="38" customFormat="false" ht="15" hidden="false" customHeight="false" outlineLevel="0" collapsed="false">
      <c r="A38" s="52"/>
      <c r="B38" s="0" t="s">
        <v>506</v>
      </c>
      <c r="C38" s="53" t="n">
        <v>34430</v>
      </c>
      <c r="D38" s="53" t="n">
        <v>36537.0666926046</v>
      </c>
      <c r="E38" s="57"/>
      <c r="F38" s="55"/>
      <c r="G38" s="55"/>
    </row>
    <row r="39" customFormat="false" ht="15" hidden="false" customHeight="false" outlineLevel="0" collapsed="false">
      <c r="A39" s="52"/>
      <c r="B39" s="0" t="s">
        <v>507</v>
      </c>
      <c r="C39" s="53" t="n">
        <v>37090</v>
      </c>
      <c r="D39" s="53" t="n">
        <v>39197.7516928079</v>
      </c>
      <c r="E39" s="57"/>
      <c r="F39" s="55"/>
      <c r="G39" s="55"/>
    </row>
    <row r="40" customFormat="false" ht="14.25" hidden="false" customHeight="false" outlineLevel="0" collapsed="false">
      <c r="A40" s="57"/>
      <c r="B40" s="0" t="s">
        <v>508</v>
      </c>
      <c r="C40" s="53" t="s">
        <v>482</v>
      </c>
      <c r="D40" s="53" t="n">
        <v>36530</v>
      </c>
      <c r="E40" s="57"/>
      <c r="F40" s="55"/>
      <c r="G40" s="55"/>
    </row>
    <row r="41" customFormat="false" ht="14.25" hidden="false" customHeight="false" outlineLevel="0" collapsed="false">
      <c r="A41" s="57"/>
      <c r="B41" s="0" t="s">
        <v>509</v>
      </c>
      <c r="C41" s="53" t="s">
        <v>482</v>
      </c>
      <c r="D41" s="53" t="n">
        <v>39500</v>
      </c>
      <c r="E41" s="57"/>
      <c r="F41" s="55"/>
      <c r="G41" s="55"/>
    </row>
    <row r="42" customFormat="false" ht="14.25" hidden="false" customHeight="false" outlineLevel="0" collapsed="false">
      <c r="A42" s="57"/>
      <c r="B42" s="0" t="s">
        <v>510</v>
      </c>
      <c r="C42" s="53" t="s">
        <v>482</v>
      </c>
      <c r="D42" s="53" t="n">
        <v>42160</v>
      </c>
      <c r="E42" s="57"/>
      <c r="F42" s="55"/>
      <c r="G42" s="55"/>
    </row>
    <row r="43" customFormat="false" ht="14.25" hidden="false" customHeight="false" outlineLevel="0" collapsed="false">
      <c r="A43" s="57"/>
      <c r="B43" s="0" t="s">
        <v>511</v>
      </c>
      <c r="C43" s="53" t="s">
        <v>482</v>
      </c>
      <c r="D43" s="53" t="n">
        <v>52050</v>
      </c>
      <c r="E43" s="57"/>
      <c r="F43" s="55"/>
      <c r="G43" s="55"/>
    </row>
    <row r="44" customFormat="false" ht="14.25" hidden="false" customHeight="false" outlineLevel="0" collapsed="false">
      <c r="A44" s="57"/>
      <c r="B44" s="0" t="s">
        <v>512</v>
      </c>
      <c r="C44" s="53" t="s">
        <v>482</v>
      </c>
      <c r="D44" s="53" t="n">
        <v>54100</v>
      </c>
      <c r="E44" s="57"/>
      <c r="F44" s="55"/>
      <c r="G44" s="55"/>
    </row>
    <row r="45" customFormat="false" ht="14.25" hidden="false" customHeight="false" outlineLevel="0" collapsed="false">
      <c r="A45" s="57"/>
      <c r="B45" s="0" t="s">
        <v>513</v>
      </c>
      <c r="C45" s="53" t="n">
        <v>31080</v>
      </c>
      <c r="D45" s="53" t="n">
        <v>33166.2239903336</v>
      </c>
      <c r="E45" s="57"/>
      <c r="F45" s="55"/>
      <c r="G45" s="55"/>
    </row>
    <row r="46" customFormat="false" ht="14.25" hidden="false" customHeight="false" outlineLevel="0" collapsed="false">
      <c r="A46" s="57"/>
      <c r="B46" s="0" t="s">
        <v>514</v>
      </c>
      <c r="C46" s="53" t="n">
        <v>31580</v>
      </c>
      <c r="D46" s="53" t="n">
        <v>33658.0128938223</v>
      </c>
      <c r="E46" s="57"/>
      <c r="F46" s="55"/>
      <c r="G46" s="55"/>
    </row>
    <row r="47" customFormat="false" ht="14.25" hidden="false" customHeight="false" outlineLevel="0" collapsed="false">
      <c r="A47" s="57"/>
      <c r="B47" s="0" t="s">
        <v>515</v>
      </c>
      <c r="C47" s="53" t="n">
        <v>32470</v>
      </c>
      <c r="D47" s="53" t="n">
        <v>34551.5448452315</v>
      </c>
      <c r="E47" s="57"/>
      <c r="F47" s="55"/>
      <c r="G47" s="55"/>
    </row>
    <row r="48" customFormat="false" ht="14.25" hidden="false" customHeight="false" outlineLevel="0" collapsed="false">
      <c r="A48" s="57"/>
      <c r="B48" s="0" t="s">
        <v>516</v>
      </c>
      <c r="C48" s="53" t="n">
        <v>35410</v>
      </c>
      <c r="D48" s="53" t="n">
        <v>37495.3516618897</v>
      </c>
      <c r="E48" s="57"/>
      <c r="F48" s="55"/>
      <c r="G48" s="55"/>
    </row>
    <row r="49" customFormat="false" ht="14.25" hidden="false" customHeight="false" outlineLevel="0" collapsed="false">
      <c r="A49" s="57"/>
      <c r="B49" s="0" t="s">
        <v>517</v>
      </c>
      <c r="C49" s="53" t="n">
        <v>38050</v>
      </c>
      <c r="D49" s="53" t="n">
        <v>40127.4612861959</v>
      </c>
      <c r="E49" s="57"/>
      <c r="F49" s="55"/>
      <c r="G49" s="55"/>
    </row>
    <row r="50" customFormat="false" ht="14.25" hidden="false" customHeight="false" outlineLevel="0" collapsed="false">
      <c r="A50" s="57"/>
      <c r="B50" s="0" t="s">
        <v>518</v>
      </c>
      <c r="C50" s="53" t="n">
        <v>32740</v>
      </c>
      <c r="D50" s="53" t="n">
        <v>34821.6824119366</v>
      </c>
      <c r="E50" s="57"/>
      <c r="F50" s="55"/>
      <c r="G50" s="55"/>
    </row>
    <row r="51" customFormat="false" ht="14.25" hidden="false" customHeight="false" outlineLevel="0" collapsed="false">
      <c r="A51" s="57"/>
      <c r="B51" s="0" t="s">
        <v>519</v>
      </c>
      <c r="C51" s="53" t="n">
        <v>34130</v>
      </c>
      <c r="D51" s="53" t="n">
        <v>36207.0032668346</v>
      </c>
      <c r="E51" s="57"/>
      <c r="F51" s="58"/>
      <c r="G51" s="55"/>
    </row>
    <row r="52" customFormat="false" ht="15" hidden="false" customHeight="false" outlineLevel="0" collapsed="false">
      <c r="A52" s="59"/>
      <c r="B52" s="0" t="s">
        <v>520</v>
      </c>
      <c r="C52" s="53" t="n">
        <v>37070</v>
      </c>
      <c r="D52" s="53" t="n">
        <v>39150.8100834928</v>
      </c>
      <c r="E52" s="60"/>
      <c r="F52" s="58"/>
      <c r="G52" s="61"/>
    </row>
    <row r="53" customFormat="false" ht="14.25" hidden="false" customHeight="false" outlineLevel="0" collapsed="false">
      <c r="A53" s="57"/>
      <c r="B53" s="0" t="s">
        <v>521</v>
      </c>
      <c r="C53" s="53" t="n">
        <v>39700</v>
      </c>
      <c r="D53" s="53" t="n">
        <v>41782.9197077989</v>
      </c>
      <c r="E53" s="57"/>
      <c r="F53" s="58"/>
      <c r="G53" s="62"/>
    </row>
    <row r="54" customFormat="false" ht="14.25" hidden="false" customHeight="false" outlineLevel="0" collapsed="false">
      <c r="A54" s="57"/>
      <c r="B54" s="0" t="s">
        <v>522</v>
      </c>
      <c r="C54" s="53" t="n">
        <v>36710</v>
      </c>
      <c r="D54" s="53" t="n">
        <v>39030.8459774037</v>
      </c>
      <c r="E54" s="57"/>
      <c r="F54" s="58"/>
      <c r="G54" s="62"/>
    </row>
    <row r="55" customFormat="false" ht="14.25" hidden="false" customHeight="false" outlineLevel="0" collapsed="false">
      <c r="A55" s="57"/>
      <c r="B55" s="0" t="s">
        <v>523</v>
      </c>
      <c r="C55" s="53" t="n">
        <v>39680</v>
      </c>
      <c r="D55" s="53" t="n">
        <v>42006.6120960522</v>
      </c>
      <c r="E55" s="57"/>
      <c r="F55" s="58"/>
      <c r="G55" s="62"/>
    </row>
    <row r="56" customFormat="false" ht="14.25" hidden="false" customHeight="false" outlineLevel="0" collapsed="false">
      <c r="A56" s="57"/>
      <c r="B56" s="0" t="s">
        <v>524</v>
      </c>
      <c r="C56" s="53" t="n">
        <v>42340</v>
      </c>
      <c r="D56" s="53" t="n">
        <v>44667.2970962555</v>
      </c>
      <c r="E56" s="57"/>
      <c r="F56" s="58"/>
      <c r="G56" s="62"/>
    </row>
    <row r="57" customFormat="false" ht="14.25" hidden="false" customHeight="false" outlineLevel="0" collapsed="false">
      <c r="A57" s="57"/>
      <c r="C57" s="53"/>
      <c r="D57" s="53"/>
      <c r="E57" s="57"/>
      <c r="F57" s="58"/>
      <c r="G57" s="62"/>
    </row>
    <row r="58" customFormat="false" ht="15" hidden="false" customHeight="false" outlineLevel="0" collapsed="false">
      <c r="A58" s="52" t="s">
        <v>525</v>
      </c>
      <c r="B58" s="0" t="s">
        <v>526</v>
      </c>
      <c r="C58" s="53"/>
      <c r="D58" s="53"/>
      <c r="E58" s="57"/>
      <c r="F58" s="58"/>
      <c r="G58" s="62"/>
    </row>
    <row r="59" customFormat="false" ht="14.25" hidden="false" customHeight="false" outlineLevel="0" collapsed="false">
      <c r="A59" s="57"/>
      <c r="B59" s="0" t="s">
        <v>527</v>
      </c>
      <c r="C59" s="53" t="n">
        <v>33710</v>
      </c>
      <c r="D59" s="53" t="n">
        <v>35815.8810214968</v>
      </c>
      <c r="E59" s="57"/>
      <c r="F59" s="58"/>
      <c r="G59" s="62"/>
    </row>
    <row r="60" customFormat="false" ht="14.25" hidden="false" customHeight="false" outlineLevel="0" collapsed="false">
      <c r="A60" s="57"/>
      <c r="B60" s="0" t="s">
        <v>528</v>
      </c>
      <c r="C60" s="53" t="n">
        <v>35110</v>
      </c>
      <c r="D60" s="53" t="n">
        <v>37216.2415479196</v>
      </c>
      <c r="E60" s="57"/>
      <c r="F60" s="58"/>
      <c r="G60" s="62"/>
    </row>
    <row r="61" customFormat="false" ht="14.25" hidden="false" customHeight="false" outlineLevel="0" collapsed="false">
      <c r="A61" s="57"/>
      <c r="B61" s="0" t="s">
        <v>529</v>
      </c>
      <c r="C61" s="53" t="n">
        <v>37350</v>
      </c>
      <c r="D61" s="53" t="n">
        <v>39456.8183901961</v>
      </c>
      <c r="E61" s="57"/>
      <c r="F61" s="58"/>
      <c r="G61" s="62"/>
    </row>
    <row r="62" customFormat="false" ht="14.25" hidden="false" customHeight="false" outlineLevel="0" collapsed="false">
      <c r="A62" s="57"/>
      <c r="B62" s="0" t="s">
        <v>530</v>
      </c>
      <c r="C62" s="53" t="s">
        <v>482</v>
      </c>
      <c r="D62" s="53" t="n">
        <v>41390</v>
      </c>
      <c r="E62" s="57"/>
      <c r="F62" s="58"/>
      <c r="G62" s="62"/>
    </row>
    <row r="63" customFormat="false" ht="14.25" hidden="false" customHeight="false" outlineLevel="0" collapsed="false">
      <c r="A63" s="57"/>
      <c r="B63" s="0" t="s">
        <v>531</v>
      </c>
      <c r="C63" s="53" t="s">
        <v>482</v>
      </c>
      <c r="D63" s="53" t="n">
        <v>43630</v>
      </c>
      <c r="E63" s="57"/>
      <c r="F63" s="58"/>
      <c r="G63" s="62"/>
    </row>
    <row r="64" customFormat="false" ht="14.25" hidden="false" customHeight="false" outlineLevel="0" collapsed="false">
      <c r="A64" s="57"/>
      <c r="B64" s="0" t="s">
        <v>532</v>
      </c>
      <c r="C64" s="53" t="s">
        <v>482</v>
      </c>
      <c r="D64" s="53" t="n">
        <v>44850</v>
      </c>
      <c r="E64" s="57"/>
      <c r="F64" s="58"/>
      <c r="G64" s="62"/>
    </row>
    <row r="65" customFormat="false" ht="14.25" hidden="false" customHeight="false" outlineLevel="0" collapsed="false">
      <c r="A65" s="57"/>
      <c r="B65" s="0" t="s">
        <v>533</v>
      </c>
      <c r="C65" s="53" t="s">
        <v>482</v>
      </c>
      <c r="D65" s="53" t="n">
        <v>57320</v>
      </c>
      <c r="E65" s="57"/>
      <c r="F65" s="58"/>
      <c r="G65" s="62"/>
    </row>
    <row r="66" customFormat="false" ht="14.25" hidden="false" customHeight="false" outlineLevel="0" collapsed="false">
      <c r="A66" s="57"/>
      <c r="B66" s="0" t="s">
        <v>534</v>
      </c>
      <c r="C66" s="53" t="n">
        <v>81160</v>
      </c>
      <c r="D66" s="53" t="n">
        <v>83650.7776979911</v>
      </c>
      <c r="E66" s="57"/>
      <c r="F66" s="58"/>
      <c r="G66" s="62"/>
    </row>
    <row r="67" customFormat="false" ht="15" hidden="false" customHeight="false" outlineLevel="0" collapsed="false">
      <c r="A67" s="52"/>
      <c r="B67" s="0" t="s">
        <v>535</v>
      </c>
      <c r="C67" s="53" t="n">
        <v>37280</v>
      </c>
      <c r="D67" s="53"/>
      <c r="E67" s="54"/>
      <c r="F67" s="56"/>
      <c r="G67" s="54"/>
    </row>
    <row r="68" customFormat="false" ht="15" hidden="false" customHeight="false" outlineLevel="0" collapsed="false">
      <c r="A68" s="52"/>
      <c r="B68" s="0" t="s">
        <v>536</v>
      </c>
      <c r="C68" s="53" t="n">
        <v>38670</v>
      </c>
      <c r="D68" s="53"/>
      <c r="E68" s="57"/>
      <c r="F68" s="55"/>
      <c r="G68" s="55"/>
    </row>
    <row r="69" customFormat="false" ht="15" hidden="false" customHeight="false" outlineLevel="0" collapsed="false">
      <c r="A69" s="52"/>
      <c r="B69" s="0" t="s">
        <v>537</v>
      </c>
      <c r="C69" s="53" t="n">
        <v>40890</v>
      </c>
      <c r="D69" s="53"/>
      <c r="E69" s="57"/>
      <c r="F69" s="55"/>
      <c r="G69" s="55"/>
    </row>
    <row r="70" customFormat="false" ht="15" hidden="false" customHeight="false" outlineLevel="0" collapsed="false">
      <c r="A70" s="52"/>
      <c r="B70" s="0" t="s">
        <v>538</v>
      </c>
      <c r="C70" s="53" t="s">
        <v>482</v>
      </c>
      <c r="D70" s="53" t="n">
        <v>38870</v>
      </c>
      <c r="E70" s="57"/>
      <c r="F70" s="55"/>
      <c r="G70" s="55"/>
    </row>
    <row r="71" customFormat="false" ht="15" hidden="false" customHeight="false" outlineLevel="0" collapsed="false">
      <c r="A71" s="52"/>
      <c r="B71" s="0" t="s">
        <v>539</v>
      </c>
      <c r="C71" s="53" t="s">
        <v>482</v>
      </c>
      <c r="D71" s="53" t="n">
        <v>40250</v>
      </c>
      <c r="E71" s="57"/>
      <c r="F71" s="55"/>
      <c r="G71" s="55"/>
    </row>
    <row r="72" customFormat="false" ht="15" hidden="false" customHeight="false" outlineLevel="0" collapsed="false">
      <c r="A72" s="52"/>
      <c r="B72" s="0" t="s">
        <v>540</v>
      </c>
      <c r="C72" s="53" t="s">
        <v>482</v>
      </c>
      <c r="D72" s="53" t="n">
        <v>42440</v>
      </c>
      <c r="E72" s="57"/>
      <c r="F72" s="55"/>
      <c r="G72" s="55"/>
    </row>
    <row r="73" customFormat="false" ht="15" hidden="false" customHeight="false" outlineLevel="0" collapsed="false">
      <c r="A73" s="52"/>
      <c r="B73" s="0" t="s">
        <v>541</v>
      </c>
      <c r="C73" s="53" t="n">
        <v>40530</v>
      </c>
      <c r="D73" s="53" t="n">
        <v>42853.8302145379</v>
      </c>
      <c r="E73" s="57"/>
      <c r="F73" s="55"/>
      <c r="G73" s="55"/>
    </row>
    <row r="74" customFormat="false" ht="15" hidden="false" customHeight="false" outlineLevel="0" collapsed="false">
      <c r="A74" s="52"/>
      <c r="B74" s="0" t="s">
        <v>542</v>
      </c>
      <c r="C74" s="53" t="n">
        <v>42770</v>
      </c>
      <c r="D74" s="53" t="n">
        <v>45094.4070568144</v>
      </c>
      <c r="E74" s="57"/>
      <c r="F74" s="55"/>
      <c r="G74" s="55"/>
    </row>
    <row r="75" customFormat="false" ht="15" hidden="false" customHeight="false" outlineLevel="0" collapsed="false">
      <c r="A75" s="52"/>
      <c r="B75" s="0" t="s">
        <v>543</v>
      </c>
      <c r="C75" s="53" t="s">
        <v>482</v>
      </c>
      <c r="D75" s="53" t="n">
        <v>45360</v>
      </c>
      <c r="E75" s="57"/>
      <c r="F75" s="55"/>
      <c r="G75" s="55"/>
    </row>
    <row r="76" customFormat="false" ht="15" hidden="false" customHeight="false" outlineLevel="0" collapsed="false">
      <c r="A76" s="52"/>
      <c r="B76" s="0" t="s">
        <v>544</v>
      </c>
      <c r="C76" s="53" t="s">
        <v>482</v>
      </c>
      <c r="D76" s="53" t="n">
        <v>47630</v>
      </c>
      <c r="E76" s="57"/>
      <c r="F76" s="55"/>
      <c r="G76" s="55"/>
    </row>
    <row r="77" customFormat="false" ht="15" hidden="false" customHeight="false" outlineLevel="0" collapsed="false">
      <c r="A77" s="52"/>
      <c r="B77" s="0" t="s">
        <v>545</v>
      </c>
      <c r="C77" s="53" t="s">
        <v>482</v>
      </c>
      <c r="D77" s="53" t="n">
        <v>48230</v>
      </c>
      <c r="E77" s="57"/>
      <c r="F77" s="55"/>
      <c r="G77" s="55"/>
    </row>
    <row r="78" customFormat="false" ht="15" hidden="false" customHeight="false" outlineLevel="0" collapsed="false">
      <c r="A78" s="52"/>
      <c r="B78" s="0" t="s">
        <v>38</v>
      </c>
      <c r="C78" s="53"/>
      <c r="D78" s="53"/>
      <c r="E78" s="57"/>
      <c r="F78" s="55"/>
      <c r="G78" s="55"/>
    </row>
    <row r="79" customFormat="false" ht="15" hidden="false" customHeight="false" outlineLevel="0" collapsed="false">
      <c r="A79" s="52" t="s">
        <v>546</v>
      </c>
      <c r="B79" s="0" t="s">
        <v>547</v>
      </c>
      <c r="C79" s="53" t="n">
        <v>39930</v>
      </c>
      <c r="D79" s="53" t="n">
        <v>42126.4082866523</v>
      </c>
      <c r="E79" s="57"/>
      <c r="F79" s="55"/>
      <c r="G79" s="55"/>
    </row>
    <row r="80" customFormat="false" ht="15" hidden="false" customHeight="false" outlineLevel="0" collapsed="false">
      <c r="A80" s="52"/>
      <c r="B80" s="0" t="s">
        <v>548</v>
      </c>
      <c r="C80" s="53" t="n">
        <v>41390</v>
      </c>
      <c r="D80" s="53" t="n">
        <v>43590.3412959896</v>
      </c>
      <c r="E80" s="57"/>
      <c r="F80" s="55"/>
      <c r="G80" s="55"/>
    </row>
    <row r="81" customFormat="false" ht="15" hidden="false" customHeight="false" outlineLevel="0" collapsed="false">
      <c r="A81" s="52"/>
      <c r="B81" s="0" t="s">
        <v>549</v>
      </c>
      <c r="C81" s="53" t="n">
        <v>43730</v>
      </c>
      <c r="D81" s="53" t="n">
        <v>45932.6341109293</v>
      </c>
      <c r="E81" s="57"/>
      <c r="F81" s="55"/>
      <c r="G81" s="55"/>
    </row>
    <row r="82" customFormat="false" ht="15" hidden="false" customHeight="false" outlineLevel="0" collapsed="false">
      <c r="A82" s="52"/>
      <c r="B82" s="0" t="s">
        <v>550</v>
      </c>
      <c r="C82" s="53" t="s">
        <v>482</v>
      </c>
      <c r="D82" s="53" t="n">
        <v>47960</v>
      </c>
      <c r="E82" s="57"/>
      <c r="F82" s="55"/>
      <c r="G82" s="55"/>
    </row>
    <row r="83" customFormat="false" ht="15" hidden="false" customHeight="false" outlineLevel="0" collapsed="false">
      <c r="A83" s="52"/>
      <c r="B83" s="0" t="s">
        <v>551</v>
      </c>
      <c r="C83" s="53" t="s">
        <v>482</v>
      </c>
      <c r="D83" s="53" t="n">
        <v>50300</v>
      </c>
      <c r="E83" s="57"/>
      <c r="F83" s="55"/>
      <c r="G83" s="55"/>
    </row>
    <row r="84" customFormat="false" ht="15" hidden="false" customHeight="false" outlineLevel="0" collapsed="false">
      <c r="A84" s="52"/>
      <c r="B84" s="0" t="s">
        <v>552</v>
      </c>
      <c r="C84" s="53" t="s">
        <v>482</v>
      </c>
      <c r="D84" s="53" t="n">
        <v>51570</v>
      </c>
      <c r="E84" s="57"/>
      <c r="F84" s="55"/>
      <c r="G84" s="55"/>
    </row>
    <row r="85" customFormat="false" ht="15" hidden="false" customHeight="false" outlineLevel="0" collapsed="false">
      <c r="A85" s="52"/>
      <c r="B85" s="0" t="s">
        <v>553</v>
      </c>
      <c r="C85" s="53" t="s">
        <v>482</v>
      </c>
      <c r="D85" s="53" t="n">
        <v>64530</v>
      </c>
      <c r="E85" s="57"/>
      <c r="F85" s="55"/>
      <c r="G85" s="55"/>
    </row>
    <row r="86" customFormat="false" ht="15" hidden="false" customHeight="false" outlineLevel="0" collapsed="false">
      <c r="A86" s="52"/>
      <c r="B86" s="0" t="s">
        <v>554</v>
      </c>
      <c r="C86" s="53" t="n">
        <v>42180</v>
      </c>
      <c r="D86" s="53"/>
      <c r="E86" s="57"/>
      <c r="F86" s="55"/>
      <c r="G86" s="55"/>
    </row>
    <row r="87" customFormat="false" ht="15" hidden="false" customHeight="false" outlineLevel="0" collapsed="false">
      <c r="A87" s="52"/>
      <c r="B87" s="0" t="s">
        <v>555</v>
      </c>
      <c r="C87" s="53" t="n">
        <v>43590</v>
      </c>
      <c r="D87" s="53"/>
      <c r="E87" s="57"/>
      <c r="F87" s="55"/>
      <c r="G87" s="55"/>
    </row>
    <row r="88" customFormat="false" ht="15" hidden="false" customHeight="false" outlineLevel="0" collapsed="false">
      <c r="A88" s="52"/>
      <c r="B88" s="0" t="s">
        <v>556</v>
      </c>
      <c r="C88" s="53" t="n">
        <v>45830</v>
      </c>
      <c r="D88" s="53"/>
      <c r="E88" s="57"/>
      <c r="F88" s="55"/>
      <c r="G88" s="55"/>
    </row>
    <row r="89" customFormat="false" ht="15" hidden="false" customHeight="false" outlineLevel="0" collapsed="false">
      <c r="A89" s="52"/>
      <c r="B89" s="0" t="s">
        <v>557</v>
      </c>
      <c r="C89" s="53" t="s">
        <v>482</v>
      </c>
      <c r="D89" s="53" t="n">
        <v>43740</v>
      </c>
      <c r="E89" s="57"/>
      <c r="F89" s="55"/>
      <c r="G89" s="55"/>
    </row>
    <row r="90" customFormat="false" ht="15" hidden="false" customHeight="false" outlineLevel="0" collapsed="false">
      <c r="A90" s="52"/>
      <c r="B90" s="0" t="s">
        <v>558</v>
      </c>
      <c r="C90" s="53" t="s">
        <v>482</v>
      </c>
      <c r="D90" s="53" t="n">
        <v>45130</v>
      </c>
      <c r="E90" s="57"/>
      <c r="F90" s="55"/>
      <c r="G90" s="55"/>
    </row>
    <row r="91" customFormat="false" ht="15" hidden="false" customHeight="false" outlineLevel="0" collapsed="false">
      <c r="A91" s="52"/>
      <c r="B91" s="0" t="s">
        <v>559</v>
      </c>
      <c r="C91" s="53" t="s">
        <v>482</v>
      </c>
      <c r="D91" s="53" t="n">
        <v>47350</v>
      </c>
      <c r="E91" s="57"/>
      <c r="F91" s="55"/>
      <c r="G91" s="55"/>
    </row>
    <row r="92" customFormat="false" ht="15" hidden="false" customHeight="false" outlineLevel="0" collapsed="false">
      <c r="A92" s="52"/>
      <c r="B92" s="0" t="s">
        <v>560</v>
      </c>
      <c r="C92" s="53" t="n">
        <v>45510</v>
      </c>
      <c r="D92" s="53" t="n">
        <v>47334.9838990909</v>
      </c>
      <c r="E92" s="63"/>
      <c r="F92" s="55"/>
      <c r="G92" s="55"/>
    </row>
    <row r="93" customFormat="false" ht="15" hidden="false" customHeight="false" outlineLevel="0" collapsed="false">
      <c r="A93" s="52"/>
      <c r="B93" s="0" t="s">
        <v>561</v>
      </c>
      <c r="C93" s="53" t="n">
        <v>47770</v>
      </c>
      <c r="D93" s="53" t="n">
        <v>49575.5607413673</v>
      </c>
      <c r="E93" s="64"/>
      <c r="F93" s="55"/>
      <c r="G93" s="55"/>
    </row>
    <row r="94" customFormat="false" ht="15" hidden="false" customHeight="false" outlineLevel="0" collapsed="false">
      <c r="A94" s="52"/>
      <c r="B94" s="0" t="s">
        <v>562</v>
      </c>
      <c r="C94" s="53" t="s">
        <v>482</v>
      </c>
      <c r="D94" s="53" t="n">
        <v>52710</v>
      </c>
      <c r="E94" s="64"/>
      <c r="F94" s="55"/>
      <c r="G94" s="55"/>
    </row>
    <row r="95" customFormat="false" ht="15" hidden="false" customHeight="false" outlineLevel="0" collapsed="false">
      <c r="A95" s="52"/>
      <c r="C95" s="53"/>
      <c r="D95" s="53"/>
      <c r="E95" s="64"/>
      <c r="F95" s="55"/>
      <c r="G95" s="55"/>
    </row>
    <row r="96" customFormat="false" ht="15" hidden="false" customHeight="false" outlineLevel="0" collapsed="false">
      <c r="A96" s="52" t="s">
        <v>563</v>
      </c>
      <c r="B96" s="0" t="s">
        <v>564</v>
      </c>
      <c r="C96" s="53" t="n">
        <v>33500</v>
      </c>
      <c r="D96" s="53" t="n">
        <v>35460.364656292</v>
      </c>
      <c r="E96" s="64"/>
      <c r="F96" s="55"/>
      <c r="G96" s="55"/>
    </row>
    <row r="97" customFormat="false" ht="15" hidden="false" customHeight="false" outlineLevel="0" collapsed="false">
      <c r="A97" s="52"/>
      <c r="B97" s="0" t="s">
        <v>565</v>
      </c>
      <c r="C97" s="53" t="n">
        <v>35500</v>
      </c>
      <c r="D97" s="53" t="n">
        <v>37462.8802090766</v>
      </c>
      <c r="E97" s="54"/>
      <c r="F97" s="56"/>
      <c r="G97" s="54"/>
    </row>
    <row r="98" customFormat="false" ht="15" hidden="false" customHeight="false" outlineLevel="0" collapsed="false">
      <c r="A98" s="52"/>
      <c r="B98" s="0" t="s">
        <v>566</v>
      </c>
      <c r="C98" s="53" t="n">
        <v>36550</v>
      </c>
      <c r="D98" s="53" t="n">
        <v>38513.1506038937</v>
      </c>
      <c r="E98" s="64"/>
      <c r="F98" s="55"/>
      <c r="G98" s="55"/>
    </row>
    <row r="99" customFormat="false" ht="15" hidden="false" customHeight="false" outlineLevel="0" collapsed="false">
      <c r="A99" s="52"/>
      <c r="B99" s="0" t="s">
        <v>567</v>
      </c>
      <c r="C99" s="53" t="n">
        <v>37950</v>
      </c>
      <c r="D99" s="53" t="n">
        <v>39913.5111303165</v>
      </c>
      <c r="E99" s="64"/>
      <c r="F99" s="55"/>
      <c r="G99" s="55"/>
    </row>
    <row r="100" customFormat="false" ht="15" hidden="false" customHeight="false" outlineLevel="0" collapsed="false">
      <c r="A100" s="52"/>
      <c r="B100" s="0" t="s">
        <v>568</v>
      </c>
      <c r="C100" s="53" t="s">
        <v>482</v>
      </c>
      <c r="D100" s="53" t="n">
        <v>38280</v>
      </c>
      <c r="E100" s="64"/>
      <c r="F100" s="55"/>
      <c r="G100" s="55"/>
    </row>
    <row r="101" customFormat="false" ht="15" hidden="false" customHeight="false" outlineLevel="0" collapsed="false">
      <c r="A101" s="52"/>
      <c r="B101" s="0" t="s">
        <v>569</v>
      </c>
      <c r="C101" s="53" t="s">
        <v>482</v>
      </c>
      <c r="D101" s="53" t="n">
        <v>40290</v>
      </c>
      <c r="E101" s="57"/>
      <c r="F101" s="55"/>
      <c r="G101" s="55"/>
    </row>
    <row r="102" customFormat="false" ht="15" hidden="false" customHeight="false" outlineLevel="0" collapsed="false">
      <c r="A102" s="52"/>
      <c r="B102" s="0" t="s">
        <v>570</v>
      </c>
      <c r="C102" s="53" t="s">
        <v>482</v>
      </c>
      <c r="D102" s="53" t="n">
        <v>41340</v>
      </c>
      <c r="E102" s="57"/>
      <c r="F102" s="55"/>
      <c r="G102" s="55"/>
    </row>
    <row r="103" customFormat="false" ht="15" hidden="false" customHeight="false" outlineLevel="0" collapsed="false">
      <c r="A103" s="52"/>
      <c r="B103" s="0" t="s">
        <v>571</v>
      </c>
      <c r="C103" s="53" t="s">
        <v>482</v>
      </c>
      <c r="D103" s="53" t="n">
        <v>42740</v>
      </c>
      <c r="E103" s="57"/>
      <c r="F103" s="55"/>
      <c r="G103" s="55"/>
    </row>
    <row r="104" customFormat="false" ht="15" hidden="false" customHeight="false" outlineLevel="0" collapsed="false">
      <c r="A104" s="52"/>
      <c r="B104" s="0" t="s">
        <v>572</v>
      </c>
      <c r="C104" s="53" t="s">
        <v>482</v>
      </c>
      <c r="D104" s="53" t="n">
        <v>44750</v>
      </c>
      <c r="E104" s="57"/>
      <c r="F104" s="55"/>
      <c r="G104" s="55"/>
    </row>
    <row r="105" customFormat="false" ht="15" hidden="false" customHeight="false" outlineLevel="0" collapsed="false">
      <c r="A105" s="52"/>
      <c r="B105" s="0" t="s">
        <v>573</v>
      </c>
      <c r="C105" s="53" t="s">
        <v>482</v>
      </c>
      <c r="D105" s="53" t="n">
        <v>45740</v>
      </c>
      <c r="E105" s="57"/>
      <c r="F105" s="55"/>
      <c r="G105" s="55"/>
    </row>
    <row r="106" customFormat="false" ht="15" hidden="false" customHeight="false" outlineLevel="0" collapsed="false">
      <c r="A106" s="52"/>
      <c r="B106" s="0" t="s">
        <v>574</v>
      </c>
      <c r="C106" s="53" t="s">
        <v>482</v>
      </c>
      <c r="D106" s="53" t="n">
        <v>47070</v>
      </c>
      <c r="E106" s="57"/>
      <c r="F106" s="55"/>
      <c r="G106" s="55"/>
    </row>
    <row r="107" customFormat="false" ht="15" hidden="false" customHeight="false" outlineLevel="0" collapsed="false">
      <c r="A107" s="52"/>
      <c r="B107" s="0" t="s">
        <v>575</v>
      </c>
      <c r="C107" s="53" t="s">
        <v>482</v>
      </c>
      <c r="D107" s="53" t="n">
        <v>45410</v>
      </c>
      <c r="E107" s="57"/>
      <c r="F107" s="55"/>
      <c r="G107" s="55"/>
    </row>
    <row r="108" customFormat="false" ht="15" hidden="false" customHeight="false" outlineLevel="0" collapsed="false">
      <c r="A108" s="52"/>
      <c r="B108" s="0" t="s">
        <v>576</v>
      </c>
      <c r="C108" s="53" t="s">
        <v>482</v>
      </c>
      <c r="D108" s="53" t="n">
        <v>47740</v>
      </c>
      <c r="E108" s="57"/>
      <c r="F108" s="55"/>
      <c r="G108" s="55"/>
    </row>
    <row r="109" customFormat="false" ht="15" hidden="false" customHeight="false" outlineLevel="0" collapsed="false">
      <c r="A109" s="52"/>
      <c r="B109" s="0" t="s">
        <v>577</v>
      </c>
      <c r="C109" s="53" t="n">
        <v>34490</v>
      </c>
      <c r="D109" s="53" t="n">
        <v>36430.2132512655</v>
      </c>
      <c r="E109" s="57"/>
      <c r="F109" s="55"/>
      <c r="G109" s="55"/>
    </row>
    <row r="110" customFormat="false" ht="15" hidden="false" customHeight="false" outlineLevel="0" collapsed="false">
      <c r="A110" s="52"/>
      <c r="B110" s="0" t="s">
        <v>578</v>
      </c>
      <c r="C110" s="53" t="n">
        <v>36470</v>
      </c>
      <c r="D110" s="53" t="n">
        <v>38411.2220737696</v>
      </c>
      <c r="E110" s="57"/>
      <c r="F110" s="55"/>
      <c r="G110" s="55"/>
    </row>
    <row r="111" customFormat="false" ht="15" hidden="false" customHeight="false" outlineLevel="0" collapsed="false">
      <c r="A111" s="52"/>
      <c r="B111" s="0" t="s">
        <v>579</v>
      </c>
      <c r="C111" s="53" t="n">
        <v>37510</v>
      </c>
      <c r="D111" s="53" t="n">
        <v>39450.2127149431</v>
      </c>
      <c r="E111" s="63"/>
      <c r="F111" s="55"/>
      <c r="G111" s="55"/>
    </row>
    <row r="112" customFormat="false" ht="15" hidden="false" customHeight="false" outlineLevel="0" collapsed="false">
      <c r="A112" s="52"/>
      <c r="B112" s="0" t="s">
        <v>580</v>
      </c>
      <c r="C112" s="53" t="n">
        <v>38900</v>
      </c>
      <c r="D112" s="53" t="n">
        <v>40835.533569841</v>
      </c>
      <c r="E112" s="57"/>
      <c r="F112" s="55"/>
      <c r="G112" s="55"/>
    </row>
    <row r="113" customFormat="false" ht="15" hidden="false" customHeight="false" outlineLevel="0" collapsed="false">
      <c r="A113" s="52"/>
      <c r="B113" s="0" t="s">
        <v>581</v>
      </c>
      <c r="C113" s="53" t="n">
        <v>36120</v>
      </c>
      <c r="D113" s="53" t="n">
        <v>38417.7153610633</v>
      </c>
      <c r="E113" s="57"/>
      <c r="F113" s="55"/>
      <c r="G113" s="55"/>
    </row>
    <row r="114" customFormat="false" ht="15" hidden="false" customHeight="false" outlineLevel="0" collapsed="false">
      <c r="A114" s="52"/>
      <c r="B114" s="0" t="s">
        <v>582</v>
      </c>
      <c r="C114" s="53" t="n">
        <v>38100</v>
      </c>
      <c r="D114" s="53" t="n">
        <v>40398.7241835674</v>
      </c>
      <c r="E114" s="57"/>
      <c r="F114" s="55"/>
      <c r="G114" s="55"/>
    </row>
    <row r="115" customFormat="false" ht="15" hidden="false" customHeight="false" outlineLevel="0" collapsed="false">
      <c r="A115" s="52"/>
      <c r="B115" s="0" t="s">
        <v>583</v>
      </c>
      <c r="C115" s="53" t="n">
        <v>39140</v>
      </c>
      <c r="D115" s="53" t="n">
        <v>41437.7148247409</v>
      </c>
      <c r="E115" s="57"/>
      <c r="F115" s="55"/>
      <c r="G115" s="55"/>
    </row>
    <row r="116" customFormat="false" ht="15" hidden="false" customHeight="false" outlineLevel="0" collapsed="false">
      <c r="A116" s="52"/>
      <c r="B116" s="0" t="s">
        <v>584</v>
      </c>
      <c r="C116" s="53" t="n">
        <v>40530</v>
      </c>
      <c r="D116" s="53" t="n">
        <v>42823.0356796388</v>
      </c>
      <c r="E116" s="57"/>
      <c r="F116" s="55"/>
      <c r="G116" s="55"/>
    </row>
    <row r="117" customFormat="false" ht="15" hidden="false" customHeight="false" outlineLevel="0" collapsed="false">
      <c r="A117" s="52"/>
      <c r="B117" s="0" t="s">
        <v>585</v>
      </c>
      <c r="C117" s="53" t="s">
        <v>482</v>
      </c>
      <c r="D117" s="53" t="n">
        <v>40540</v>
      </c>
      <c r="E117" s="57"/>
      <c r="F117" s="55"/>
      <c r="G117" s="55"/>
    </row>
    <row r="118" customFormat="false" ht="15" hidden="false" customHeight="false" outlineLevel="0" collapsed="false">
      <c r="A118" s="52"/>
      <c r="B118" s="0" t="s">
        <v>586</v>
      </c>
      <c r="C118" s="53" t="s">
        <v>482</v>
      </c>
      <c r="D118" s="53" t="n">
        <v>42520</v>
      </c>
      <c r="E118" s="57"/>
      <c r="F118" s="55"/>
      <c r="G118" s="55"/>
    </row>
    <row r="119" customFormat="false" ht="15" hidden="false" customHeight="false" outlineLevel="0" collapsed="false">
      <c r="A119" s="52"/>
      <c r="B119" s="0" t="s">
        <v>587</v>
      </c>
      <c r="C119" s="53" t="s">
        <v>482</v>
      </c>
      <c r="D119" s="53" t="n">
        <v>43560</v>
      </c>
      <c r="E119" s="57"/>
      <c r="F119" s="55"/>
      <c r="G119" s="55"/>
    </row>
    <row r="120" customFormat="false" ht="15" hidden="false" customHeight="false" outlineLevel="0" collapsed="false">
      <c r="A120" s="52"/>
      <c r="B120" s="0" t="s">
        <v>588</v>
      </c>
      <c r="C120" s="53" t="s">
        <v>482</v>
      </c>
      <c r="D120" s="53" t="n">
        <v>44940</v>
      </c>
      <c r="E120" s="57"/>
      <c r="F120" s="55"/>
      <c r="G120" s="55"/>
    </row>
    <row r="121" customFormat="false" ht="15" hidden="false" customHeight="false" outlineLevel="0" collapsed="false">
      <c r="A121" s="52"/>
      <c r="B121" s="0" t="s">
        <v>589</v>
      </c>
      <c r="C121" s="53" t="s">
        <v>482</v>
      </c>
      <c r="D121" s="53" t="n">
        <v>43080</v>
      </c>
      <c r="E121" s="57"/>
      <c r="F121" s="55"/>
      <c r="G121" s="55"/>
    </row>
    <row r="122" customFormat="false" ht="15" hidden="false" customHeight="false" outlineLevel="0" collapsed="false">
      <c r="A122" s="52"/>
      <c r="B122" s="0" t="s">
        <v>590</v>
      </c>
      <c r="C122" s="53" t="s">
        <v>482</v>
      </c>
      <c r="D122" s="53" t="n">
        <v>45080</v>
      </c>
      <c r="E122" s="57"/>
      <c r="F122" s="55"/>
      <c r="G122" s="55"/>
    </row>
    <row r="123" customFormat="false" ht="15" hidden="false" customHeight="false" outlineLevel="0" collapsed="false">
      <c r="A123" s="52"/>
      <c r="B123" s="0" t="s">
        <v>591</v>
      </c>
      <c r="C123" s="53" t="s">
        <v>482</v>
      </c>
      <c r="D123" s="53" t="n">
        <v>46130</v>
      </c>
      <c r="E123" s="57"/>
      <c r="F123" s="55"/>
      <c r="G123" s="55"/>
    </row>
    <row r="124" customFormat="false" ht="15" hidden="false" customHeight="false" outlineLevel="0" collapsed="false">
      <c r="A124" s="52"/>
      <c r="B124" s="0" t="s">
        <v>592</v>
      </c>
      <c r="C124" s="53" t="s">
        <v>482</v>
      </c>
      <c r="D124" s="53" t="n">
        <v>47530</v>
      </c>
      <c r="E124" s="54"/>
      <c r="F124" s="56"/>
      <c r="G124" s="54"/>
    </row>
    <row r="125" customFormat="false" ht="15" hidden="false" customHeight="false" outlineLevel="0" collapsed="false">
      <c r="A125" s="52"/>
      <c r="C125" s="53"/>
      <c r="D125" s="53"/>
      <c r="E125" s="57"/>
      <c r="F125" s="55"/>
      <c r="G125" s="55"/>
    </row>
    <row r="126" customFormat="false" ht="15" hidden="false" customHeight="false" outlineLevel="0" collapsed="false">
      <c r="A126" s="52" t="s">
        <v>593</v>
      </c>
      <c r="B126" s="0" t="s">
        <v>594</v>
      </c>
      <c r="C126" s="53" t="n">
        <v>36110</v>
      </c>
      <c r="D126" s="53" t="n">
        <v>38072.0370380705</v>
      </c>
      <c r="E126" s="57"/>
      <c r="F126" s="55"/>
      <c r="G126" s="55"/>
    </row>
    <row r="127" customFormat="false" ht="15" hidden="false" customHeight="false" outlineLevel="0" collapsed="false">
      <c r="A127" s="52"/>
      <c r="B127" s="0" t="s">
        <v>595</v>
      </c>
      <c r="C127" s="53" t="n">
        <v>37860</v>
      </c>
      <c r="D127" s="53" t="n">
        <v>39822.487696099</v>
      </c>
      <c r="E127" s="57"/>
      <c r="F127" s="58"/>
      <c r="G127" s="55"/>
    </row>
    <row r="128" customFormat="false" ht="15" hidden="false" customHeight="false" outlineLevel="0" collapsed="false">
      <c r="A128" s="52"/>
      <c r="B128" s="0" t="s">
        <v>596</v>
      </c>
      <c r="C128" s="53" t="n">
        <v>38910</v>
      </c>
      <c r="D128" s="53" t="n">
        <v>40872.7580909161</v>
      </c>
      <c r="E128" s="63"/>
      <c r="F128" s="58"/>
      <c r="G128" s="61"/>
    </row>
    <row r="129" customFormat="false" ht="15" hidden="false" customHeight="false" outlineLevel="0" collapsed="false">
      <c r="A129" s="52"/>
      <c r="B129" s="0" t="s">
        <v>597</v>
      </c>
      <c r="C129" s="53" t="n">
        <v>40310</v>
      </c>
      <c r="D129" s="53" t="n">
        <v>42273.1186173389</v>
      </c>
      <c r="E129" s="57"/>
      <c r="F129" s="58"/>
      <c r="G129" s="55"/>
    </row>
    <row r="130" customFormat="false" ht="15" hidden="false" customHeight="false" outlineLevel="0" collapsed="false">
      <c r="A130" s="52"/>
      <c r="B130" s="0" t="s">
        <v>598</v>
      </c>
      <c r="C130" s="53" t="s">
        <v>482</v>
      </c>
      <c r="D130" s="53" t="n">
        <v>42650</v>
      </c>
      <c r="E130" s="57"/>
      <c r="F130" s="58"/>
      <c r="G130" s="55"/>
    </row>
    <row r="131" customFormat="false" ht="15" hidden="false" customHeight="false" outlineLevel="0" collapsed="false">
      <c r="A131" s="52"/>
      <c r="B131" s="0" t="s">
        <v>599</v>
      </c>
      <c r="C131" s="53" t="s">
        <v>482</v>
      </c>
      <c r="D131" s="53" t="n">
        <v>43700</v>
      </c>
      <c r="E131" s="57"/>
      <c r="F131" s="58"/>
      <c r="G131" s="55"/>
    </row>
    <row r="132" customFormat="false" ht="15" hidden="false" customHeight="false" outlineLevel="0" collapsed="false">
      <c r="A132" s="52"/>
      <c r="B132" s="0" t="s">
        <v>600</v>
      </c>
      <c r="C132" s="53" t="s">
        <v>482</v>
      </c>
      <c r="D132" s="53" t="n">
        <v>45100</v>
      </c>
      <c r="E132" s="57"/>
      <c r="F132" s="58"/>
      <c r="G132" s="55"/>
    </row>
    <row r="133" customFormat="false" ht="15" hidden="false" customHeight="false" outlineLevel="0" collapsed="false">
      <c r="A133" s="52"/>
      <c r="B133" s="0" t="s">
        <v>601</v>
      </c>
      <c r="C133" s="53" t="n">
        <v>37080</v>
      </c>
      <c r="D133" s="53" t="n">
        <v>39013.8366456502</v>
      </c>
      <c r="E133" s="57"/>
      <c r="F133" s="58"/>
      <c r="G133" s="55"/>
    </row>
    <row r="134" customFormat="false" ht="15" hidden="false" customHeight="false" outlineLevel="0" collapsed="false">
      <c r="A134" s="52"/>
      <c r="B134" s="0" t="s">
        <v>602</v>
      </c>
      <c r="C134" s="53" t="n">
        <v>38810</v>
      </c>
      <c r="D134" s="53" t="n">
        <v>40745.4877142726</v>
      </c>
      <c r="E134" s="57"/>
      <c r="F134" s="58"/>
      <c r="G134" s="55"/>
    </row>
    <row r="135" customFormat="false" ht="15" hidden="false" customHeight="false" outlineLevel="0" collapsed="false">
      <c r="A135" s="52"/>
      <c r="B135" s="0" t="s">
        <v>603</v>
      </c>
      <c r="C135" s="53" t="n">
        <v>39850</v>
      </c>
      <c r="D135" s="53" t="n">
        <v>41784.4783554461</v>
      </c>
      <c r="E135" s="57"/>
      <c r="F135" s="58"/>
      <c r="G135" s="55"/>
    </row>
    <row r="136" customFormat="false" ht="15" hidden="false" customHeight="false" outlineLevel="0" collapsed="false">
      <c r="A136" s="52"/>
      <c r="B136" s="0" t="s">
        <v>604</v>
      </c>
      <c r="C136" s="53" t="n">
        <v>41230</v>
      </c>
      <c r="D136" s="53" t="n">
        <v>43169.7992103441</v>
      </c>
      <c r="E136" s="57"/>
      <c r="F136" s="58"/>
      <c r="G136" s="55"/>
    </row>
    <row r="137" customFormat="false" ht="15" hidden="false" customHeight="false" outlineLevel="0" collapsed="false">
      <c r="A137" s="52"/>
      <c r="B137" s="0" t="s">
        <v>605</v>
      </c>
      <c r="C137" s="53" t="n">
        <v>39440</v>
      </c>
      <c r="D137" s="53" t="n">
        <v>41761.5490039282</v>
      </c>
      <c r="E137" s="57"/>
      <c r="F137" s="58"/>
      <c r="G137" s="55"/>
    </row>
    <row r="138" customFormat="false" ht="15" hidden="false" customHeight="false" outlineLevel="0" collapsed="false">
      <c r="A138" s="52"/>
      <c r="B138" s="0" t="s">
        <v>606</v>
      </c>
      <c r="C138" s="53" t="n">
        <v>40870</v>
      </c>
      <c r="D138" s="53" t="n">
        <v>43196.9185435115</v>
      </c>
      <c r="E138" s="57"/>
      <c r="F138" s="58"/>
      <c r="G138" s="55"/>
    </row>
    <row r="139" customFormat="false" ht="15" hidden="false" customHeight="false" outlineLevel="0" collapsed="false">
      <c r="A139" s="52"/>
      <c r="B139" s="0" t="s">
        <v>607</v>
      </c>
      <c r="C139" s="53" t="n">
        <v>41920</v>
      </c>
      <c r="D139" s="53" t="n">
        <v>44247.1889383286</v>
      </c>
      <c r="E139" s="57"/>
      <c r="F139" s="58"/>
      <c r="G139" s="55"/>
    </row>
    <row r="140" customFormat="false" ht="15" hidden="false" customHeight="false" outlineLevel="0" collapsed="false">
      <c r="A140" s="52"/>
      <c r="B140" s="0" t="s">
        <v>608</v>
      </c>
      <c r="C140" s="53" t="n">
        <v>43330</v>
      </c>
      <c r="D140" s="53" t="n">
        <v>45647.5494647514</v>
      </c>
      <c r="E140" s="57"/>
      <c r="F140" s="58"/>
      <c r="G140" s="55"/>
    </row>
    <row r="141" customFormat="false" ht="15" hidden="false" customHeight="false" outlineLevel="0" collapsed="false">
      <c r="A141" s="52"/>
      <c r="B141" s="0" t="s">
        <v>609</v>
      </c>
      <c r="C141" s="53" t="s">
        <v>482</v>
      </c>
      <c r="D141" s="53" t="n">
        <v>45340</v>
      </c>
      <c r="E141" s="57"/>
      <c r="F141" s="58"/>
      <c r="G141" s="55"/>
    </row>
    <row r="142" customFormat="false" ht="15" hidden="false" customHeight="false" outlineLevel="0" collapsed="false">
      <c r="A142" s="52"/>
      <c r="B142" s="0" t="s">
        <v>610</v>
      </c>
      <c r="C142" s="53" t="s">
        <v>482</v>
      </c>
      <c r="D142" s="53" t="n">
        <v>46390</v>
      </c>
      <c r="E142" s="57"/>
      <c r="F142" s="58"/>
      <c r="G142" s="55"/>
    </row>
    <row r="143" customFormat="false" ht="15" hidden="false" customHeight="false" outlineLevel="0" collapsed="false">
      <c r="A143" s="52"/>
      <c r="B143" s="0" t="s">
        <v>611</v>
      </c>
      <c r="C143" s="53" t="s">
        <v>482</v>
      </c>
      <c r="D143" s="53" t="n">
        <v>47790</v>
      </c>
      <c r="E143" s="54"/>
      <c r="F143" s="56"/>
      <c r="G143" s="54"/>
    </row>
    <row r="144" customFormat="false" ht="15" hidden="false" customHeight="false" outlineLevel="0" collapsed="false">
      <c r="A144" s="52"/>
      <c r="B144" s="0" t="s">
        <v>612</v>
      </c>
      <c r="C144" s="53" t="s">
        <v>482</v>
      </c>
      <c r="D144" s="53" t="n">
        <v>47440</v>
      </c>
      <c r="E144" s="57"/>
      <c r="F144" s="58"/>
      <c r="G144" s="55"/>
    </row>
    <row r="145" customFormat="false" ht="15" hidden="false" customHeight="false" outlineLevel="0" collapsed="false">
      <c r="A145" s="52"/>
      <c r="B145" s="0" t="s">
        <v>613</v>
      </c>
      <c r="C145" s="53" t="s">
        <v>482</v>
      </c>
      <c r="D145" s="53" t="n">
        <v>48490</v>
      </c>
      <c r="E145" s="57"/>
      <c r="F145" s="58"/>
      <c r="G145" s="55"/>
    </row>
    <row r="146" customFormat="false" ht="15" hidden="false" customHeight="false" outlineLevel="0" collapsed="false">
      <c r="A146" s="52"/>
      <c r="B146" s="0" t="s">
        <v>614</v>
      </c>
      <c r="C146" s="53" t="s">
        <v>482</v>
      </c>
      <c r="D146" s="53" t="n">
        <v>49890</v>
      </c>
      <c r="E146" s="57"/>
      <c r="F146" s="58"/>
      <c r="G146" s="55"/>
    </row>
    <row r="147" customFormat="false" ht="15" hidden="false" customHeight="false" outlineLevel="0" collapsed="false">
      <c r="A147" s="52"/>
      <c r="B147" s="0" t="s">
        <v>38</v>
      </c>
      <c r="C147" s="53"/>
      <c r="D147" s="53"/>
      <c r="E147" s="57"/>
      <c r="F147" s="55"/>
      <c r="G147" s="55"/>
    </row>
    <row r="148" customFormat="false" ht="15" hidden="false" customHeight="false" outlineLevel="0" collapsed="false">
      <c r="A148" s="52" t="s">
        <v>615</v>
      </c>
      <c r="B148" s="0" t="s">
        <v>616</v>
      </c>
      <c r="C148" s="53"/>
      <c r="D148" s="53"/>
      <c r="E148" s="57"/>
      <c r="F148" s="55"/>
      <c r="G148" s="55"/>
    </row>
    <row r="149" customFormat="false" ht="15" hidden="false" customHeight="false" outlineLevel="0" collapsed="false">
      <c r="A149" s="52"/>
      <c r="B149" s="0" t="s">
        <v>617</v>
      </c>
      <c r="C149" s="53" t="s">
        <v>482</v>
      </c>
      <c r="D149" s="53" t="n">
        <v>43280</v>
      </c>
      <c r="E149" s="63"/>
      <c r="F149" s="55"/>
      <c r="G149" s="55"/>
    </row>
    <row r="150" customFormat="false" ht="15" hidden="false" customHeight="false" outlineLevel="0" collapsed="false">
      <c r="A150" s="52"/>
      <c r="B150" s="0" t="s">
        <v>618</v>
      </c>
      <c r="C150" s="53" t="s">
        <v>482</v>
      </c>
      <c r="D150" s="53" t="n">
        <v>45210</v>
      </c>
      <c r="E150" s="57"/>
      <c r="F150" s="55"/>
      <c r="G150" s="55"/>
    </row>
    <row r="151" customFormat="false" ht="15" hidden="false" customHeight="false" outlineLevel="0" collapsed="false">
      <c r="A151" s="52"/>
      <c r="B151" s="0" t="s">
        <v>619</v>
      </c>
      <c r="C151" s="53" t="s">
        <v>482</v>
      </c>
      <c r="D151" s="53" t="n">
        <v>47270</v>
      </c>
      <c r="E151" s="57"/>
      <c r="F151" s="55"/>
      <c r="G151" s="55"/>
    </row>
    <row r="152" customFormat="false" ht="15" hidden="false" customHeight="false" outlineLevel="0" collapsed="false">
      <c r="A152" s="52"/>
      <c r="B152" s="0" t="s">
        <v>620</v>
      </c>
      <c r="C152" s="53" t="s">
        <v>482</v>
      </c>
      <c r="D152" s="53" t="n">
        <v>51360</v>
      </c>
      <c r="E152" s="57"/>
      <c r="F152" s="55"/>
      <c r="G152" s="55"/>
    </row>
    <row r="153" customFormat="false" ht="15" hidden="false" customHeight="false" outlineLevel="0" collapsed="false">
      <c r="A153" s="52"/>
      <c r="B153" s="0" t="s">
        <v>621</v>
      </c>
      <c r="C153" s="53" t="s">
        <v>482</v>
      </c>
      <c r="D153" s="53" t="n">
        <v>53460</v>
      </c>
      <c r="E153" s="57"/>
      <c r="F153" s="55"/>
      <c r="G153" s="55"/>
    </row>
    <row r="154" customFormat="false" ht="15" hidden="false" customHeight="false" outlineLevel="0" collapsed="false">
      <c r="A154" s="52"/>
      <c r="B154" s="0" t="s">
        <v>622</v>
      </c>
      <c r="C154" s="53" t="n">
        <v>43240</v>
      </c>
      <c r="D154" s="53" t="n">
        <v>45182.9559012759</v>
      </c>
      <c r="E154" s="57"/>
      <c r="F154" s="55"/>
      <c r="G154" s="55"/>
    </row>
    <row r="155" customFormat="false" ht="15" hidden="false" customHeight="false" outlineLevel="0" collapsed="false">
      <c r="A155" s="52"/>
      <c r="B155" s="0" t="s">
        <v>623</v>
      </c>
      <c r="C155" s="53" t="n">
        <v>45170</v>
      </c>
      <c r="D155" s="53" t="n">
        <v>47592.2711204564</v>
      </c>
      <c r="E155" s="57"/>
      <c r="F155" s="55"/>
      <c r="G155" s="55"/>
    </row>
    <row r="156" customFormat="false" ht="15" hidden="false" customHeight="false" outlineLevel="0" collapsed="false">
      <c r="A156" s="52"/>
      <c r="B156" s="0" t="s">
        <v>624</v>
      </c>
      <c r="C156" s="53" t="n">
        <v>47230</v>
      </c>
      <c r="D156" s="53" t="n">
        <v>49653.7604878641</v>
      </c>
      <c r="E156" s="57"/>
      <c r="F156" s="55"/>
      <c r="G156" s="55"/>
    </row>
    <row r="157" customFormat="false" ht="15" hidden="false" customHeight="false" outlineLevel="0" collapsed="false">
      <c r="A157" s="52"/>
      <c r="B157" s="0" t="s">
        <v>625</v>
      </c>
      <c r="C157" s="53" t="n">
        <v>45190</v>
      </c>
      <c r="D157" s="53" t="n">
        <v>47115.0679159211</v>
      </c>
      <c r="E157" s="57"/>
      <c r="F157" s="55"/>
      <c r="G157" s="55"/>
    </row>
    <row r="158" customFormat="false" ht="15" hidden="false" customHeight="false" outlineLevel="0" collapsed="false">
      <c r="A158" s="52"/>
      <c r="B158" s="0" t="s">
        <v>626</v>
      </c>
      <c r="C158" s="53" t="n">
        <v>47130</v>
      </c>
      <c r="D158" s="53" t="n">
        <v>49560.5261954075</v>
      </c>
      <c r="E158" s="57"/>
      <c r="F158" s="55"/>
      <c r="G158" s="55"/>
    </row>
    <row r="159" customFormat="false" ht="15" hidden="false" customHeight="false" outlineLevel="0" collapsed="false">
      <c r="A159" s="52"/>
      <c r="B159" s="0" t="s">
        <v>627</v>
      </c>
      <c r="C159" s="53" t="n">
        <v>49210</v>
      </c>
      <c r="D159" s="53" t="n">
        <v>51638.5074777545</v>
      </c>
      <c r="E159" s="54"/>
      <c r="F159" s="56"/>
      <c r="G159" s="54"/>
    </row>
    <row r="160" customFormat="false" ht="15" hidden="false" customHeight="false" outlineLevel="0" collapsed="false">
      <c r="A160" s="52"/>
      <c r="B160" s="0" t="s">
        <v>628</v>
      </c>
      <c r="C160" s="53" t="s">
        <v>482</v>
      </c>
      <c r="D160" s="53" t="n">
        <v>49610</v>
      </c>
      <c r="E160" s="57"/>
      <c r="F160" s="55"/>
      <c r="G160" s="55"/>
    </row>
    <row r="161" customFormat="false" ht="15" hidden="false" customHeight="false" outlineLevel="0" collapsed="false">
      <c r="A161" s="52"/>
      <c r="B161" s="0" t="s">
        <v>629</v>
      </c>
      <c r="C161" s="53" t="s">
        <v>482</v>
      </c>
      <c r="D161" s="53" t="n">
        <v>51550</v>
      </c>
      <c r="E161" s="57"/>
      <c r="F161" s="55"/>
      <c r="G161" s="55"/>
    </row>
    <row r="162" customFormat="false" ht="15" hidden="false" customHeight="false" outlineLevel="0" collapsed="false">
      <c r="A162" s="52"/>
      <c r="B162" s="0" t="s">
        <v>630</v>
      </c>
      <c r="C162" s="53" t="s">
        <v>482</v>
      </c>
      <c r="D162" s="53" t="n">
        <v>53630</v>
      </c>
      <c r="E162" s="57"/>
      <c r="F162" s="55"/>
      <c r="G162" s="55"/>
    </row>
    <row r="163" customFormat="false" ht="15" hidden="false" customHeight="false" outlineLevel="0" collapsed="false">
      <c r="A163" s="52"/>
      <c r="B163" s="0" t="s">
        <v>631</v>
      </c>
      <c r="C163" s="53" t="s">
        <v>482</v>
      </c>
      <c r="D163" s="53" t="n">
        <v>54260</v>
      </c>
      <c r="E163" s="57"/>
      <c r="F163" s="55"/>
      <c r="G163" s="55"/>
    </row>
    <row r="164" customFormat="false" ht="15" hidden="false" customHeight="false" outlineLevel="0" collapsed="false">
      <c r="A164" s="52"/>
      <c r="B164" s="0" t="s">
        <v>632</v>
      </c>
      <c r="C164" s="53" t="s">
        <v>482</v>
      </c>
      <c r="D164" s="53" t="n">
        <v>56370</v>
      </c>
      <c r="E164" s="57"/>
      <c r="F164" s="65"/>
      <c r="G164" s="65"/>
    </row>
    <row r="165" customFormat="false" ht="15" hidden="false" customHeight="false" outlineLevel="0" collapsed="false">
      <c r="A165" s="52"/>
      <c r="C165" s="53"/>
      <c r="D165" s="53"/>
      <c r="E165" s="57"/>
      <c r="F165" s="55"/>
      <c r="G165" s="55"/>
    </row>
    <row r="166" customFormat="false" ht="15" hidden="false" customHeight="false" outlineLevel="0" collapsed="false">
      <c r="A166" s="52" t="s">
        <v>633</v>
      </c>
      <c r="B166" s="0" t="s">
        <v>634</v>
      </c>
      <c r="C166" s="53" t="n">
        <v>40720</v>
      </c>
      <c r="D166" s="53" t="n">
        <v>41198.6916765595</v>
      </c>
      <c r="E166" s="57"/>
      <c r="F166" s="55"/>
      <c r="G166" s="55"/>
    </row>
    <row r="167" customFormat="false" ht="15" hidden="false" customHeight="false" outlineLevel="0" collapsed="false">
      <c r="A167" s="52"/>
      <c r="B167" s="0" t="s">
        <v>635</v>
      </c>
      <c r="C167" s="53" t="n">
        <v>41160</v>
      </c>
      <c r="D167" s="53" t="n">
        <v>41618.7998344863</v>
      </c>
      <c r="E167" s="63"/>
      <c r="F167" s="55"/>
      <c r="G167" s="55"/>
    </row>
    <row r="168" customFormat="false" ht="15" hidden="false" customHeight="false" outlineLevel="0" collapsed="false">
      <c r="A168" s="52"/>
      <c r="B168" s="0" t="s">
        <v>636</v>
      </c>
      <c r="C168" s="53" t="n">
        <v>44080</v>
      </c>
      <c r="D168" s="53" t="n">
        <v>46436.0439036547</v>
      </c>
      <c r="E168" s="57"/>
      <c r="F168" s="55"/>
      <c r="G168" s="55"/>
    </row>
    <row r="169" customFormat="false" ht="15" hidden="false" customHeight="false" outlineLevel="0" collapsed="false">
      <c r="A169" s="52"/>
      <c r="B169" s="0" t="s">
        <v>637</v>
      </c>
      <c r="C169" s="53" t="n">
        <v>44520</v>
      </c>
      <c r="D169" s="53" t="n">
        <v>47088.116025134</v>
      </c>
      <c r="E169" s="57"/>
      <c r="F169" s="55"/>
      <c r="G169" s="55"/>
    </row>
    <row r="170" customFormat="false" ht="15" hidden="false" customHeight="false" outlineLevel="0" collapsed="false">
      <c r="A170" s="52"/>
      <c r="B170" s="0" t="s">
        <v>638</v>
      </c>
      <c r="C170" s="53" t="n">
        <v>47300</v>
      </c>
      <c r="D170" s="53" t="n">
        <v>49869.5887428749</v>
      </c>
      <c r="E170" s="57"/>
      <c r="F170" s="55"/>
      <c r="G170" s="55"/>
    </row>
    <row r="171" customFormat="false" ht="15" hidden="false" customHeight="false" outlineLevel="0" collapsed="false">
      <c r="A171" s="52"/>
      <c r="B171" s="0" t="s">
        <v>639</v>
      </c>
      <c r="C171" s="53" t="n">
        <v>50090</v>
      </c>
      <c r="D171" s="53" t="n">
        <v>52651.0614606158</v>
      </c>
      <c r="E171" s="57"/>
      <c r="F171" s="55"/>
      <c r="G171" s="55"/>
    </row>
    <row r="172" customFormat="false" ht="15" hidden="false" customHeight="false" outlineLevel="0" collapsed="false">
      <c r="A172" s="52"/>
      <c r="B172" s="0" t="s">
        <v>640</v>
      </c>
      <c r="C172" s="53" t="s">
        <v>482</v>
      </c>
      <c r="D172" s="53" t="n">
        <v>48550</v>
      </c>
      <c r="E172" s="57"/>
      <c r="F172" s="55"/>
      <c r="G172" s="55"/>
    </row>
    <row r="173" customFormat="false" ht="15" hidden="false" customHeight="false" outlineLevel="0" collapsed="false">
      <c r="A173" s="52"/>
      <c r="B173" s="0" t="s">
        <v>641</v>
      </c>
      <c r="C173" s="53" t="s">
        <v>482</v>
      </c>
      <c r="D173" s="53" t="n">
        <v>49190</v>
      </c>
      <c r="E173" s="57"/>
      <c r="F173" s="55"/>
      <c r="G173" s="55"/>
    </row>
    <row r="174" customFormat="false" ht="15" hidden="false" customHeight="false" outlineLevel="0" collapsed="false">
      <c r="A174" s="52"/>
      <c r="B174" s="0" t="s">
        <v>642</v>
      </c>
      <c r="C174" s="53" t="s">
        <v>482</v>
      </c>
      <c r="D174" s="53" t="n">
        <v>51970</v>
      </c>
      <c r="E174" s="57"/>
      <c r="F174" s="55"/>
      <c r="G174" s="55"/>
    </row>
    <row r="175" customFormat="false" ht="15" hidden="false" customHeight="false" outlineLevel="0" collapsed="false">
      <c r="A175" s="52"/>
      <c r="B175" s="0" t="s">
        <v>643</v>
      </c>
      <c r="C175" s="53" t="s">
        <v>482</v>
      </c>
      <c r="D175" s="53" t="n">
        <v>54760</v>
      </c>
      <c r="E175" s="57"/>
      <c r="F175" s="65"/>
      <c r="G175" s="65"/>
    </row>
    <row r="176" customFormat="false" ht="15" hidden="false" customHeight="false" outlineLevel="0" collapsed="false">
      <c r="A176" s="52"/>
      <c r="B176" s="0" t="s">
        <v>644</v>
      </c>
      <c r="C176" s="53" t="s">
        <v>482</v>
      </c>
      <c r="D176" s="53" t="n">
        <v>54820</v>
      </c>
      <c r="E176" s="57"/>
      <c r="F176" s="55"/>
      <c r="G176" s="55"/>
    </row>
    <row r="177" customFormat="false" ht="15" hidden="false" customHeight="false" outlineLevel="0" collapsed="false">
      <c r="A177" s="52"/>
      <c r="B177" s="0" t="s">
        <v>645</v>
      </c>
      <c r="C177" s="53" t="s">
        <v>482</v>
      </c>
      <c r="D177" s="53" t="n">
        <v>57600</v>
      </c>
      <c r="E177" s="57"/>
      <c r="F177" s="55"/>
      <c r="G177" s="55"/>
    </row>
    <row r="178" customFormat="false" ht="15" hidden="false" customHeight="false" outlineLevel="0" collapsed="false">
      <c r="A178" s="52"/>
      <c r="B178" s="0" t="s">
        <v>646</v>
      </c>
      <c r="C178" s="53" t="s">
        <v>482</v>
      </c>
      <c r="D178" s="53" t="n">
        <v>67800</v>
      </c>
      <c r="E178" s="57"/>
      <c r="F178" s="55"/>
      <c r="G178" s="55"/>
    </row>
    <row r="179" customFormat="false" ht="15" hidden="false" customHeight="false" outlineLevel="0" collapsed="false">
      <c r="A179" s="52"/>
      <c r="B179" s="0" t="s">
        <v>647</v>
      </c>
      <c r="C179" s="53" t="s">
        <v>482</v>
      </c>
      <c r="D179" s="53" t="n">
        <v>70820</v>
      </c>
      <c r="E179" s="57"/>
      <c r="F179" s="55"/>
      <c r="G179" s="55"/>
    </row>
    <row r="180" customFormat="false" ht="15" hidden="false" customHeight="false" outlineLevel="0" collapsed="false">
      <c r="A180" s="52"/>
      <c r="B180" s="0" t="s">
        <v>648</v>
      </c>
      <c r="C180" s="53" t="n">
        <v>42550</v>
      </c>
      <c r="D180" s="53" t="n">
        <v>44797.6182294661</v>
      </c>
      <c r="E180" s="57"/>
      <c r="F180" s="55"/>
      <c r="G180" s="55"/>
    </row>
    <row r="181" customFormat="false" ht="15" hidden="false" customHeight="false" outlineLevel="0" collapsed="false">
      <c r="A181" s="52"/>
      <c r="B181" s="0" t="s">
        <v>649</v>
      </c>
      <c r="C181" s="53" t="n">
        <v>42970</v>
      </c>
      <c r="D181" s="53" t="n">
        <v>45217.7263873929</v>
      </c>
      <c r="E181" s="57"/>
      <c r="F181" s="55"/>
      <c r="G181" s="55"/>
    </row>
    <row r="182" customFormat="false" ht="15" hidden="false" customHeight="false" outlineLevel="0" collapsed="false">
      <c r="A182" s="52"/>
      <c r="B182" s="0" t="s">
        <v>650</v>
      </c>
      <c r="C182" s="53" t="n">
        <v>44420</v>
      </c>
      <c r="D182" s="53" t="n">
        <v>46674.1013348726</v>
      </c>
      <c r="E182" s="57"/>
      <c r="F182" s="55"/>
      <c r="G182" s="55"/>
    </row>
    <row r="183" customFormat="false" ht="15" hidden="false" customHeight="false" outlineLevel="0" collapsed="false">
      <c r="A183" s="52"/>
      <c r="B183" s="0" t="s">
        <v>651</v>
      </c>
      <c r="C183" s="53" t="n">
        <v>44840</v>
      </c>
      <c r="D183" s="53" t="n">
        <v>47094.2094927995</v>
      </c>
      <c r="E183" s="57"/>
      <c r="F183" s="55"/>
      <c r="G183" s="55"/>
    </row>
    <row r="184" customFormat="false" ht="15" hidden="false" customHeight="false" outlineLevel="0" collapsed="false">
      <c r="A184" s="52"/>
      <c r="B184" s="0" t="s">
        <v>652</v>
      </c>
      <c r="C184" s="53" t="n">
        <v>47510</v>
      </c>
      <c r="D184" s="53" t="n">
        <v>49754.8944930027</v>
      </c>
      <c r="E184" s="64"/>
      <c r="F184" s="66"/>
      <c r="G184" s="67"/>
    </row>
    <row r="185" customFormat="false" ht="15" hidden="false" customHeight="false" outlineLevel="0" collapsed="false">
      <c r="A185" s="52"/>
      <c r="B185" s="0" t="s">
        <v>653</v>
      </c>
      <c r="C185" s="53" t="n">
        <v>50170</v>
      </c>
      <c r="D185" s="53" t="n">
        <v>52415.579493206</v>
      </c>
      <c r="E185" s="64"/>
      <c r="F185" s="66"/>
      <c r="G185" s="67"/>
    </row>
    <row r="186" customFormat="false" ht="15" hidden="false" customHeight="false" outlineLevel="0" collapsed="false">
      <c r="A186" s="52"/>
      <c r="B186" s="0" t="s">
        <v>654</v>
      </c>
      <c r="C186" s="53" t="n">
        <v>46550</v>
      </c>
      <c r="D186" s="53" t="n">
        <v>48828.6252478519</v>
      </c>
      <c r="E186" s="64"/>
      <c r="F186" s="66"/>
      <c r="G186" s="67"/>
    </row>
    <row r="187" customFormat="false" ht="15" hidden="false" customHeight="false" outlineLevel="0" collapsed="false">
      <c r="A187" s="52"/>
      <c r="B187" s="0" t="s">
        <v>655</v>
      </c>
      <c r="C187" s="53" t="n">
        <v>46980</v>
      </c>
      <c r="D187" s="53" t="n">
        <v>49459.2267019167</v>
      </c>
      <c r="E187" s="64"/>
      <c r="F187" s="66"/>
      <c r="G187" s="67"/>
    </row>
    <row r="188" customFormat="false" ht="15" hidden="false" customHeight="false" outlineLevel="0" collapsed="false">
      <c r="A188" s="52"/>
      <c r="B188" s="0" t="s">
        <v>656</v>
      </c>
      <c r="C188" s="53" t="n">
        <v>49670</v>
      </c>
      <c r="D188" s="53" t="n">
        <v>52149.1143423662</v>
      </c>
      <c r="E188" s="64"/>
      <c r="F188" s="66"/>
      <c r="G188" s="67"/>
    </row>
    <row r="189" customFormat="false" ht="15" hidden="false" customHeight="false" outlineLevel="0" collapsed="false">
      <c r="A189" s="52"/>
      <c r="B189" s="0" t="s">
        <v>657</v>
      </c>
      <c r="C189" s="53" t="n">
        <v>52360</v>
      </c>
      <c r="D189" s="53" t="n">
        <v>54839.0019828156</v>
      </c>
      <c r="E189" s="64"/>
      <c r="F189" s="66"/>
      <c r="G189" s="67"/>
    </row>
    <row r="190" customFormat="false" ht="15" hidden="false" customHeight="false" outlineLevel="0" collapsed="false">
      <c r="A190" s="52"/>
      <c r="B190" s="0" t="s">
        <v>658</v>
      </c>
      <c r="C190" s="53" t="n">
        <v>46510</v>
      </c>
      <c r="D190" s="53" t="n">
        <v>48735.6717517395</v>
      </c>
      <c r="E190" s="64"/>
      <c r="F190" s="66"/>
      <c r="G190" s="67"/>
    </row>
    <row r="191" customFormat="false" ht="15" hidden="false" customHeight="false" outlineLevel="0" collapsed="false">
      <c r="A191" s="52"/>
      <c r="B191" s="0" t="s">
        <v>659</v>
      </c>
      <c r="C191" s="53" t="n">
        <v>47720</v>
      </c>
      <c r="D191" s="53" t="n">
        <v>50168.5957727041</v>
      </c>
      <c r="E191" s="64"/>
      <c r="F191" s="66"/>
      <c r="G191" s="67"/>
    </row>
    <row r="192" customFormat="false" ht="15" hidden="false" customHeight="false" outlineLevel="0" collapsed="false">
      <c r="A192" s="52"/>
      <c r="B192" s="0" t="s">
        <v>660</v>
      </c>
      <c r="C192" s="53" t="s">
        <v>482</v>
      </c>
      <c r="D192" s="53" t="n">
        <v>50870</v>
      </c>
      <c r="E192" s="64"/>
      <c r="F192" s="66"/>
      <c r="G192" s="67"/>
    </row>
    <row r="193" customFormat="false" ht="15" hidden="false" customHeight="false" outlineLevel="0" collapsed="false">
      <c r="A193" s="52"/>
      <c r="B193" s="0" t="s">
        <v>661</v>
      </c>
      <c r="C193" s="53" t="s">
        <v>482</v>
      </c>
      <c r="D193" s="53" t="n">
        <v>51500</v>
      </c>
      <c r="E193" s="64"/>
      <c r="F193" s="66"/>
      <c r="G193" s="67"/>
    </row>
    <row r="194" customFormat="false" ht="15" hidden="false" customHeight="false" outlineLevel="0" collapsed="false">
      <c r="A194" s="52"/>
      <c r="B194" s="0" t="s">
        <v>662</v>
      </c>
      <c r="C194" s="53" t="s">
        <v>482</v>
      </c>
      <c r="D194" s="53" t="n">
        <v>56670</v>
      </c>
      <c r="E194" s="64"/>
      <c r="F194" s="66"/>
      <c r="G194" s="67"/>
    </row>
    <row r="195" customFormat="false" ht="15" hidden="false" customHeight="false" outlineLevel="0" collapsed="false">
      <c r="A195" s="52"/>
      <c r="B195" s="0" t="s">
        <v>663</v>
      </c>
      <c r="C195" s="53" t="s">
        <v>482</v>
      </c>
      <c r="D195" s="53" t="n">
        <v>56870</v>
      </c>
      <c r="E195" s="64"/>
      <c r="F195" s="66"/>
      <c r="G195" s="67"/>
    </row>
    <row r="196" customFormat="false" ht="15" hidden="false" customHeight="false" outlineLevel="0" collapsed="false">
      <c r="A196" s="52"/>
      <c r="B196" s="0" t="s">
        <v>664</v>
      </c>
      <c r="C196" s="53" t="s">
        <v>482</v>
      </c>
      <c r="D196" s="53" t="n">
        <v>60370</v>
      </c>
      <c r="E196" s="64"/>
      <c r="F196" s="66"/>
      <c r="G196" s="67"/>
    </row>
    <row r="197" customFormat="false" ht="15" hidden="false" customHeight="false" outlineLevel="0" collapsed="false">
      <c r="A197" s="52"/>
      <c r="B197" s="0" t="s">
        <v>665</v>
      </c>
      <c r="C197" s="53" t="s">
        <v>482</v>
      </c>
      <c r="D197" s="53" t="n">
        <v>63190</v>
      </c>
      <c r="E197" s="64"/>
      <c r="F197" s="66"/>
      <c r="G197" s="67"/>
    </row>
    <row r="198" customFormat="false" ht="15" hidden="false" customHeight="false" outlineLevel="0" collapsed="false">
      <c r="A198" s="52"/>
      <c r="B198" s="0" t="s">
        <v>666</v>
      </c>
      <c r="C198" s="53" t="s">
        <v>482</v>
      </c>
      <c r="D198" s="53" t="n">
        <v>65610</v>
      </c>
      <c r="E198" s="64"/>
      <c r="F198" s="66"/>
      <c r="G198" s="67"/>
    </row>
    <row r="199" customFormat="false" ht="15" hidden="false" customHeight="false" outlineLevel="0" collapsed="false">
      <c r="A199" s="52"/>
      <c r="B199" s="0" t="s">
        <v>667</v>
      </c>
      <c r="C199" s="53" t="s">
        <v>482</v>
      </c>
      <c r="D199" s="53" t="n">
        <v>68560</v>
      </c>
      <c r="E199" s="64"/>
      <c r="F199" s="66"/>
      <c r="G199" s="67"/>
    </row>
    <row r="200" customFormat="false" ht="15" hidden="false" customHeight="false" outlineLevel="0" collapsed="false">
      <c r="A200" s="52"/>
      <c r="B200" s="0" t="s">
        <v>668</v>
      </c>
      <c r="C200" s="53" t="s">
        <v>482</v>
      </c>
      <c r="D200" s="53" t="n">
        <v>67460</v>
      </c>
      <c r="E200" s="64"/>
      <c r="F200" s="66"/>
      <c r="G200" s="67"/>
    </row>
    <row r="201" customFormat="false" ht="15" hidden="false" customHeight="false" outlineLevel="0" collapsed="false">
      <c r="A201" s="52"/>
      <c r="B201" s="0" t="s">
        <v>669</v>
      </c>
      <c r="C201" s="53" t="s">
        <v>482</v>
      </c>
      <c r="D201" s="53" t="n">
        <v>70400</v>
      </c>
      <c r="E201" s="64"/>
      <c r="F201" s="66"/>
      <c r="G201" s="67"/>
    </row>
    <row r="202" customFormat="false" ht="15" hidden="false" customHeight="false" outlineLevel="0" collapsed="false">
      <c r="A202" s="52"/>
      <c r="C202" s="53"/>
      <c r="D202" s="53"/>
      <c r="E202" s="63"/>
      <c r="F202" s="55"/>
      <c r="G202" s="55"/>
    </row>
    <row r="203" customFormat="false" ht="15" hidden="false" customHeight="false" outlineLevel="0" collapsed="false">
      <c r="A203" s="52" t="s">
        <v>670</v>
      </c>
      <c r="B203" s="0" t="s">
        <v>671</v>
      </c>
      <c r="C203" s="53" t="s">
        <v>482</v>
      </c>
      <c r="D203" s="53" t="n">
        <v>48070</v>
      </c>
      <c r="E203" s="63"/>
      <c r="F203" s="55"/>
      <c r="G203" s="55"/>
    </row>
    <row r="204" customFormat="false" ht="15" hidden="false" customHeight="false" outlineLevel="0" collapsed="false">
      <c r="A204" s="52"/>
      <c r="B204" s="0" t="s">
        <v>672</v>
      </c>
      <c r="C204" s="53" t="s">
        <v>482</v>
      </c>
      <c r="D204" s="53" t="n">
        <v>49730</v>
      </c>
      <c r="E204" s="54"/>
      <c r="F204" s="56"/>
      <c r="G204" s="54"/>
    </row>
    <row r="205" customFormat="false" ht="15" hidden="false" customHeight="false" outlineLevel="0" collapsed="false">
      <c r="A205" s="52"/>
      <c r="B205" s="0" t="s">
        <v>673</v>
      </c>
      <c r="C205" s="53" t="s">
        <v>482</v>
      </c>
      <c r="D205" s="53" t="n">
        <v>51560</v>
      </c>
      <c r="E205" s="57"/>
      <c r="F205" s="55"/>
      <c r="G205" s="55"/>
    </row>
    <row r="206" customFormat="false" ht="15" hidden="false" customHeight="false" outlineLevel="0" collapsed="false">
      <c r="A206" s="52"/>
      <c r="B206" s="0" t="s">
        <v>674</v>
      </c>
      <c r="C206" s="53" t="s">
        <v>482</v>
      </c>
      <c r="D206" s="53" t="n">
        <v>52650</v>
      </c>
      <c r="E206" s="57"/>
      <c r="F206" s="55"/>
      <c r="G206" s="55"/>
    </row>
    <row r="207" customFormat="false" ht="15" hidden="false" customHeight="false" outlineLevel="0" collapsed="false">
      <c r="A207" s="52"/>
      <c r="B207" s="0" t="s">
        <v>675</v>
      </c>
      <c r="C207" s="53" t="s">
        <v>482</v>
      </c>
      <c r="D207" s="53" t="n">
        <v>54400</v>
      </c>
      <c r="E207" s="57"/>
      <c r="F207" s="55"/>
      <c r="G207" s="55"/>
    </row>
    <row r="208" customFormat="false" ht="15" hidden="false" customHeight="false" outlineLevel="0" collapsed="false">
      <c r="A208" s="52"/>
      <c r="B208" s="0" t="s">
        <v>676</v>
      </c>
      <c r="C208" s="53" t="s">
        <v>482</v>
      </c>
      <c r="D208" s="53" t="n">
        <v>56320</v>
      </c>
      <c r="E208" s="57"/>
      <c r="F208" s="55"/>
      <c r="G208" s="55"/>
    </row>
    <row r="209" customFormat="false" ht="15" hidden="false" customHeight="false" outlineLevel="0" collapsed="false">
      <c r="A209" s="52"/>
      <c r="B209" s="0" t="s">
        <v>677</v>
      </c>
      <c r="C209" s="53" t="s">
        <v>482</v>
      </c>
      <c r="D209" s="53" t="n">
        <v>56470</v>
      </c>
      <c r="E209" s="57"/>
      <c r="F209" s="55"/>
      <c r="G209" s="55"/>
    </row>
    <row r="210" customFormat="false" ht="15" hidden="false" customHeight="false" outlineLevel="0" collapsed="false">
      <c r="A210" s="52"/>
      <c r="B210" s="0" t="s">
        <v>678</v>
      </c>
      <c r="C210" s="53" t="s">
        <v>482</v>
      </c>
      <c r="D210" s="53" t="n">
        <v>69830</v>
      </c>
      <c r="E210" s="57"/>
      <c r="F210" s="55"/>
      <c r="G210" s="55"/>
    </row>
    <row r="211" customFormat="false" ht="15" hidden="false" customHeight="false" outlineLevel="0" collapsed="false">
      <c r="A211" s="52"/>
      <c r="B211" s="0" t="s">
        <v>679</v>
      </c>
      <c r="C211" s="53" t="n">
        <v>48170</v>
      </c>
      <c r="D211" s="53" t="n">
        <v>50442.5578321216</v>
      </c>
      <c r="E211" s="57"/>
      <c r="F211" s="55"/>
      <c r="G211" s="55"/>
    </row>
    <row r="212" customFormat="false" ht="15" hidden="false" customHeight="false" outlineLevel="0" collapsed="false">
      <c r="A212" s="52"/>
      <c r="B212" s="0" t="s">
        <v>680</v>
      </c>
      <c r="C212" s="53" t="n">
        <v>49580</v>
      </c>
      <c r="D212" s="53" t="n">
        <v>52064.1705221414</v>
      </c>
      <c r="E212" s="57"/>
      <c r="F212" s="55"/>
      <c r="G212" s="55"/>
    </row>
    <row r="213" customFormat="false" ht="15" hidden="false" customHeight="false" outlineLevel="0" collapsed="false">
      <c r="A213" s="52"/>
      <c r="B213" s="0" t="s">
        <v>681</v>
      </c>
      <c r="C213" s="53" t="n">
        <v>51350</v>
      </c>
      <c r="D213" s="53" t="n">
        <v>53833.8334434898</v>
      </c>
      <c r="E213" s="57"/>
      <c r="F213" s="55"/>
      <c r="G213" s="55"/>
    </row>
    <row r="214" customFormat="false" ht="15" hidden="false" customHeight="false" outlineLevel="0" collapsed="false">
      <c r="A214" s="52"/>
      <c r="B214" s="0" t="s">
        <v>682</v>
      </c>
      <c r="C214" s="53" t="s">
        <v>482</v>
      </c>
      <c r="D214" s="53" t="n">
        <v>54900</v>
      </c>
      <c r="E214" s="57"/>
      <c r="F214" s="55"/>
      <c r="G214" s="55"/>
    </row>
    <row r="215" customFormat="false" ht="15" hidden="false" customHeight="false" outlineLevel="0" collapsed="false">
      <c r="A215" s="52"/>
      <c r="B215" s="0" t="s">
        <v>683</v>
      </c>
      <c r="C215" s="53" t="s">
        <v>482</v>
      </c>
      <c r="D215" s="53" t="n">
        <v>56580</v>
      </c>
      <c r="E215" s="57"/>
      <c r="F215" s="55"/>
      <c r="G215" s="55"/>
    </row>
    <row r="216" customFormat="false" ht="15" hidden="false" customHeight="false" outlineLevel="0" collapsed="false">
      <c r="A216" s="52"/>
      <c r="B216" s="0" t="s">
        <v>684</v>
      </c>
      <c r="C216" s="53" t="s">
        <v>482</v>
      </c>
      <c r="D216" s="53" t="n">
        <v>58430</v>
      </c>
      <c r="E216" s="57"/>
      <c r="F216" s="55"/>
      <c r="G216" s="55"/>
    </row>
    <row r="217" customFormat="false" ht="15" hidden="false" customHeight="false" outlineLevel="0" collapsed="false">
      <c r="A217" s="52"/>
      <c r="B217" s="0" t="s">
        <v>685</v>
      </c>
      <c r="C217" s="53" t="s">
        <v>482</v>
      </c>
      <c r="D217" s="53" t="n">
        <v>61810</v>
      </c>
      <c r="E217" s="57"/>
      <c r="F217" s="55"/>
      <c r="G217" s="55"/>
    </row>
    <row r="218" customFormat="false" ht="15" hidden="false" customHeight="false" outlineLevel="0" collapsed="false">
      <c r="A218" s="52"/>
      <c r="B218" s="0" t="s">
        <v>686</v>
      </c>
      <c r="C218" s="53" t="s">
        <v>482</v>
      </c>
      <c r="D218" s="53" t="n">
        <v>67110</v>
      </c>
      <c r="E218" s="57"/>
      <c r="F218" s="61"/>
      <c r="G218" s="61"/>
    </row>
    <row r="219" customFormat="false" ht="15" hidden="false" customHeight="false" outlineLevel="0" collapsed="false">
      <c r="A219" s="52"/>
      <c r="B219" s="0" t="s">
        <v>687</v>
      </c>
      <c r="C219" s="53" t="s">
        <v>482</v>
      </c>
      <c r="D219" s="53" t="n">
        <v>69380</v>
      </c>
      <c r="E219" s="63"/>
      <c r="F219" s="61"/>
      <c r="G219" s="55"/>
    </row>
    <row r="220" customFormat="false" ht="15" hidden="false" customHeight="false" outlineLevel="0" collapsed="false">
      <c r="A220" s="52"/>
      <c r="B220" s="0" t="s">
        <v>38</v>
      </c>
      <c r="C220" s="53"/>
      <c r="D220" s="53"/>
      <c r="E220" s="64"/>
      <c r="F220" s="61"/>
      <c r="G220" s="55"/>
    </row>
    <row r="221" customFormat="false" ht="15" hidden="false" customHeight="false" outlineLevel="0" collapsed="false">
      <c r="A221" s="52" t="s">
        <v>688</v>
      </c>
      <c r="B221" s="0" t="s">
        <v>689</v>
      </c>
      <c r="C221" s="53"/>
      <c r="D221" s="53"/>
      <c r="E221" s="64"/>
      <c r="F221" s="65"/>
      <c r="G221" s="65"/>
    </row>
    <row r="222" customFormat="false" ht="15" hidden="false" customHeight="false" outlineLevel="0" collapsed="false">
      <c r="A222" s="52"/>
      <c r="B222" s="0" t="s">
        <v>690</v>
      </c>
      <c r="C222" s="53" t="s">
        <v>482</v>
      </c>
      <c r="D222" s="53" t="n">
        <v>50020</v>
      </c>
      <c r="E222" s="57"/>
      <c r="F222" s="61"/>
      <c r="G222" s="55"/>
    </row>
    <row r="223" customFormat="false" ht="15" hidden="false" customHeight="false" outlineLevel="0" collapsed="false">
      <c r="A223" s="52"/>
      <c r="B223" s="0" t="s">
        <v>691</v>
      </c>
      <c r="C223" s="53" t="s">
        <v>482</v>
      </c>
      <c r="D223" s="53" t="n">
        <v>52450</v>
      </c>
      <c r="E223" s="57"/>
      <c r="F223" s="61"/>
      <c r="G223" s="55"/>
    </row>
    <row r="224" customFormat="false" ht="15" hidden="false" customHeight="false" outlineLevel="0" collapsed="false">
      <c r="A224" s="52"/>
      <c r="B224" s="0" t="s">
        <v>692</v>
      </c>
      <c r="C224" s="53" t="s">
        <v>482</v>
      </c>
      <c r="D224" s="53" t="n">
        <v>55160</v>
      </c>
      <c r="E224" s="64"/>
      <c r="F224" s="61"/>
      <c r="G224" s="55"/>
    </row>
    <row r="225" customFormat="false" ht="15" hidden="false" customHeight="false" outlineLevel="0" collapsed="false">
      <c r="A225" s="52"/>
      <c r="B225" s="0" t="s">
        <v>693</v>
      </c>
      <c r="C225" s="53" t="s">
        <v>482</v>
      </c>
      <c r="D225" s="53" t="n">
        <v>57590</v>
      </c>
      <c r="E225" s="64"/>
      <c r="F225" s="61"/>
      <c r="G225" s="55"/>
    </row>
    <row r="226" customFormat="false" ht="15" hidden="false" customHeight="false" outlineLevel="0" collapsed="false">
      <c r="A226" s="52"/>
      <c r="B226" s="0" t="s">
        <v>694</v>
      </c>
      <c r="C226" s="53" t="s">
        <v>482</v>
      </c>
      <c r="D226" s="53" t="n">
        <v>72650</v>
      </c>
      <c r="E226" s="64"/>
      <c r="F226" s="61"/>
      <c r="G226" s="55"/>
    </row>
    <row r="227" customFormat="false" ht="15" hidden="false" customHeight="false" outlineLevel="0" collapsed="false">
      <c r="A227" s="52"/>
      <c r="B227" s="0" t="s">
        <v>695</v>
      </c>
      <c r="C227" s="53" t="s">
        <v>482</v>
      </c>
      <c r="D227" s="53" t="n">
        <v>80760</v>
      </c>
      <c r="E227" s="64"/>
      <c r="F227" s="61"/>
      <c r="G227" s="55"/>
    </row>
    <row r="228" customFormat="false" ht="15" hidden="false" customHeight="false" outlineLevel="0" collapsed="false">
      <c r="A228" s="52"/>
      <c r="C228" s="53"/>
      <c r="D228" s="53"/>
      <c r="E228" s="57"/>
      <c r="F228" s="55"/>
      <c r="G228" s="55"/>
    </row>
    <row r="229" customFormat="false" ht="15" hidden="false" customHeight="false" outlineLevel="0" collapsed="false">
      <c r="A229" s="52" t="s">
        <v>696</v>
      </c>
      <c r="B229" s="0" t="s">
        <v>697</v>
      </c>
      <c r="C229" s="53"/>
      <c r="D229" s="53"/>
      <c r="E229" s="63"/>
      <c r="F229" s="61"/>
      <c r="G229" s="61"/>
    </row>
    <row r="230" customFormat="false" ht="15" hidden="false" customHeight="false" outlineLevel="0" collapsed="false">
      <c r="A230" s="52"/>
      <c r="B230" s="0" t="s">
        <v>698</v>
      </c>
      <c r="C230" s="53" t="n">
        <v>48310</v>
      </c>
      <c r="D230" s="53" t="n">
        <v>48670.2100094317</v>
      </c>
      <c r="E230" s="57"/>
      <c r="F230" s="55"/>
      <c r="G230" s="55"/>
    </row>
    <row r="231" customFormat="false" ht="15" hidden="false" customHeight="false" outlineLevel="0" collapsed="false">
      <c r="A231" s="52"/>
      <c r="B231" s="0" t="s">
        <v>699</v>
      </c>
      <c r="C231" s="53" t="n">
        <v>50290</v>
      </c>
      <c r="D231" s="53" t="n">
        <v>50560.6967201025</v>
      </c>
      <c r="E231" s="57"/>
      <c r="F231" s="55"/>
      <c r="G231" s="55"/>
    </row>
    <row r="232" customFormat="false" ht="15" hidden="false" customHeight="false" outlineLevel="0" collapsed="false">
      <c r="A232" s="52"/>
      <c r="B232" s="0" t="s">
        <v>700</v>
      </c>
      <c r="C232" s="53" t="s">
        <v>482</v>
      </c>
      <c r="D232" s="53" t="n">
        <v>52980</v>
      </c>
      <c r="E232" s="64"/>
      <c r="F232" s="55"/>
      <c r="G232" s="55"/>
    </row>
    <row r="233" customFormat="false" ht="15" hidden="false" customHeight="false" outlineLevel="0" collapsed="false">
      <c r="A233" s="52"/>
      <c r="B233" s="0" t="s">
        <v>701</v>
      </c>
      <c r="C233" s="53" t="s">
        <v>482</v>
      </c>
      <c r="D233" s="53" t="n">
        <v>54960</v>
      </c>
      <c r="E233" s="64"/>
      <c r="F233" s="55"/>
      <c r="G233" s="55"/>
    </row>
    <row r="234" customFormat="false" ht="15" hidden="false" customHeight="false" outlineLevel="0" collapsed="false">
      <c r="A234" s="52"/>
      <c r="B234" s="0" t="s">
        <v>702</v>
      </c>
      <c r="C234" s="53" t="s">
        <v>482</v>
      </c>
      <c r="D234" s="53" t="n">
        <v>55240</v>
      </c>
      <c r="E234" s="57"/>
      <c r="F234" s="55"/>
      <c r="G234" s="55"/>
    </row>
    <row r="235" customFormat="false" ht="15" hidden="false" customHeight="false" outlineLevel="0" collapsed="false">
      <c r="A235" s="52"/>
      <c r="B235" s="0" t="s">
        <v>703</v>
      </c>
      <c r="C235" s="53" t="s">
        <v>482</v>
      </c>
      <c r="D235" s="53" t="n">
        <v>69370</v>
      </c>
      <c r="E235" s="57"/>
      <c r="F235" s="55"/>
      <c r="G235" s="55"/>
    </row>
    <row r="236" customFormat="false" ht="15" hidden="false" customHeight="false" outlineLevel="0" collapsed="false">
      <c r="A236" s="52"/>
      <c r="B236" s="0" t="s">
        <v>704</v>
      </c>
      <c r="C236" s="53" t="n">
        <v>100360</v>
      </c>
      <c r="D236" s="53" t="n">
        <v>102352.289856784</v>
      </c>
      <c r="E236" s="57"/>
      <c r="F236" s="55"/>
      <c r="G236" s="55"/>
    </row>
    <row r="237" customFormat="false" ht="15" hidden="false" customHeight="false" outlineLevel="0" collapsed="false">
      <c r="A237" s="52"/>
      <c r="B237" s="0" t="s">
        <v>705</v>
      </c>
      <c r="C237" s="53" t="n">
        <v>105520</v>
      </c>
      <c r="D237" s="53" t="n">
        <v>107370.584711558</v>
      </c>
      <c r="E237" s="57"/>
      <c r="F237" s="55"/>
      <c r="G237" s="55"/>
    </row>
    <row r="238" customFormat="false" ht="15" hidden="false" customHeight="false" outlineLevel="0" collapsed="false">
      <c r="A238" s="52"/>
      <c r="B238" s="0" t="s">
        <v>706</v>
      </c>
      <c r="C238" s="53" t="s">
        <v>482</v>
      </c>
      <c r="D238" s="53" t="n">
        <v>149000</v>
      </c>
      <c r="E238" s="57"/>
      <c r="F238" s="55"/>
      <c r="G238" s="55"/>
    </row>
    <row r="239" customFormat="false" ht="15" hidden="false" customHeight="false" outlineLevel="0" collapsed="false">
      <c r="A239" s="52"/>
      <c r="B239" s="0" t="s">
        <v>707</v>
      </c>
      <c r="C239" s="53" t="n">
        <v>49840</v>
      </c>
      <c r="D239" s="53" t="n">
        <v>52290.1419702347</v>
      </c>
      <c r="E239" s="57"/>
      <c r="F239" s="55"/>
      <c r="G239" s="55"/>
    </row>
    <row r="240" customFormat="false" ht="15" hidden="false" customHeight="false" outlineLevel="0" collapsed="false">
      <c r="A240" s="52"/>
      <c r="B240" s="0" t="s">
        <v>708</v>
      </c>
      <c r="C240" s="53" t="n">
        <v>51730</v>
      </c>
      <c r="D240" s="53" t="n">
        <v>54180.6286809054</v>
      </c>
      <c r="E240" s="57"/>
      <c r="F240" s="55"/>
      <c r="G240" s="55"/>
    </row>
    <row r="241" customFormat="false" ht="15" hidden="false" customHeight="false" outlineLevel="0" collapsed="false">
      <c r="A241" s="52"/>
      <c r="B241" s="0" t="s">
        <v>709</v>
      </c>
      <c r="C241" s="53" t="s">
        <v>482</v>
      </c>
      <c r="D241" s="53" t="n">
        <v>54900</v>
      </c>
      <c r="E241" s="57"/>
      <c r="F241" s="55"/>
      <c r="G241" s="55"/>
    </row>
    <row r="242" customFormat="false" ht="15" hidden="false" customHeight="false" outlineLevel="0" collapsed="false">
      <c r="A242" s="52"/>
      <c r="B242" s="0" t="s">
        <v>710</v>
      </c>
      <c r="C242" s="53" t="s">
        <v>482</v>
      </c>
      <c r="D242" s="53" t="n">
        <v>56810</v>
      </c>
      <c r="E242" s="57"/>
      <c r="F242" s="55"/>
      <c r="G242" s="55"/>
    </row>
    <row r="243" customFormat="false" ht="15" hidden="false" customHeight="false" outlineLevel="0" collapsed="false">
      <c r="A243" s="52"/>
      <c r="B243" s="0" t="s">
        <v>711</v>
      </c>
      <c r="C243" s="53" t="s">
        <v>482</v>
      </c>
      <c r="D243" s="53" t="n">
        <v>62840</v>
      </c>
      <c r="E243" s="54"/>
      <c r="F243" s="56"/>
      <c r="G243" s="54"/>
    </row>
    <row r="244" customFormat="false" ht="15" hidden="false" customHeight="false" outlineLevel="0" collapsed="false">
      <c r="A244" s="52"/>
      <c r="B244" s="0" t="s">
        <v>712</v>
      </c>
      <c r="C244" s="53" t="s">
        <v>482</v>
      </c>
      <c r="D244" s="53" t="n">
        <v>65060</v>
      </c>
      <c r="E244" s="57"/>
      <c r="F244" s="55"/>
      <c r="G244" s="55"/>
    </row>
    <row r="245" customFormat="false" ht="15" hidden="false" customHeight="false" outlineLevel="0" collapsed="false">
      <c r="A245" s="52"/>
      <c r="B245" s="0" t="s">
        <v>713</v>
      </c>
      <c r="C245" s="53" t="s">
        <v>482</v>
      </c>
      <c r="D245" s="53" t="n">
        <v>73520</v>
      </c>
      <c r="E245" s="57"/>
      <c r="F245" s="55"/>
      <c r="G245" s="55"/>
    </row>
    <row r="246" customFormat="false" ht="15" hidden="false" customHeight="false" outlineLevel="0" collapsed="false">
      <c r="A246" s="52" t="s">
        <v>714</v>
      </c>
      <c r="C246" s="53"/>
      <c r="D246" s="53"/>
      <c r="E246" s="57"/>
      <c r="F246" s="55"/>
      <c r="G246" s="55"/>
    </row>
    <row r="247" customFormat="false" ht="12.75" hidden="false" customHeight="true" outlineLevel="0" collapsed="false">
      <c r="A247" s="52"/>
      <c r="B247" s="0" t="s">
        <v>715</v>
      </c>
      <c r="C247" s="53" t="s">
        <v>482</v>
      </c>
      <c r="D247" s="53" t="n">
        <v>57990</v>
      </c>
      <c r="E247" s="57"/>
      <c r="F247" s="55"/>
      <c r="G247" s="55"/>
    </row>
    <row r="248" customFormat="false" ht="12.75" hidden="false" customHeight="true" outlineLevel="0" collapsed="false">
      <c r="A248" s="52"/>
      <c r="B248" s="0" t="s">
        <v>716</v>
      </c>
      <c r="C248" s="53" t="s">
        <v>482</v>
      </c>
      <c r="D248" s="53" t="n">
        <v>59970</v>
      </c>
      <c r="E248" s="64"/>
      <c r="F248" s="55"/>
      <c r="G248" s="55"/>
    </row>
    <row r="249" customFormat="false" ht="12.75" hidden="false" customHeight="true" outlineLevel="0" collapsed="false">
      <c r="A249" s="52"/>
      <c r="B249" s="0" t="s">
        <v>717</v>
      </c>
      <c r="C249" s="53" t="s">
        <v>482</v>
      </c>
      <c r="D249" s="53" t="n">
        <v>64180</v>
      </c>
      <c r="E249" s="64"/>
      <c r="F249" s="55"/>
      <c r="G249" s="55"/>
    </row>
    <row r="250" customFormat="false" ht="12.75" hidden="false" customHeight="true" outlineLevel="0" collapsed="false">
      <c r="A250" s="52"/>
      <c r="B250" s="0" t="s">
        <v>718</v>
      </c>
      <c r="C250" s="53" t="s">
        <v>482</v>
      </c>
      <c r="D250" s="53" t="n">
        <v>78300</v>
      </c>
      <c r="E250" s="63"/>
      <c r="F250" s="61"/>
      <c r="G250" s="61"/>
    </row>
    <row r="251" customFormat="false" ht="12.75" hidden="false" customHeight="true" outlineLevel="0" collapsed="false">
      <c r="A251" s="52"/>
      <c r="B251" s="0" t="s">
        <v>719</v>
      </c>
      <c r="C251" s="53" t="n">
        <v>107540</v>
      </c>
      <c r="D251" s="53" t="n">
        <v>109344.447354436</v>
      </c>
      <c r="E251" s="57"/>
      <c r="F251" s="55"/>
      <c r="G251" s="55"/>
    </row>
    <row r="252" customFormat="false" ht="12.75" hidden="false" customHeight="true" outlineLevel="0" collapsed="false">
      <c r="A252" s="52"/>
      <c r="B252" s="0" t="s">
        <v>720</v>
      </c>
      <c r="C252" s="53" t="n">
        <v>111320</v>
      </c>
      <c r="D252" s="53" t="n">
        <v>113024.530247938</v>
      </c>
      <c r="E252" s="57"/>
      <c r="F252" s="55"/>
      <c r="G252" s="55"/>
    </row>
    <row r="253" customFormat="false" ht="12.75" hidden="false" customHeight="true" outlineLevel="0" collapsed="false">
      <c r="A253" s="52"/>
      <c r="B253" s="0" t="s">
        <v>721</v>
      </c>
      <c r="C253" s="53" t="n">
        <v>57380</v>
      </c>
      <c r="D253" s="53" t="n">
        <v>59864.8446794448</v>
      </c>
      <c r="E253" s="57"/>
      <c r="F253" s="55"/>
      <c r="G253" s="55"/>
    </row>
    <row r="254" customFormat="false" ht="12.75" hidden="false" customHeight="true" outlineLevel="0" collapsed="false">
      <c r="A254" s="52"/>
      <c r="B254" s="0" t="s">
        <v>722</v>
      </c>
      <c r="C254" s="53" t="n">
        <v>59300</v>
      </c>
      <c r="D254" s="53" t="n">
        <v>61776.080634501</v>
      </c>
      <c r="E254" s="57"/>
      <c r="F254" s="55"/>
      <c r="G254" s="55"/>
    </row>
    <row r="255" customFormat="false" ht="12.75" hidden="false" customHeight="true" outlineLevel="0" collapsed="false">
      <c r="A255" s="52"/>
      <c r="B255" s="0" t="s">
        <v>723</v>
      </c>
      <c r="C255" s="53" t="s">
        <v>482</v>
      </c>
      <c r="D255" s="53" t="n">
        <v>70110</v>
      </c>
      <c r="E255" s="57"/>
      <c r="F255" s="55"/>
      <c r="G255" s="55"/>
    </row>
    <row r="256" customFormat="false" ht="12.75" hidden="false" customHeight="true" outlineLevel="0" collapsed="false">
      <c r="A256" s="52"/>
      <c r="B256" s="0" t="s">
        <v>724</v>
      </c>
      <c r="C256" s="53" t="s">
        <v>482</v>
      </c>
      <c r="D256" s="53" t="n">
        <v>79750</v>
      </c>
      <c r="E256" s="63"/>
      <c r="F256" s="61"/>
      <c r="G256" s="61"/>
    </row>
    <row r="257" customFormat="false" ht="12.75" hidden="false" customHeight="true" outlineLevel="0" collapsed="false">
      <c r="A257" s="52"/>
      <c r="C257" s="53"/>
      <c r="D257" s="53"/>
      <c r="E257" s="57"/>
      <c r="F257" s="55"/>
      <c r="G257" s="55"/>
    </row>
    <row r="258" customFormat="false" ht="12.75" hidden="false" customHeight="true" outlineLevel="0" collapsed="false">
      <c r="A258" s="52" t="s">
        <v>725</v>
      </c>
      <c r="B258" s="0" t="s">
        <v>726</v>
      </c>
      <c r="C258" s="53" t="n">
        <v>48310</v>
      </c>
      <c r="D258" s="53" t="n">
        <v>48670.2100094317</v>
      </c>
      <c r="E258" s="57"/>
      <c r="F258" s="55"/>
      <c r="G258" s="55"/>
    </row>
    <row r="259" customFormat="false" ht="12.75" hidden="false" customHeight="true" outlineLevel="0" collapsed="false">
      <c r="A259" s="52"/>
      <c r="B259" s="0" t="s">
        <v>727</v>
      </c>
      <c r="C259" s="53" t="n">
        <v>50290</v>
      </c>
      <c r="D259" s="53" t="n">
        <v>50560.6967201025</v>
      </c>
      <c r="E259" s="63"/>
      <c r="F259" s="61"/>
      <c r="G259" s="61"/>
    </row>
    <row r="260" customFormat="false" ht="12.75" hidden="false" customHeight="true" outlineLevel="0" collapsed="false">
      <c r="A260" s="52"/>
      <c r="B260" s="0" t="s">
        <v>728</v>
      </c>
      <c r="C260" s="53" t="s">
        <v>482</v>
      </c>
      <c r="D260" s="53" t="n">
        <v>52980</v>
      </c>
      <c r="E260" s="57"/>
      <c r="F260" s="55"/>
      <c r="G260" s="55"/>
    </row>
    <row r="261" customFormat="false" ht="12.75" hidden="false" customHeight="true" outlineLevel="0" collapsed="false">
      <c r="A261" s="52"/>
      <c r="B261" s="0" t="s">
        <v>729</v>
      </c>
      <c r="C261" s="53" t="s">
        <v>482</v>
      </c>
      <c r="D261" s="53" t="n">
        <v>54960</v>
      </c>
      <c r="E261" s="57"/>
      <c r="F261" s="55"/>
      <c r="G261" s="55"/>
    </row>
    <row r="262" customFormat="false" ht="12.75" hidden="false" customHeight="true" outlineLevel="0" collapsed="false">
      <c r="A262" s="52"/>
      <c r="B262" s="0" t="s">
        <v>730</v>
      </c>
      <c r="C262" s="53" t="s">
        <v>482</v>
      </c>
      <c r="D262" s="53" t="n">
        <v>55240</v>
      </c>
      <c r="E262" s="57"/>
      <c r="F262" s="55"/>
      <c r="G262" s="55"/>
    </row>
    <row r="263" customFormat="false" ht="12.75" hidden="false" customHeight="true" outlineLevel="0" collapsed="false">
      <c r="A263" s="52"/>
      <c r="B263" s="0" t="s">
        <v>731</v>
      </c>
      <c r="C263" s="53" t="s">
        <v>482</v>
      </c>
      <c r="D263" s="53" t="n">
        <v>71930</v>
      </c>
      <c r="E263" s="57"/>
      <c r="F263" s="55"/>
      <c r="G263" s="55"/>
    </row>
    <row r="264" customFormat="false" ht="12.75" hidden="false" customHeight="true" outlineLevel="0" collapsed="false">
      <c r="A264" s="52"/>
      <c r="B264" s="0" t="s">
        <v>732</v>
      </c>
      <c r="C264" s="53" t="s">
        <v>482</v>
      </c>
      <c r="D264" s="53" t="n">
        <v>52170</v>
      </c>
      <c r="E264" s="57"/>
      <c r="F264" s="55"/>
      <c r="G264" s="55"/>
    </row>
    <row r="265" customFormat="false" ht="12.75" hidden="false" customHeight="true" outlineLevel="0" collapsed="false">
      <c r="A265" s="52"/>
      <c r="B265" s="0" t="s">
        <v>733</v>
      </c>
      <c r="C265" s="53" t="s">
        <v>482</v>
      </c>
      <c r="D265" s="53" t="n">
        <v>54020</v>
      </c>
      <c r="E265" s="57"/>
      <c r="F265" s="55"/>
      <c r="G265" s="55"/>
    </row>
    <row r="266" customFormat="false" ht="12.75" hidden="false" customHeight="true" outlineLevel="0" collapsed="false">
      <c r="A266" s="52"/>
      <c r="B266" s="0" t="s">
        <v>734</v>
      </c>
      <c r="C266" s="53" t="s">
        <v>482</v>
      </c>
      <c r="D266" s="53" t="n">
        <v>54900</v>
      </c>
      <c r="E266" s="57"/>
      <c r="F266" s="55"/>
      <c r="G266" s="55"/>
    </row>
    <row r="267" customFormat="false" ht="12.75" hidden="false" customHeight="true" outlineLevel="0" collapsed="false">
      <c r="A267" s="52"/>
      <c r="B267" s="0" t="s">
        <v>735</v>
      </c>
      <c r="C267" s="53" t="s">
        <v>482</v>
      </c>
      <c r="D267" s="53" t="n">
        <v>56810</v>
      </c>
      <c r="E267" s="63"/>
      <c r="F267" s="61"/>
      <c r="G267" s="61"/>
    </row>
    <row r="268" customFormat="false" ht="12.75" hidden="false" customHeight="true" outlineLevel="0" collapsed="false">
      <c r="A268" s="52"/>
      <c r="B268" s="0" t="s">
        <v>736</v>
      </c>
      <c r="C268" s="53" t="s">
        <v>482</v>
      </c>
      <c r="D268" s="53" t="n">
        <v>62840</v>
      </c>
      <c r="E268" s="57"/>
      <c r="F268" s="55"/>
      <c r="G268" s="55"/>
    </row>
    <row r="269" customFormat="false" ht="12.75" hidden="false" customHeight="true" outlineLevel="0" collapsed="false">
      <c r="A269" s="52"/>
      <c r="B269" s="0" t="s">
        <v>737</v>
      </c>
      <c r="C269" s="53" t="s">
        <v>482</v>
      </c>
      <c r="D269" s="53" t="n">
        <v>65060</v>
      </c>
      <c r="E269" s="57"/>
      <c r="F269" s="55"/>
      <c r="G269" s="55"/>
    </row>
    <row r="270" customFormat="false" ht="12.75" hidden="false" customHeight="true" outlineLevel="0" collapsed="false">
      <c r="A270" s="52"/>
      <c r="B270" s="0" t="s">
        <v>738</v>
      </c>
      <c r="C270" s="53" t="s">
        <v>482</v>
      </c>
      <c r="D270" s="53" t="n">
        <v>73520</v>
      </c>
      <c r="E270" s="57"/>
      <c r="F270" s="55"/>
      <c r="G270" s="55"/>
    </row>
    <row r="271" customFormat="false" ht="12.75" hidden="false" customHeight="true" outlineLevel="0" collapsed="false">
      <c r="A271" s="52"/>
      <c r="C271" s="53"/>
      <c r="D271" s="53"/>
      <c r="E271" s="57"/>
      <c r="F271" s="55"/>
      <c r="G271" s="55"/>
    </row>
    <row r="272" customFormat="false" ht="12.75" hidden="false" customHeight="true" outlineLevel="0" collapsed="false">
      <c r="A272" s="52" t="s">
        <v>739</v>
      </c>
      <c r="B272" s="0" t="s">
        <v>740</v>
      </c>
      <c r="C272" s="53"/>
      <c r="D272" s="53"/>
      <c r="E272" s="64"/>
      <c r="F272" s="55"/>
      <c r="G272" s="58"/>
    </row>
    <row r="273" customFormat="false" ht="12.75" hidden="false" customHeight="true" outlineLevel="0" collapsed="false">
      <c r="A273" s="52"/>
      <c r="B273" s="0" t="s">
        <v>741</v>
      </c>
      <c r="C273" s="53" t="s">
        <v>482</v>
      </c>
      <c r="D273" s="53" t="n">
        <v>50320</v>
      </c>
      <c r="E273" s="64"/>
      <c r="F273" s="55"/>
      <c r="G273" s="58"/>
    </row>
    <row r="274" customFormat="false" ht="12.75" hidden="false" customHeight="true" outlineLevel="0" collapsed="false">
      <c r="A274" s="52"/>
      <c r="B274" s="0" t="s">
        <v>742</v>
      </c>
      <c r="C274" s="53" t="s">
        <v>482</v>
      </c>
      <c r="D274" s="53" t="n">
        <v>54540</v>
      </c>
      <c r="E274" s="54"/>
      <c r="F274" s="56"/>
      <c r="G274" s="54"/>
    </row>
    <row r="275" customFormat="false" ht="12.75" hidden="false" customHeight="true" outlineLevel="0" collapsed="false">
      <c r="A275" s="52"/>
      <c r="B275" s="0" t="s">
        <v>743</v>
      </c>
      <c r="C275" s="53" t="s">
        <v>482</v>
      </c>
      <c r="D275" s="53" t="n">
        <v>57560</v>
      </c>
      <c r="E275" s="54"/>
      <c r="F275" s="55"/>
      <c r="G275" s="58"/>
    </row>
    <row r="276" customFormat="false" ht="12.75" hidden="false" customHeight="true" outlineLevel="0" collapsed="false">
      <c r="A276" s="52"/>
      <c r="B276" s="0" t="s">
        <v>744</v>
      </c>
      <c r="C276" s="53" t="s">
        <v>482</v>
      </c>
      <c r="D276" s="53" t="n">
        <v>62200</v>
      </c>
      <c r="E276" s="54"/>
      <c r="F276" s="55"/>
      <c r="G276" s="58"/>
    </row>
    <row r="277" customFormat="false" ht="12.75" hidden="false" customHeight="true" outlineLevel="0" collapsed="false">
      <c r="A277" s="52"/>
      <c r="B277" s="0" t="s">
        <v>745</v>
      </c>
      <c r="C277" s="53" t="s">
        <v>482</v>
      </c>
      <c r="D277" s="53" t="n">
        <v>76350</v>
      </c>
      <c r="E277" s="54"/>
      <c r="F277" s="55"/>
      <c r="G277" s="58"/>
    </row>
    <row r="278" customFormat="false" ht="12.75" hidden="false" customHeight="true" outlineLevel="0" collapsed="false">
      <c r="A278" s="52"/>
      <c r="B278" s="0" t="s">
        <v>746</v>
      </c>
      <c r="C278" s="53" t="s">
        <v>482</v>
      </c>
      <c r="D278" s="53" t="n">
        <v>81640</v>
      </c>
      <c r="E278" s="54"/>
      <c r="F278" s="55"/>
      <c r="G278" s="58"/>
    </row>
    <row r="279" customFormat="false" ht="12.75" hidden="false" customHeight="true" outlineLevel="0" collapsed="false">
      <c r="A279" s="52"/>
      <c r="B279" s="0" t="s">
        <v>747</v>
      </c>
      <c r="C279" s="53" t="s">
        <v>482</v>
      </c>
      <c r="D279" s="53" t="n">
        <v>60000</v>
      </c>
      <c r="E279" s="54"/>
      <c r="F279" s="55"/>
      <c r="G279" s="58"/>
    </row>
    <row r="280" customFormat="false" ht="12.75" hidden="false" customHeight="true" outlineLevel="0" collapsed="false">
      <c r="A280" s="52"/>
      <c r="B280" s="0" t="s">
        <v>748</v>
      </c>
      <c r="C280" s="53" t="s">
        <v>482</v>
      </c>
      <c r="D280" s="53" t="n">
        <v>64400</v>
      </c>
      <c r="E280" s="54"/>
      <c r="F280" s="55"/>
      <c r="G280" s="58"/>
    </row>
    <row r="281" customFormat="false" ht="12.75" hidden="false" customHeight="true" outlineLevel="0" collapsed="false">
      <c r="A281" s="52"/>
      <c r="B281" s="0" t="s">
        <v>749</v>
      </c>
      <c r="C281" s="53" t="s">
        <v>482</v>
      </c>
      <c r="D281" s="53" t="n">
        <v>49100</v>
      </c>
      <c r="E281" s="54"/>
      <c r="F281" s="55"/>
      <c r="G281" s="58"/>
    </row>
    <row r="282" customFormat="false" ht="12.75" hidden="false" customHeight="true" outlineLevel="0" collapsed="false">
      <c r="A282" s="52"/>
      <c r="B282" s="0" t="s">
        <v>750</v>
      </c>
      <c r="C282" s="53" t="s">
        <v>482</v>
      </c>
      <c r="D282" s="53" t="n">
        <v>53270</v>
      </c>
      <c r="E282" s="54"/>
      <c r="F282" s="55"/>
      <c r="G282" s="58"/>
    </row>
    <row r="283" customFormat="false" ht="12.75" hidden="false" customHeight="true" outlineLevel="0" collapsed="false">
      <c r="A283" s="52"/>
      <c r="B283" s="0" t="s">
        <v>751</v>
      </c>
      <c r="C283" s="53" t="s">
        <v>482</v>
      </c>
      <c r="D283" s="53" t="n">
        <v>51180</v>
      </c>
      <c r="E283" s="54"/>
      <c r="F283" s="55"/>
      <c r="G283" s="58"/>
    </row>
    <row r="284" customFormat="false" ht="12.75" hidden="false" customHeight="true" outlineLevel="0" collapsed="false">
      <c r="A284" s="52"/>
      <c r="B284" s="0" t="s">
        <v>752</v>
      </c>
      <c r="C284" s="53" t="s">
        <v>482</v>
      </c>
      <c r="D284" s="53" t="n">
        <v>55360</v>
      </c>
      <c r="E284" s="54"/>
      <c r="F284" s="55"/>
      <c r="G284" s="58"/>
    </row>
    <row r="285" customFormat="false" ht="12.75" hidden="false" customHeight="true" outlineLevel="0" collapsed="false">
      <c r="A285" s="52"/>
      <c r="B285" s="0" t="s">
        <v>753</v>
      </c>
      <c r="C285" s="53" t="s">
        <v>482</v>
      </c>
      <c r="D285" s="53" t="n">
        <v>54570</v>
      </c>
      <c r="E285" s="54"/>
      <c r="F285" s="55"/>
      <c r="G285" s="58"/>
    </row>
    <row r="286" customFormat="false" ht="12.75" hidden="false" customHeight="true" outlineLevel="0" collapsed="false">
      <c r="A286" s="52"/>
      <c r="B286" s="0" t="s">
        <v>754</v>
      </c>
      <c r="C286" s="53" t="s">
        <v>482</v>
      </c>
      <c r="D286" s="53" t="n">
        <v>58790</v>
      </c>
      <c r="E286" s="54"/>
      <c r="F286" s="55"/>
      <c r="G286" s="65"/>
    </row>
    <row r="287" customFormat="false" ht="12.75" hidden="false" customHeight="true" outlineLevel="0" collapsed="false">
      <c r="A287" s="52"/>
      <c r="B287" s="0" t="s">
        <v>755</v>
      </c>
      <c r="C287" s="53" t="s">
        <v>482</v>
      </c>
      <c r="D287" s="53" t="n">
        <v>63880</v>
      </c>
      <c r="E287" s="54"/>
      <c r="F287" s="55"/>
      <c r="G287" s="58"/>
    </row>
    <row r="288" customFormat="false" ht="12.75" hidden="false" customHeight="true" outlineLevel="0" collapsed="false">
      <c r="A288" s="52"/>
      <c r="B288" s="0" t="s">
        <v>756</v>
      </c>
      <c r="C288" s="53" t="s">
        <v>482</v>
      </c>
      <c r="D288" s="53" t="n">
        <v>68570</v>
      </c>
      <c r="E288" s="54"/>
      <c r="F288" s="55"/>
      <c r="G288" s="58"/>
    </row>
    <row r="289" customFormat="false" ht="12.75" hidden="false" customHeight="true" outlineLevel="0" collapsed="false">
      <c r="A289" s="52"/>
      <c r="B289" s="0" t="s">
        <v>757</v>
      </c>
      <c r="C289" s="53" t="s">
        <v>482</v>
      </c>
      <c r="D289" s="53" t="n">
        <v>69870</v>
      </c>
      <c r="E289" s="54"/>
      <c r="F289" s="55"/>
      <c r="G289" s="58"/>
    </row>
    <row r="290" customFormat="false" ht="12.75" hidden="false" customHeight="true" outlineLevel="0" collapsed="false">
      <c r="A290" s="52"/>
      <c r="B290" s="0" t="s">
        <v>758</v>
      </c>
      <c r="C290" s="53" t="s">
        <v>482</v>
      </c>
      <c r="D290" s="53" t="n">
        <v>74790</v>
      </c>
      <c r="E290" s="54"/>
      <c r="F290" s="55"/>
      <c r="G290" s="58"/>
    </row>
    <row r="291" customFormat="false" ht="12.75" hidden="false" customHeight="true" outlineLevel="0" collapsed="false">
      <c r="A291" s="52"/>
      <c r="C291" s="53"/>
      <c r="D291" s="53"/>
      <c r="E291" s="54"/>
      <c r="F291" s="55"/>
      <c r="G291" s="58"/>
    </row>
    <row r="292" customFormat="false" ht="12.75" hidden="false" customHeight="true" outlineLevel="0" collapsed="false">
      <c r="A292" s="52"/>
      <c r="B292" s="0" t="s">
        <v>759</v>
      </c>
      <c r="C292" s="53" t="s">
        <v>482</v>
      </c>
      <c r="D292" s="53" t="n">
        <v>151300</v>
      </c>
      <c r="E292" s="54"/>
      <c r="F292" s="55"/>
      <c r="G292" s="58"/>
    </row>
    <row r="293" customFormat="false" ht="12.75" hidden="false" customHeight="true" outlineLevel="0" collapsed="false">
      <c r="A293" s="52"/>
      <c r="B293" s="0" t="s">
        <v>760</v>
      </c>
      <c r="C293" s="53" t="s">
        <v>482</v>
      </c>
      <c r="D293" s="53" t="n">
        <v>162580</v>
      </c>
      <c r="E293" s="54"/>
      <c r="F293" s="56"/>
      <c r="G293" s="54"/>
    </row>
    <row r="294" customFormat="false" ht="12.75" hidden="false" customHeight="true" outlineLevel="0" collapsed="false">
      <c r="A294" s="52"/>
      <c r="C294" s="53"/>
      <c r="D294" s="53"/>
      <c r="E294" s="54"/>
      <c r="F294" s="58"/>
      <c r="G294" s="58"/>
    </row>
    <row r="295" customFormat="false" ht="12.75" hidden="false" customHeight="true" outlineLevel="0" collapsed="false">
      <c r="A295" s="52" t="s">
        <v>761</v>
      </c>
      <c r="B295" s="0" t="s">
        <v>762</v>
      </c>
      <c r="C295" s="53" t="s">
        <v>482</v>
      </c>
      <c r="D295" s="53" t="n">
        <v>53480</v>
      </c>
      <c r="E295" s="54"/>
      <c r="F295" s="58"/>
      <c r="G295" s="58"/>
    </row>
    <row r="296" customFormat="false" ht="12.75" hidden="false" customHeight="true" outlineLevel="0" collapsed="false">
      <c r="A296" s="52"/>
      <c r="B296" s="0" t="s">
        <v>763</v>
      </c>
      <c r="C296" s="53" t="s">
        <v>482</v>
      </c>
      <c r="D296" s="53" t="n">
        <v>57710</v>
      </c>
      <c r="E296" s="54"/>
      <c r="F296" s="58"/>
      <c r="G296" s="58"/>
    </row>
    <row r="297" customFormat="false" ht="12.75" hidden="false" customHeight="true" outlineLevel="0" collapsed="false">
      <c r="A297" s="52"/>
      <c r="B297" s="0" t="s">
        <v>764</v>
      </c>
      <c r="C297" s="53" t="s">
        <v>482</v>
      </c>
      <c r="D297" s="53" t="n">
        <v>63560</v>
      </c>
      <c r="E297" s="54"/>
      <c r="F297" s="58"/>
      <c r="G297" s="58"/>
    </row>
    <row r="298" customFormat="false" ht="12.75" hidden="false" customHeight="true" outlineLevel="0" collapsed="false">
      <c r="A298" s="52"/>
      <c r="B298" s="0" t="s">
        <v>765</v>
      </c>
      <c r="C298" s="53" t="s">
        <v>482</v>
      </c>
      <c r="D298" s="53" t="n">
        <v>68420</v>
      </c>
      <c r="E298" s="54"/>
      <c r="F298" s="58"/>
      <c r="G298" s="58"/>
    </row>
    <row r="299" customFormat="false" ht="12.75" hidden="false" customHeight="true" outlineLevel="0" collapsed="false">
      <c r="A299" s="52"/>
      <c r="B299" s="0" t="s">
        <v>766</v>
      </c>
      <c r="C299" s="53" t="s">
        <v>482</v>
      </c>
      <c r="D299" s="53" t="n">
        <v>79950</v>
      </c>
      <c r="E299" s="54"/>
      <c r="F299" s="58"/>
      <c r="G299" s="58"/>
    </row>
    <row r="300" customFormat="false" ht="12.75" hidden="false" customHeight="true" outlineLevel="0" collapsed="false">
      <c r="A300" s="52"/>
      <c r="B300" s="0" t="s">
        <v>767</v>
      </c>
      <c r="C300" s="53" t="s">
        <v>482</v>
      </c>
      <c r="D300" s="53" t="n">
        <v>85240</v>
      </c>
      <c r="E300" s="54"/>
      <c r="F300" s="58"/>
      <c r="G300" s="58"/>
    </row>
    <row r="301" customFormat="false" ht="12.75" hidden="false" customHeight="true" outlineLevel="0" collapsed="false">
      <c r="A301" s="52"/>
      <c r="B301" s="0" t="s">
        <v>768</v>
      </c>
      <c r="C301" s="53" t="s">
        <v>482</v>
      </c>
      <c r="D301" s="53" t="n">
        <v>54920</v>
      </c>
      <c r="E301" s="54"/>
      <c r="F301" s="58"/>
      <c r="G301" s="58"/>
    </row>
    <row r="302" customFormat="false" ht="12.75" hidden="false" customHeight="true" outlineLevel="0" collapsed="false">
      <c r="A302" s="52"/>
      <c r="B302" s="0" t="s">
        <v>769</v>
      </c>
      <c r="C302" s="53" t="s">
        <v>482</v>
      </c>
      <c r="D302" s="53" t="n">
        <v>59140</v>
      </c>
      <c r="E302" s="54"/>
      <c r="F302" s="58"/>
      <c r="G302" s="58"/>
    </row>
    <row r="303" customFormat="false" ht="12.75" hidden="false" customHeight="true" outlineLevel="0" collapsed="false">
      <c r="A303" s="52"/>
      <c r="B303" s="0" t="s">
        <v>770</v>
      </c>
      <c r="C303" s="53" t="s">
        <v>482</v>
      </c>
      <c r="D303" s="53" t="n">
        <v>58380</v>
      </c>
      <c r="E303" s="54"/>
      <c r="F303" s="58"/>
      <c r="G303" s="58"/>
    </row>
    <row r="304" customFormat="false" ht="12.75" hidden="false" customHeight="true" outlineLevel="0" collapsed="false">
      <c r="A304" s="52"/>
      <c r="B304" s="0" t="s">
        <v>771</v>
      </c>
      <c r="C304" s="53" t="s">
        <v>482</v>
      </c>
      <c r="D304" s="53" t="n">
        <v>62650</v>
      </c>
      <c r="E304" s="58"/>
      <c r="F304" s="58"/>
      <c r="G304" s="58"/>
    </row>
    <row r="305" customFormat="false" ht="12.75" hidden="false" customHeight="true" outlineLevel="0" collapsed="false">
      <c r="A305" s="52"/>
      <c r="B305" s="0" t="s">
        <v>772</v>
      </c>
      <c r="C305" s="53" t="s">
        <v>482</v>
      </c>
      <c r="D305" s="53" t="n">
        <v>70240</v>
      </c>
      <c r="E305" s="58"/>
      <c r="F305" s="58"/>
      <c r="G305" s="58"/>
    </row>
    <row r="306" customFormat="false" ht="12.75" hidden="false" customHeight="true" outlineLevel="0" collapsed="false">
      <c r="A306" s="52"/>
      <c r="B306" s="0" t="s">
        <v>773</v>
      </c>
      <c r="C306" s="53" t="s">
        <v>482</v>
      </c>
      <c r="D306" s="53" t="n">
        <v>75160</v>
      </c>
    </row>
    <row r="307" customFormat="false" ht="12.75" hidden="false" customHeight="true" outlineLevel="0" collapsed="false">
      <c r="A307" s="52"/>
      <c r="B307" s="0" t="s">
        <v>774</v>
      </c>
      <c r="C307" s="53" t="s">
        <v>482</v>
      </c>
      <c r="D307" s="53" t="n">
        <v>76850</v>
      </c>
      <c r="E307" s="58"/>
      <c r="F307" s="58"/>
      <c r="G307" s="58"/>
    </row>
    <row r="308" customFormat="false" ht="12.75" hidden="false" customHeight="true" outlineLevel="0" collapsed="false">
      <c r="A308" s="52"/>
      <c r="B308" s="0" t="s">
        <v>775</v>
      </c>
      <c r="C308" s="53" t="s">
        <v>482</v>
      </c>
      <c r="D308" s="53" t="n">
        <v>82010</v>
      </c>
      <c r="E308" s="58"/>
      <c r="F308" s="58"/>
      <c r="G308" s="58"/>
    </row>
    <row r="309" customFormat="false" ht="12.75" hidden="false" customHeight="true" outlineLevel="0" collapsed="false">
      <c r="A309" s="52"/>
      <c r="C309" s="53"/>
      <c r="D309" s="53"/>
      <c r="E309" s="58"/>
      <c r="F309" s="58"/>
      <c r="G309" s="58"/>
    </row>
    <row r="310" customFormat="false" ht="12.75" hidden="false" customHeight="true" outlineLevel="0" collapsed="false">
      <c r="A310" s="52" t="s">
        <v>776</v>
      </c>
      <c r="B310" s="0" t="s">
        <v>777</v>
      </c>
      <c r="C310" s="53"/>
      <c r="D310" s="53"/>
      <c r="E310" s="58"/>
      <c r="F310" s="58"/>
      <c r="G310" s="58"/>
    </row>
    <row r="311" customFormat="false" ht="12.75" hidden="false" customHeight="true" outlineLevel="0" collapsed="false">
      <c r="A311" s="52"/>
      <c r="B311" s="0" t="s">
        <v>778</v>
      </c>
      <c r="C311" s="53" t="s">
        <v>482</v>
      </c>
      <c r="D311" s="53" t="n">
        <v>69120</v>
      </c>
      <c r="E311" s="58"/>
      <c r="F311" s="58"/>
      <c r="G311" s="58"/>
    </row>
    <row r="312" customFormat="false" ht="12.75" hidden="false" customHeight="true" outlineLevel="0" collapsed="false">
      <c r="A312" s="52"/>
      <c r="B312" s="0" t="s">
        <v>779</v>
      </c>
      <c r="C312" s="53" t="s">
        <v>482</v>
      </c>
      <c r="D312" s="53" t="n">
        <v>74420</v>
      </c>
      <c r="E312" s="58"/>
      <c r="F312" s="58"/>
      <c r="G312" s="58"/>
    </row>
    <row r="313" customFormat="false" ht="12.75" hidden="false" customHeight="true" outlineLevel="0" collapsed="false">
      <c r="A313" s="52"/>
      <c r="B313" s="0" t="s">
        <v>780</v>
      </c>
      <c r="C313" s="53" t="s">
        <v>482</v>
      </c>
      <c r="D313" s="53" t="n">
        <v>86030</v>
      </c>
      <c r="E313" s="58"/>
      <c r="F313" s="58"/>
      <c r="G313" s="58"/>
    </row>
    <row r="314" customFormat="false" ht="12.75" hidden="false" customHeight="true" outlineLevel="0" collapsed="false">
      <c r="A314" s="52"/>
      <c r="B314" s="0" t="s">
        <v>781</v>
      </c>
      <c r="C314" s="53" t="s">
        <v>482</v>
      </c>
      <c r="D314" s="53" t="n">
        <v>91800</v>
      </c>
      <c r="E314" s="58"/>
      <c r="F314" s="58"/>
      <c r="G314" s="58"/>
    </row>
    <row r="315" customFormat="false" ht="12.75" hidden="false" customHeight="true" outlineLevel="0" collapsed="false">
      <c r="A315" s="52"/>
      <c r="B315" s="0" t="s">
        <v>782</v>
      </c>
      <c r="C315" s="53" t="s">
        <v>482</v>
      </c>
      <c r="D315" s="53" t="n">
        <v>60210</v>
      </c>
      <c r="E315" s="58"/>
      <c r="F315" s="58"/>
      <c r="G315" s="58"/>
    </row>
    <row r="316" customFormat="false" ht="12.75" hidden="false" customHeight="true" outlineLevel="0" collapsed="false">
      <c r="A316" s="52"/>
      <c r="B316" s="0" t="s">
        <v>783</v>
      </c>
      <c r="C316" s="53" t="s">
        <v>482</v>
      </c>
      <c r="D316" s="53" t="n">
        <v>65270</v>
      </c>
      <c r="E316" s="58"/>
      <c r="F316" s="58"/>
      <c r="G316" s="58"/>
    </row>
    <row r="317" customFormat="false" ht="12.75" hidden="false" customHeight="true" outlineLevel="0" collapsed="false">
      <c r="A317" s="52"/>
      <c r="B317" s="0" t="s">
        <v>784</v>
      </c>
      <c r="C317" s="53" t="s">
        <v>482</v>
      </c>
      <c r="D317" s="53" t="n">
        <v>63730</v>
      </c>
      <c r="E317" s="58"/>
      <c r="F317" s="58"/>
      <c r="G317" s="58"/>
    </row>
    <row r="318" customFormat="false" ht="12.75" hidden="false" customHeight="true" outlineLevel="0" collapsed="false">
      <c r="A318" s="52"/>
      <c r="B318" s="0" t="s">
        <v>785</v>
      </c>
      <c r="C318" s="53" t="s">
        <v>482</v>
      </c>
      <c r="D318" s="53" t="n">
        <v>68860</v>
      </c>
      <c r="E318" s="58"/>
      <c r="F318" s="58"/>
      <c r="G318" s="58"/>
    </row>
    <row r="319" customFormat="false" ht="12.75" hidden="false" customHeight="true" outlineLevel="0" collapsed="false">
      <c r="A319" s="52"/>
      <c r="B319" s="0" t="s">
        <v>786</v>
      </c>
      <c r="C319" s="53" t="s">
        <v>482</v>
      </c>
      <c r="D319" s="53" t="n">
        <v>72450</v>
      </c>
      <c r="E319" s="58"/>
      <c r="F319" s="58"/>
      <c r="G319" s="58"/>
    </row>
    <row r="320" customFormat="false" ht="12.75" hidden="false" customHeight="true" outlineLevel="0" collapsed="false">
      <c r="A320" s="52"/>
      <c r="B320" s="0" t="s">
        <v>787</v>
      </c>
      <c r="C320" s="53" t="s">
        <v>482</v>
      </c>
      <c r="D320" s="53" t="n">
        <v>81240</v>
      </c>
      <c r="E320" s="58"/>
      <c r="F320" s="58"/>
      <c r="G320" s="58"/>
    </row>
    <row r="321" customFormat="false" ht="12.75" hidden="false" customHeight="true" outlineLevel="0" collapsed="false">
      <c r="A321" s="52"/>
      <c r="B321" s="0" t="s">
        <v>788</v>
      </c>
      <c r="C321" s="53" t="s">
        <v>482</v>
      </c>
      <c r="D321" s="53" t="n">
        <v>78860</v>
      </c>
      <c r="E321" s="58"/>
      <c r="F321" s="58"/>
      <c r="G321" s="58"/>
    </row>
    <row r="322" customFormat="false" ht="12.75" hidden="false" customHeight="true" outlineLevel="0" collapsed="false">
      <c r="A322" s="52"/>
      <c r="B322" s="0" t="s">
        <v>789</v>
      </c>
      <c r="C322" s="53" t="s">
        <v>482</v>
      </c>
      <c r="D322" s="53" t="n">
        <v>84220</v>
      </c>
      <c r="E322" s="58"/>
      <c r="F322" s="58"/>
      <c r="G322" s="58"/>
    </row>
    <row r="323" customFormat="false" ht="12.75" hidden="false" customHeight="true" outlineLevel="0" collapsed="false">
      <c r="A323" s="52"/>
      <c r="C323" s="53"/>
      <c r="D323" s="53"/>
      <c r="E323" s="58"/>
      <c r="F323" s="58"/>
      <c r="G323" s="58"/>
    </row>
    <row r="324" customFormat="false" ht="12.75" hidden="false" customHeight="true" outlineLevel="0" collapsed="false">
      <c r="A324" s="52" t="s">
        <v>790</v>
      </c>
      <c r="B324" s="0" t="s">
        <v>791</v>
      </c>
      <c r="C324" s="53"/>
      <c r="D324" s="53"/>
    </row>
    <row r="325" customFormat="false" ht="12.75" hidden="false" customHeight="true" outlineLevel="0" collapsed="false">
      <c r="A325" s="52"/>
      <c r="B325" s="0" t="s">
        <v>792</v>
      </c>
      <c r="C325" s="53" t="s">
        <v>482</v>
      </c>
      <c r="D325" s="53" t="n">
        <v>107910</v>
      </c>
      <c r="E325" s="58"/>
      <c r="F325" s="58"/>
      <c r="G325" s="58"/>
    </row>
    <row r="326" customFormat="false" ht="12.75" hidden="false" customHeight="true" outlineLevel="0" collapsed="false">
      <c r="A326" s="52"/>
      <c r="B326" s="0" t="s">
        <v>793</v>
      </c>
      <c r="C326" s="53" t="s">
        <v>482</v>
      </c>
      <c r="D326" s="53" t="n">
        <v>114040</v>
      </c>
      <c r="E326" s="58"/>
      <c r="F326" s="58"/>
      <c r="G326" s="58"/>
    </row>
    <row r="327" customFormat="false" ht="12.75" hidden="false" customHeight="true" outlineLevel="0" collapsed="false">
      <c r="A327" s="52"/>
      <c r="B327" s="0" t="s">
        <v>794</v>
      </c>
      <c r="C327" s="53" t="s">
        <v>482</v>
      </c>
      <c r="D327" s="53" t="n">
        <v>137110</v>
      </c>
      <c r="E327" s="58"/>
      <c r="F327" s="58"/>
      <c r="G327" s="58"/>
    </row>
    <row r="328" customFormat="false" ht="12.75" hidden="false" customHeight="true" outlineLevel="0" collapsed="false">
      <c r="A328" s="52"/>
      <c r="B328" s="0" t="s">
        <v>795</v>
      </c>
      <c r="C328" s="53" t="s">
        <v>482</v>
      </c>
      <c r="D328" s="53" t="n">
        <v>143810</v>
      </c>
      <c r="E328" s="58"/>
      <c r="F328" s="58"/>
      <c r="G328" s="58"/>
    </row>
    <row r="329" customFormat="false" ht="12.75" hidden="false" customHeight="true" outlineLevel="0" collapsed="false">
      <c r="A329" s="52"/>
      <c r="B329" s="0" t="s">
        <v>796</v>
      </c>
      <c r="C329" s="53" t="s">
        <v>482</v>
      </c>
      <c r="D329" s="53" t="n">
        <v>100510</v>
      </c>
      <c r="E329" s="58"/>
      <c r="F329" s="58"/>
      <c r="G329" s="58"/>
    </row>
    <row r="330" customFormat="false" ht="12.75" hidden="false" customHeight="true" outlineLevel="0" collapsed="false">
      <c r="A330" s="52"/>
      <c r="B330" s="0" t="s">
        <v>797</v>
      </c>
      <c r="C330" s="53" t="s">
        <v>482</v>
      </c>
      <c r="D330" s="53" t="n">
        <v>105800</v>
      </c>
      <c r="E330" s="58"/>
      <c r="F330" s="58"/>
      <c r="G330" s="58"/>
    </row>
    <row r="331" customFormat="false" ht="12.75" hidden="false" customHeight="true" outlineLevel="0" collapsed="false">
      <c r="A331" s="52"/>
      <c r="B331" s="0" t="s">
        <v>798</v>
      </c>
      <c r="C331" s="53" t="s">
        <v>482</v>
      </c>
      <c r="D331" s="53" t="n">
        <v>96160</v>
      </c>
      <c r="E331" s="58"/>
      <c r="F331" s="58"/>
      <c r="G331" s="58"/>
    </row>
    <row r="332" customFormat="false" ht="12.75" hidden="false" customHeight="true" outlineLevel="0" collapsed="false">
      <c r="A332" s="52"/>
      <c r="B332" s="0" t="s">
        <v>799</v>
      </c>
      <c r="C332" s="53" t="s">
        <v>482</v>
      </c>
      <c r="D332" s="53" t="n">
        <v>106620</v>
      </c>
      <c r="E332" s="58"/>
      <c r="F332" s="58"/>
      <c r="G332" s="58"/>
    </row>
    <row r="333" customFormat="false" ht="12.75" hidden="false" customHeight="true" outlineLevel="0" collapsed="false">
      <c r="A333" s="52"/>
      <c r="B333" s="0" t="s">
        <v>800</v>
      </c>
      <c r="C333" s="53" t="s">
        <v>482</v>
      </c>
      <c r="D333" s="53" t="n">
        <v>104710</v>
      </c>
      <c r="E333" s="58"/>
      <c r="F333" s="58"/>
      <c r="G333" s="58"/>
    </row>
    <row r="334" customFormat="false" ht="12.75" hidden="false" customHeight="true" outlineLevel="0" collapsed="false">
      <c r="A334" s="52"/>
      <c r="B334" s="0" t="s">
        <v>801</v>
      </c>
      <c r="C334" s="53" t="s">
        <v>482</v>
      </c>
      <c r="D334" s="53" t="n">
        <v>110620</v>
      </c>
      <c r="E334" s="58"/>
      <c r="F334" s="58"/>
      <c r="G334" s="58"/>
    </row>
    <row r="335" customFormat="false" ht="12.75" hidden="false" customHeight="true" outlineLevel="0" collapsed="false">
      <c r="A335" s="52"/>
      <c r="B335" s="0" t="s">
        <v>802</v>
      </c>
      <c r="C335" s="53" t="s">
        <v>482</v>
      </c>
      <c r="D335" s="53" t="n">
        <v>112200</v>
      </c>
      <c r="E335" s="58"/>
      <c r="F335" s="58"/>
      <c r="G335" s="58"/>
    </row>
    <row r="336" customFormat="false" ht="12.75" hidden="false" customHeight="true" outlineLevel="0" collapsed="false">
      <c r="A336" s="52"/>
      <c r="B336" s="0" t="s">
        <v>803</v>
      </c>
      <c r="C336" s="53" t="s">
        <v>482</v>
      </c>
      <c r="D336" s="53" t="n">
        <v>118110</v>
      </c>
      <c r="E336" s="58"/>
      <c r="F336" s="58"/>
      <c r="G336" s="58"/>
    </row>
    <row r="337" customFormat="false" ht="12.75" hidden="false" customHeight="true" outlineLevel="0" collapsed="false">
      <c r="A337" s="52"/>
      <c r="C337" s="53"/>
      <c r="D337" s="53"/>
      <c r="E337" s="58"/>
      <c r="F337" s="58"/>
      <c r="G337" s="58"/>
    </row>
    <row r="338" customFormat="false" ht="12.75" hidden="false" customHeight="true" outlineLevel="0" collapsed="false">
      <c r="A338" s="52" t="s">
        <v>804</v>
      </c>
      <c r="B338" s="0" t="s">
        <v>805</v>
      </c>
      <c r="C338" s="53" t="s">
        <v>482</v>
      </c>
      <c r="D338" s="53" t="n">
        <v>114040</v>
      </c>
      <c r="E338" s="58"/>
      <c r="F338" s="58"/>
      <c r="G338" s="58"/>
    </row>
    <row r="339" customFormat="false" ht="12.75" hidden="false" customHeight="true" outlineLevel="0" collapsed="false">
      <c r="A339" s="52"/>
      <c r="B339" s="0" t="s">
        <v>806</v>
      </c>
      <c r="C339" s="53" t="s">
        <v>482</v>
      </c>
      <c r="D339" s="53" t="n">
        <v>120170</v>
      </c>
      <c r="E339" s="58"/>
      <c r="F339" s="58"/>
      <c r="G339" s="58"/>
    </row>
    <row r="340" customFormat="false" ht="12.75" hidden="false" customHeight="true" outlineLevel="0" collapsed="false">
      <c r="A340" s="52"/>
      <c r="B340" s="0" t="s">
        <v>807</v>
      </c>
      <c r="C340" s="53" t="s">
        <v>482</v>
      </c>
      <c r="D340" s="53" t="n">
        <v>234340</v>
      </c>
      <c r="E340" s="58"/>
      <c r="F340" s="58"/>
      <c r="G340" s="58"/>
    </row>
    <row r="341" customFormat="false" ht="12.75" hidden="false" customHeight="true" outlineLevel="0" collapsed="false">
      <c r="A341" s="52"/>
      <c r="B341" s="0" t="s">
        <v>808</v>
      </c>
      <c r="C341" s="53" t="s">
        <v>482</v>
      </c>
      <c r="D341" s="53" t="n">
        <v>109410</v>
      </c>
      <c r="E341" s="58"/>
      <c r="F341" s="58"/>
      <c r="G341" s="58"/>
    </row>
    <row r="342" customFormat="false" ht="12.75" hidden="false" customHeight="true" outlineLevel="0" collapsed="false">
      <c r="A342" s="52"/>
      <c r="B342" s="0" t="s">
        <v>809</v>
      </c>
      <c r="C342" s="53" t="s">
        <v>482</v>
      </c>
      <c r="D342" s="53" t="n">
        <v>114700</v>
      </c>
      <c r="E342" s="58"/>
      <c r="F342" s="58"/>
      <c r="G342" s="58"/>
    </row>
    <row r="343" customFormat="false" ht="12.75" hidden="false" customHeight="true" outlineLevel="0" collapsed="false">
      <c r="A343" s="52"/>
      <c r="B343" s="0" t="s">
        <v>810</v>
      </c>
      <c r="C343" s="53" t="s">
        <v>482</v>
      </c>
      <c r="D343" s="53" t="n">
        <v>101910</v>
      </c>
      <c r="E343" s="58"/>
      <c r="F343" s="58"/>
      <c r="G343" s="58"/>
    </row>
    <row r="344" customFormat="false" ht="12.75" hidden="false" customHeight="true" outlineLevel="0" collapsed="false">
      <c r="A344" s="52"/>
      <c r="B344" s="0" t="s">
        <v>811</v>
      </c>
      <c r="C344" s="53" t="s">
        <v>482</v>
      </c>
      <c r="D344" s="53" t="n">
        <v>112630</v>
      </c>
      <c r="E344" s="58"/>
      <c r="F344" s="58"/>
      <c r="G344" s="58"/>
    </row>
    <row r="345" customFormat="false" ht="12.75" hidden="false" customHeight="true" outlineLevel="0" collapsed="false">
      <c r="A345" s="52"/>
      <c r="B345" s="0" t="s">
        <v>812</v>
      </c>
      <c r="C345" s="53" t="s">
        <v>482</v>
      </c>
      <c r="D345" s="53" t="n">
        <v>118230</v>
      </c>
      <c r="E345" s="58"/>
      <c r="F345" s="58"/>
      <c r="G345" s="58"/>
    </row>
    <row r="346" customFormat="false" ht="12.75" hidden="false" customHeight="true" outlineLevel="0" collapsed="false">
      <c r="A346" s="52"/>
      <c r="B346" s="0" t="s">
        <v>813</v>
      </c>
      <c r="C346" s="53" t="s">
        <v>482</v>
      </c>
      <c r="D346" s="53" t="n">
        <v>130300</v>
      </c>
    </row>
    <row r="347" customFormat="false" ht="12.75" hidden="false" customHeight="true" outlineLevel="0" collapsed="false">
      <c r="A347" s="52"/>
      <c r="C347" s="53"/>
      <c r="D347" s="53"/>
      <c r="E347" s="58"/>
      <c r="F347" s="58"/>
      <c r="G347" s="58"/>
    </row>
    <row r="348" customFormat="false" ht="12.75" hidden="false" customHeight="true" outlineLevel="0" collapsed="false">
      <c r="A348" s="52" t="s">
        <v>814</v>
      </c>
      <c r="B348" s="0" t="s">
        <v>815</v>
      </c>
      <c r="C348" s="53"/>
      <c r="D348" s="53"/>
      <c r="E348" s="58"/>
      <c r="F348" s="58"/>
      <c r="G348" s="58"/>
    </row>
    <row r="349" customFormat="false" ht="12.75" hidden="false" customHeight="true" outlineLevel="0" collapsed="false">
      <c r="A349" s="52"/>
      <c r="B349" s="0" t="s">
        <v>816</v>
      </c>
      <c r="C349" s="53" t="s">
        <v>482</v>
      </c>
      <c r="D349" s="53" t="n">
        <v>181400</v>
      </c>
      <c r="E349" s="58"/>
      <c r="F349" s="58"/>
      <c r="G349" s="58"/>
    </row>
    <row r="350" customFormat="false" ht="12.75" hidden="false" customHeight="true" outlineLevel="0" collapsed="false">
      <c r="A350" s="52"/>
      <c r="B350" s="0" t="s">
        <v>817</v>
      </c>
      <c r="C350" s="53" t="s">
        <v>482</v>
      </c>
      <c r="D350" s="53" t="n">
        <v>127690</v>
      </c>
      <c r="E350" s="58"/>
      <c r="F350" s="58"/>
      <c r="G350" s="58"/>
    </row>
    <row r="351" customFormat="false" ht="12.75" hidden="false" customHeight="true" outlineLevel="0" collapsed="false">
      <c r="A351" s="52"/>
      <c r="B351" s="0" t="s">
        <v>38</v>
      </c>
      <c r="C351" s="53"/>
      <c r="D351" s="53"/>
      <c r="E351" s="58"/>
      <c r="F351" s="58"/>
      <c r="G351" s="58"/>
    </row>
    <row r="352" customFormat="false" ht="12.75" hidden="false" customHeight="true" outlineLevel="0" collapsed="false">
      <c r="A352" s="52"/>
      <c r="B352" s="0" t="s">
        <v>818</v>
      </c>
      <c r="C352" s="53" t="s">
        <v>482</v>
      </c>
      <c r="D352" s="53" t="n">
        <v>164710</v>
      </c>
      <c r="E352" s="58"/>
      <c r="F352" s="58"/>
      <c r="G352" s="58"/>
    </row>
    <row r="353" customFormat="false" ht="12.75" hidden="false" customHeight="true" outlineLevel="0" collapsed="false">
      <c r="A353" s="52"/>
      <c r="B353" s="0" t="s">
        <v>819</v>
      </c>
      <c r="C353" s="53" t="s">
        <v>482</v>
      </c>
      <c r="D353" s="53" t="n">
        <v>116740</v>
      </c>
      <c r="E353" s="58"/>
      <c r="F353" s="58"/>
      <c r="G353" s="58"/>
    </row>
    <row r="354" customFormat="false" ht="12.75" hidden="false" customHeight="true" outlineLevel="0" collapsed="false">
      <c r="A354" s="52"/>
      <c r="C354" s="53"/>
      <c r="D354" s="53"/>
      <c r="E354" s="58"/>
      <c r="F354" s="58"/>
      <c r="G354" s="58"/>
    </row>
    <row r="355" customFormat="false" ht="12.75" hidden="false" customHeight="true" outlineLevel="0" collapsed="false">
      <c r="A355" s="52" t="s">
        <v>820</v>
      </c>
      <c r="B355" s="0" t="s">
        <v>821</v>
      </c>
      <c r="C355" s="53"/>
      <c r="D355" s="53"/>
      <c r="E355" s="58"/>
      <c r="F355" s="58"/>
      <c r="G355" s="58"/>
    </row>
    <row r="356" customFormat="false" ht="12.75" hidden="false" customHeight="true" outlineLevel="0" collapsed="false">
      <c r="A356" s="52"/>
      <c r="B356" s="0" t="s">
        <v>822</v>
      </c>
      <c r="C356" s="53" t="n">
        <v>37310</v>
      </c>
      <c r="D356" s="53" t="n">
        <v>39269.345288162</v>
      </c>
      <c r="E356" s="58"/>
      <c r="F356" s="58"/>
      <c r="G356" s="58"/>
    </row>
    <row r="357" customFormat="false" ht="12.75" hidden="false" customHeight="true" outlineLevel="0" collapsed="false">
      <c r="A357" s="52"/>
      <c r="B357" s="0" t="s">
        <v>823</v>
      </c>
      <c r="C357" s="53" t="n">
        <v>39410</v>
      </c>
      <c r="D357" s="53" t="n">
        <v>41369.8860777962</v>
      </c>
      <c r="E357" s="58"/>
      <c r="F357" s="58"/>
      <c r="G357" s="58"/>
    </row>
    <row r="358" customFormat="false" ht="12.75" hidden="false" customHeight="true" outlineLevel="0" collapsed="false">
      <c r="A358" s="52"/>
      <c r="B358" s="0" t="s">
        <v>824</v>
      </c>
      <c r="C358" s="53" t="n">
        <v>41510</v>
      </c>
      <c r="D358" s="53" t="n">
        <v>43470.4268674304</v>
      </c>
      <c r="E358" s="58"/>
      <c r="F358" s="58"/>
      <c r="G358" s="58"/>
    </row>
    <row r="359" customFormat="false" ht="12.75" hidden="false" customHeight="true" outlineLevel="0" collapsed="false">
      <c r="A359" s="52"/>
      <c r="B359" s="0" t="s">
        <v>825</v>
      </c>
      <c r="C359" s="53" t="n">
        <v>41510</v>
      </c>
      <c r="D359" s="53" t="n">
        <v>43470.4268674304</v>
      </c>
      <c r="E359" s="58"/>
      <c r="F359" s="58"/>
      <c r="G359" s="58"/>
    </row>
    <row r="360" customFormat="false" ht="12.75" hidden="false" customHeight="true" outlineLevel="0" collapsed="false">
      <c r="A360" s="52"/>
      <c r="B360" s="0" t="s">
        <v>826</v>
      </c>
      <c r="C360" s="53" t="s">
        <v>482</v>
      </c>
      <c r="D360" s="53" t="n">
        <v>41620</v>
      </c>
      <c r="E360" s="58"/>
      <c r="F360" s="58"/>
      <c r="G360" s="58"/>
    </row>
    <row r="361" customFormat="false" ht="12.75" hidden="false" customHeight="true" outlineLevel="0" collapsed="false">
      <c r="A361" s="52"/>
      <c r="B361" s="0" t="s">
        <v>827</v>
      </c>
      <c r="C361" s="53" t="s">
        <v>482</v>
      </c>
      <c r="D361" s="53" t="n">
        <v>43720</v>
      </c>
      <c r="E361" s="58"/>
      <c r="F361" s="58"/>
      <c r="G361" s="58"/>
    </row>
    <row r="362" customFormat="false" ht="12.75" hidden="false" customHeight="true" outlineLevel="0" collapsed="false">
      <c r="A362" s="52"/>
      <c r="B362" s="0" t="s">
        <v>828</v>
      </c>
      <c r="C362" s="53" t="s">
        <v>482</v>
      </c>
      <c r="D362" s="53" t="n">
        <v>45820</v>
      </c>
      <c r="E362" s="58"/>
      <c r="F362" s="58"/>
      <c r="G362" s="58"/>
    </row>
    <row r="363" customFormat="false" ht="12.75" hidden="false" customHeight="true" outlineLevel="0" collapsed="false">
      <c r="A363" s="52"/>
      <c r="B363" s="0" t="s">
        <v>829</v>
      </c>
      <c r="C363" s="53" t="s">
        <v>482</v>
      </c>
      <c r="D363" s="53" t="n">
        <v>45820</v>
      </c>
      <c r="E363" s="58"/>
      <c r="F363" s="58"/>
      <c r="G363" s="58"/>
    </row>
    <row r="364" customFormat="false" ht="12.75" hidden="false" customHeight="true" outlineLevel="0" collapsed="false">
      <c r="A364" s="52"/>
      <c r="B364" s="0" t="s">
        <v>830</v>
      </c>
      <c r="C364" s="53" t="s">
        <v>482</v>
      </c>
      <c r="D364" s="53" t="n">
        <v>46280</v>
      </c>
      <c r="E364" s="58"/>
      <c r="F364" s="58"/>
      <c r="G364" s="58"/>
    </row>
    <row r="365" customFormat="false" ht="12.75" hidden="false" customHeight="true" outlineLevel="0" collapsed="false">
      <c r="A365" s="52"/>
      <c r="B365" s="0" t="s">
        <v>831</v>
      </c>
      <c r="C365" s="53" t="s">
        <v>482</v>
      </c>
      <c r="D365" s="53" t="n">
        <v>48450</v>
      </c>
    </row>
    <row r="366" customFormat="false" ht="12.75" hidden="false" customHeight="true" outlineLevel="0" collapsed="false">
      <c r="A366" s="52"/>
      <c r="B366" s="0" t="s">
        <v>832</v>
      </c>
      <c r="C366" s="53" t="s">
        <v>482</v>
      </c>
      <c r="D366" s="53" t="n">
        <v>50630</v>
      </c>
      <c r="E366" s="58"/>
      <c r="F366" s="58"/>
      <c r="G366" s="58"/>
    </row>
    <row r="367" customFormat="false" ht="12.75" hidden="false" customHeight="true" outlineLevel="0" collapsed="false">
      <c r="A367" s="52"/>
      <c r="B367" s="0" t="s">
        <v>833</v>
      </c>
      <c r="C367" s="53" t="s">
        <v>482</v>
      </c>
      <c r="D367" s="53" t="n">
        <v>50630</v>
      </c>
      <c r="E367" s="58"/>
      <c r="F367" s="58"/>
      <c r="G367" s="58"/>
    </row>
    <row r="368" customFormat="false" ht="12.75" hidden="false" customHeight="true" outlineLevel="0" collapsed="false">
      <c r="A368" s="52"/>
      <c r="B368" s="0" t="s">
        <v>834</v>
      </c>
      <c r="C368" s="53" t="n">
        <v>39200</v>
      </c>
      <c r="D368" s="53" t="n">
        <v>41943.5958723631</v>
      </c>
      <c r="E368" s="58"/>
      <c r="F368" s="58"/>
      <c r="G368" s="58"/>
    </row>
    <row r="369" customFormat="false" ht="12.75" hidden="false" customHeight="true" outlineLevel="0" collapsed="false">
      <c r="A369" s="52"/>
      <c r="B369" s="0" t="s">
        <v>835</v>
      </c>
      <c r="C369" s="53" t="n">
        <v>41270</v>
      </c>
      <c r="D369" s="53" t="n">
        <v>44044.1366619973</v>
      </c>
      <c r="E369" s="58"/>
      <c r="F369" s="58"/>
      <c r="G369" s="58"/>
    </row>
    <row r="370" customFormat="false" ht="12.75" hidden="false" customHeight="true" outlineLevel="0" collapsed="false">
      <c r="A370" s="52"/>
      <c r="B370" s="0" t="s">
        <v>836</v>
      </c>
      <c r="C370" s="53" t="n">
        <v>43350</v>
      </c>
      <c r="D370" s="53" t="n">
        <v>46144.6774516315</v>
      </c>
      <c r="E370" s="58"/>
      <c r="F370" s="58"/>
      <c r="G370" s="58"/>
    </row>
    <row r="371" customFormat="false" ht="12.75" hidden="false" customHeight="true" outlineLevel="0" collapsed="false">
      <c r="A371" s="52"/>
      <c r="B371" s="0" t="s">
        <v>837</v>
      </c>
      <c r="C371" s="53" t="n">
        <v>43350</v>
      </c>
      <c r="D371" s="53" t="n">
        <v>46144.6774516315</v>
      </c>
      <c r="E371" s="58"/>
      <c r="F371" s="58"/>
      <c r="G371" s="58"/>
    </row>
    <row r="372" customFormat="false" ht="12.75" hidden="false" customHeight="true" outlineLevel="0" collapsed="false">
      <c r="A372" s="52"/>
      <c r="B372" s="0" t="s">
        <v>838</v>
      </c>
      <c r="C372" s="53" t="n">
        <v>42180</v>
      </c>
      <c r="D372" s="53" t="n">
        <v>44044.1366619973</v>
      </c>
      <c r="E372" s="58"/>
      <c r="F372" s="58"/>
      <c r="G372" s="58"/>
    </row>
    <row r="373" customFormat="false" ht="12.75" hidden="false" customHeight="true" outlineLevel="0" collapsed="false">
      <c r="A373" s="52"/>
      <c r="B373" s="0" t="s">
        <v>839</v>
      </c>
      <c r="C373" s="53" t="n">
        <v>44300</v>
      </c>
      <c r="D373" s="53" t="n">
        <v>46144.6774516315</v>
      </c>
      <c r="E373" s="58"/>
      <c r="F373" s="58"/>
      <c r="G373" s="58"/>
    </row>
    <row r="374" customFormat="false" ht="12.75" hidden="false" customHeight="true" outlineLevel="0" collapsed="false">
      <c r="A374" s="52"/>
      <c r="B374" s="0" t="s">
        <v>840</v>
      </c>
      <c r="C374" s="53" t="n">
        <v>46430</v>
      </c>
      <c r="D374" s="53" t="n">
        <v>48245.2182412657</v>
      </c>
      <c r="E374" s="58"/>
      <c r="F374" s="58"/>
      <c r="G374" s="58"/>
    </row>
    <row r="375" customFormat="false" ht="12.75" hidden="false" customHeight="true" outlineLevel="0" collapsed="false">
      <c r="A375" s="52"/>
      <c r="B375" s="0" t="s">
        <v>841</v>
      </c>
      <c r="C375" s="53" t="n">
        <v>46430</v>
      </c>
      <c r="D375" s="53" t="n">
        <v>48245.2182412657</v>
      </c>
    </row>
    <row r="376" customFormat="false" ht="12.75" hidden="false" customHeight="true" outlineLevel="0" collapsed="false">
      <c r="A376" s="52"/>
      <c r="B376" s="0" t="s">
        <v>842</v>
      </c>
      <c r="C376" s="53" t="s">
        <v>482</v>
      </c>
      <c r="D376" s="53" t="n">
        <v>45250</v>
      </c>
      <c r="E376" s="58"/>
      <c r="F376" s="58"/>
      <c r="G376" s="58"/>
    </row>
    <row r="377" customFormat="false" ht="12.75" hidden="false" customHeight="true" outlineLevel="0" collapsed="false">
      <c r="A377" s="52"/>
      <c r="B377" s="0" t="s">
        <v>843</v>
      </c>
      <c r="C377" s="53" t="s">
        <v>482</v>
      </c>
      <c r="D377" s="53" t="n">
        <v>47350</v>
      </c>
      <c r="E377" s="58"/>
      <c r="F377" s="58"/>
      <c r="G377" s="58"/>
    </row>
    <row r="378" customFormat="false" ht="12.75" hidden="false" customHeight="true" outlineLevel="0" collapsed="false">
      <c r="A378" s="52"/>
      <c r="B378" s="0" t="s">
        <v>844</v>
      </c>
      <c r="C378" s="53" t="s">
        <v>482</v>
      </c>
      <c r="D378" s="53" t="n">
        <v>49450</v>
      </c>
      <c r="E378" s="58"/>
      <c r="F378" s="58"/>
      <c r="G378" s="58"/>
    </row>
    <row r="379" customFormat="false" ht="12.75" hidden="false" customHeight="true" outlineLevel="0" collapsed="false">
      <c r="A379" s="52"/>
      <c r="B379" s="0" t="s">
        <v>845</v>
      </c>
      <c r="C379" s="53" t="s">
        <v>482</v>
      </c>
      <c r="D379" s="53" t="n">
        <v>49450</v>
      </c>
      <c r="E379" s="58"/>
      <c r="F379" s="58"/>
      <c r="G379" s="58"/>
    </row>
    <row r="380" customFormat="false" ht="12.75" hidden="false" customHeight="true" outlineLevel="0" collapsed="false">
      <c r="A380" s="52"/>
      <c r="C380" s="53"/>
      <c r="D380" s="53"/>
      <c r="E380" s="58"/>
      <c r="F380" s="58"/>
      <c r="G380" s="58"/>
    </row>
    <row r="381" customFormat="false" ht="12.75" hidden="false" customHeight="true" outlineLevel="0" collapsed="false">
      <c r="A381" s="52" t="s">
        <v>846</v>
      </c>
      <c r="B381" s="0" t="s">
        <v>847</v>
      </c>
      <c r="C381" s="53" t="n">
        <v>37410</v>
      </c>
      <c r="D381" s="53" t="n">
        <v>39346.3136508257</v>
      </c>
      <c r="E381" s="58"/>
      <c r="F381" s="58"/>
      <c r="G381" s="58"/>
    </row>
    <row r="382" customFormat="false" ht="12.75" hidden="false" customHeight="true" outlineLevel="0" collapsed="false">
      <c r="A382" s="52"/>
      <c r="B382" s="0" t="s">
        <v>848</v>
      </c>
      <c r="C382" s="53" t="n">
        <v>39560</v>
      </c>
      <c r="D382" s="53" t="n">
        <v>41944.0338936296</v>
      </c>
      <c r="E382" s="58"/>
      <c r="F382" s="58"/>
      <c r="G382" s="58"/>
    </row>
    <row r="383" customFormat="false" ht="12.75" hidden="false" customHeight="true" outlineLevel="0" collapsed="false">
      <c r="A383" s="52"/>
      <c r="B383" s="0" t="s">
        <v>849</v>
      </c>
      <c r="C383" s="53" t="n">
        <v>42330</v>
      </c>
      <c r="D383" s="53" t="n">
        <v>44744.7549464752</v>
      </c>
      <c r="E383" s="58"/>
      <c r="F383" s="58"/>
      <c r="G383" s="58"/>
    </row>
    <row r="384" customFormat="false" ht="12.75" hidden="false" customHeight="true" outlineLevel="0" collapsed="false">
      <c r="A384" s="52"/>
      <c r="B384" s="0" t="s">
        <v>850</v>
      </c>
      <c r="C384" s="53" t="n">
        <v>43430</v>
      </c>
      <c r="D384" s="53" t="n">
        <v>45865.0433676134</v>
      </c>
      <c r="E384" s="58"/>
      <c r="F384" s="58"/>
      <c r="G384" s="58"/>
    </row>
    <row r="385" customFormat="false" ht="12.75" hidden="false" customHeight="true" outlineLevel="0" collapsed="false">
      <c r="A385" s="52"/>
      <c r="B385" s="0" t="s">
        <v>851</v>
      </c>
      <c r="C385" s="53" t="s">
        <v>482</v>
      </c>
      <c r="D385" s="53" t="n">
        <v>42720</v>
      </c>
    </row>
    <row r="386" customFormat="false" ht="12.75" hidden="false" customHeight="true" outlineLevel="0" collapsed="false">
      <c r="A386" s="52"/>
      <c r="B386" s="0" t="s">
        <v>852</v>
      </c>
      <c r="C386" s="53" t="s">
        <v>482</v>
      </c>
      <c r="D386" s="53" t="n">
        <v>44890</v>
      </c>
      <c r="E386" s="58"/>
      <c r="F386" s="58"/>
      <c r="G386" s="58"/>
    </row>
    <row r="387" customFormat="false" ht="12.75" hidden="false" customHeight="true" outlineLevel="0" collapsed="false">
      <c r="A387" s="52"/>
      <c r="B387" s="0" t="s">
        <v>853</v>
      </c>
      <c r="C387" s="53" t="s">
        <v>482</v>
      </c>
      <c r="D387" s="53" t="n">
        <v>47690</v>
      </c>
      <c r="E387" s="58"/>
      <c r="F387" s="58"/>
      <c r="G387" s="58"/>
    </row>
    <row r="388" customFormat="false" ht="12.75" hidden="false" customHeight="true" outlineLevel="0" collapsed="false">
      <c r="A388" s="52"/>
      <c r="B388" s="0" t="s">
        <v>854</v>
      </c>
      <c r="C388" s="53" t="s">
        <v>482</v>
      </c>
      <c r="D388" s="53" t="n">
        <v>48810</v>
      </c>
      <c r="E388" s="58"/>
      <c r="F388" s="58"/>
      <c r="G388" s="58"/>
    </row>
    <row r="389" customFormat="false" ht="12.75" hidden="false" customHeight="true" outlineLevel="0" collapsed="false">
      <c r="A389" s="52"/>
      <c r="B389" s="0" t="s">
        <v>855</v>
      </c>
      <c r="C389" s="53" t="s">
        <v>482</v>
      </c>
      <c r="D389" s="53" t="n">
        <v>47510</v>
      </c>
      <c r="E389" s="58"/>
      <c r="F389" s="58"/>
      <c r="G389" s="58"/>
    </row>
    <row r="390" customFormat="false" ht="12.75" hidden="false" customHeight="true" outlineLevel="0" collapsed="false">
      <c r="A390" s="52"/>
      <c r="B390" s="0" t="s">
        <v>856</v>
      </c>
      <c r="C390" s="53" t="s">
        <v>482</v>
      </c>
      <c r="D390" s="53" t="n">
        <v>49760</v>
      </c>
      <c r="E390" s="58"/>
      <c r="F390" s="58"/>
      <c r="G390" s="58"/>
    </row>
    <row r="391" customFormat="false" ht="12.75" hidden="false" customHeight="true" outlineLevel="0" collapsed="false">
      <c r="A391" s="52"/>
      <c r="B391" s="0" t="s">
        <v>857</v>
      </c>
      <c r="C391" s="53" t="s">
        <v>482</v>
      </c>
      <c r="D391" s="53" t="n">
        <v>52670</v>
      </c>
      <c r="E391" s="58"/>
      <c r="F391" s="58"/>
      <c r="G391" s="58"/>
    </row>
    <row r="392" customFormat="false" ht="12.75" hidden="false" customHeight="true" outlineLevel="0" collapsed="false">
      <c r="A392" s="52"/>
      <c r="B392" s="0" t="s">
        <v>858</v>
      </c>
      <c r="C392" s="53" t="s">
        <v>482</v>
      </c>
      <c r="D392" s="53" t="n">
        <v>53830</v>
      </c>
      <c r="E392" s="58"/>
      <c r="F392" s="58"/>
      <c r="G392" s="58"/>
    </row>
    <row r="393" customFormat="false" ht="12.75" hidden="false" customHeight="true" outlineLevel="0" collapsed="false">
      <c r="A393" s="52"/>
      <c r="B393" s="0" t="s">
        <v>859</v>
      </c>
      <c r="C393" s="53" t="s">
        <v>482</v>
      </c>
      <c r="D393" s="53" t="n">
        <v>65180</v>
      </c>
      <c r="E393" s="58"/>
      <c r="F393" s="58"/>
      <c r="G393" s="58"/>
    </row>
    <row r="394" customFormat="false" ht="12.75" hidden="false" customHeight="true" outlineLevel="0" collapsed="false">
      <c r="A394" s="52"/>
      <c r="B394" s="0" t="s">
        <v>860</v>
      </c>
      <c r="C394" s="53" t="n">
        <v>40250</v>
      </c>
      <c r="D394" s="53" t="n">
        <v>42545.9715086592</v>
      </c>
      <c r="E394" s="58"/>
      <c r="F394" s="58"/>
      <c r="G394" s="58"/>
    </row>
    <row r="395" customFormat="false" ht="12.75" hidden="false" customHeight="true" outlineLevel="0" collapsed="false">
      <c r="A395" s="52"/>
      <c r="B395" s="0" t="s">
        <v>861</v>
      </c>
      <c r="C395" s="53" t="n">
        <v>42400</v>
      </c>
      <c r="D395" s="53" t="n">
        <v>45178.4286883998</v>
      </c>
    </row>
    <row r="396" customFormat="false" ht="12.75" hidden="false" customHeight="true" outlineLevel="0" collapsed="false">
      <c r="A396" s="52"/>
      <c r="B396" s="0" t="s">
        <v>862</v>
      </c>
      <c r="C396" s="53" t="n">
        <v>45170</v>
      </c>
      <c r="D396" s="53" t="n">
        <v>47979.1497412454</v>
      </c>
      <c r="E396" s="58"/>
      <c r="F396" s="58"/>
      <c r="G396" s="58"/>
    </row>
    <row r="397" customFormat="false" ht="12.75" hidden="false" customHeight="true" outlineLevel="0" collapsed="false">
      <c r="A397" s="52"/>
      <c r="B397" s="0" t="s">
        <v>863</v>
      </c>
      <c r="C397" s="53" t="n">
        <v>46270</v>
      </c>
      <c r="D397" s="53" t="n">
        <v>49099.4381623836</v>
      </c>
      <c r="E397" s="58"/>
      <c r="F397" s="58"/>
      <c r="G397" s="58"/>
    </row>
    <row r="398" customFormat="false" ht="12.75" hidden="false" customHeight="true" outlineLevel="0" collapsed="false">
      <c r="A398" s="52"/>
      <c r="B398" s="0" t="s">
        <v>864</v>
      </c>
      <c r="C398" s="53" t="n">
        <v>42790</v>
      </c>
      <c r="D398" s="53" t="n">
        <v>45108.4106620786</v>
      </c>
      <c r="E398" s="58"/>
      <c r="F398" s="58"/>
      <c r="G398" s="58"/>
    </row>
    <row r="399" customFormat="false" ht="12.75" hidden="false" customHeight="true" outlineLevel="0" collapsed="false">
      <c r="A399" s="52"/>
      <c r="B399" s="0" t="s">
        <v>865</v>
      </c>
      <c r="C399" s="53" t="n">
        <v>45450</v>
      </c>
      <c r="D399" s="53" t="n">
        <v>47278.969478034</v>
      </c>
      <c r="E399" s="58"/>
      <c r="F399" s="58"/>
      <c r="G399" s="58"/>
    </row>
    <row r="400" customFormat="false" ht="12.75" hidden="false" customHeight="true" outlineLevel="0" collapsed="false">
      <c r="A400" s="52"/>
      <c r="B400" s="0" t="s">
        <v>866</v>
      </c>
      <c r="C400" s="53" t="n">
        <v>48280</v>
      </c>
      <c r="D400" s="53" t="n">
        <v>50079.6905308795</v>
      </c>
      <c r="E400" s="58"/>
      <c r="F400" s="58"/>
      <c r="G400" s="58"/>
    </row>
    <row r="401" customFormat="false" ht="12.75" hidden="false" customHeight="true" outlineLevel="0" collapsed="false">
      <c r="A401" s="52"/>
      <c r="B401" s="0" t="s">
        <v>867</v>
      </c>
      <c r="C401" s="53" t="n">
        <v>49410</v>
      </c>
      <c r="D401" s="53" t="n">
        <v>51199.9789520178</v>
      </c>
      <c r="E401" s="58"/>
      <c r="F401" s="58"/>
      <c r="G401" s="58"/>
    </row>
    <row r="402" customFormat="false" ht="12.75" hidden="false" customHeight="true" outlineLevel="0" collapsed="false">
      <c r="A402" s="52"/>
      <c r="B402" s="0" t="s">
        <v>868</v>
      </c>
      <c r="C402" s="53" t="s">
        <v>482</v>
      </c>
      <c r="D402" s="53" t="n">
        <v>46270</v>
      </c>
      <c r="E402" s="58"/>
      <c r="F402" s="58"/>
      <c r="G402" s="58"/>
    </row>
    <row r="403" customFormat="false" ht="12.75" hidden="false" customHeight="true" outlineLevel="0" collapsed="false">
      <c r="A403" s="52"/>
      <c r="B403" s="0" t="s">
        <v>869</v>
      </c>
      <c r="C403" s="53" t="s">
        <v>482</v>
      </c>
      <c r="D403" s="53" t="n">
        <v>48440</v>
      </c>
      <c r="E403" s="58"/>
      <c r="F403" s="58"/>
      <c r="G403" s="58"/>
    </row>
    <row r="404" customFormat="false" ht="12.75" hidden="false" customHeight="true" outlineLevel="0" collapsed="false">
      <c r="A404" s="52"/>
      <c r="B404" s="0" t="s">
        <v>870</v>
      </c>
      <c r="C404" s="53" t="s">
        <v>482</v>
      </c>
      <c r="D404" s="53" t="n">
        <v>51240</v>
      </c>
      <c r="E404" s="58"/>
      <c r="F404" s="58"/>
      <c r="G404" s="58"/>
    </row>
    <row r="405" customFormat="false" ht="12.75" hidden="false" customHeight="true" outlineLevel="0" collapsed="false">
      <c r="A405" s="52"/>
      <c r="B405" s="0" t="s">
        <v>871</v>
      </c>
      <c r="C405" s="53" t="s">
        <v>482</v>
      </c>
      <c r="D405" s="53" t="n">
        <v>52360</v>
      </c>
      <c r="E405" s="58"/>
      <c r="F405" s="58"/>
      <c r="G405" s="58"/>
    </row>
    <row r="406" customFormat="false" ht="12.75" hidden="false" customHeight="true" outlineLevel="0" collapsed="false">
      <c r="A406" s="52"/>
      <c r="C406" s="53"/>
      <c r="D406" s="53"/>
      <c r="E406" s="58"/>
      <c r="F406" s="58"/>
      <c r="G406" s="58"/>
    </row>
    <row r="407" customFormat="false" ht="12.75" hidden="false" customHeight="true" outlineLevel="0" collapsed="false">
      <c r="A407" s="52" t="s">
        <v>872</v>
      </c>
      <c r="B407" s="0" t="s">
        <v>873</v>
      </c>
      <c r="C407" s="53" t="s">
        <v>482</v>
      </c>
      <c r="D407" s="53" t="n">
        <v>58420</v>
      </c>
      <c r="E407" s="58"/>
      <c r="F407" s="58"/>
      <c r="G407" s="58"/>
    </row>
    <row r="408" customFormat="false" ht="12.75" hidden="false" customHeight="true" outlineLevel="0" collapsed="false">
      <c r="A408" s="52"/>
      <c r="B408" s="0" t="s">
        <v>874</v>
      </c>
      <c r="C408" s="53" t="s">
        <v>482</v>
      </c>
      <c r="D408" s="53" t="n">
        <v>59810</v>
      </c>
      <c r="E408" s="58"/>
      <c r="F408" s="58"/>
      <c r="G408" s="58"/>
    </row>
    <row r="409" customFormat="false" ht="12.75" hidden="false" customHeight="true" outlineLevel="0" collapsed="false">
      <c r="A409" s="52"/>
      <c r="B409" s="0" t="s">
        <v>875</v>
      </c>
      <c r="C409" s="53" t="s">
        <v>482</v>
      </c>
      <c r="D409" s="53" t="n">
        <v>62280</v>
      </c>
      <c r="E409" s="58"/>
      <c r="F409" s="58"/>
      <c r="G409" s="58"/>
    </row>
    <row r="410" customFormat="false" ht="12.75" hidden="false" customHeight="true" outlineLevel="0" collapsed="false">
      <c r="A410" s="52"/>
      <c r="B410" s="0" t="s">
        <v>876</v>
      </c>
      <c r="C410" s="53" t="s">
        <v>482</v>
      </c>
      <c r="D410" s="53" t="n">
        <v>85890</v>
      </c>
      <c r="E410" s="58"/>
      <c r="F410" s="58"/>
      <c r="G410" s="58"/>
    </row>
    <row r="411" customFormat="false" ht="12.75" hidden="false" customHeight="true" outlineLevel="0" collapsed="false">
      <c r="A411" s="52"/>
      <c r="B411" s="0" t="s">
        <v>877</v>
      </c>
      <c r="C411" s="53" t="s">
        <v>482</v>
      </c>
      <c r="D411" s="53" t="n">
        <v>55230</v>
      </c>
      <c r="E411" s="58"/>
      <c r="F411" s="58"/>
      <c r="G411" s="58"/>
    </row>
    <row r="412" customFormat="false" ht="12.75" hidden="false" customHeight="true" outlineLevel="0" collapsed="false">
      <c r="A412" s="52"/>
      <c r="B412" s="0" t="s">
        <v>878</v>
      </c>
      <c r="C412" s="53" t="s">
        <v>482</v>
      </c>
      <c r="D412" s="53" t="n">
        <v>59180</v>
      </c>
      <c r="E412" s="58"/>
      <c r="F412" s="58"/>
      <c r="G412" s="58"/>
    </row>
    <row r="413" customFormat="false" ht="12.75" hidden="false" customHeight="true" outlineLevel="0" collapsed="false">
      <c r="A413" s="52"/>
      <c r="B413" s="0" t="s">
        <v>879</v>
      </c>
      <c r="C413" s="53" t="s">
        <v>482</v>
      </c>
      <c r="D413" s="53" t="n">
        <v>61570</v>
      </c>
      <c r="E413" s="58"/>
      <c r="F413" s="58"/>
      <c r="G413" s="58"/>
    </row>
    <row r="414" customFormat="false" ht="12.75" hidden="false" customHeight="true" outlineLevel="0" collapsed="false">
      <c r="A414" s="52"/>
      <c r="B414" s="0" t="s">
        <v>880</v>
      </c>
      <c r="C414" s="53" t="s">
        <v>482</v>
      </c>
      <c r="D414" s="53" t="n">
        <v>66210</v>
      </c>
      <c r="E414" s="58"/>
      <c r="F414" s="58"/>
      <c r="G414" s="58"/>
    </row>
    <row r="415" customFormat="false" ht="12.75" hidden="false" customHeight="true" outlineLevel="0" collapsed="false">
      <c r="A415" s="52"/>
      <c r="B415" s="0" t="s">
        <v>881</v>
      </c>
      <c r="C415" s="53" t="s">
        <v>482</v>
      </c>
      <c r="D415" s="53" t="n">
        <v>70900</v>
      </c>
      <c r="E415" s="58"/>
      <c r="F415" s="58"/>
      <c r="G415" s="58"/>
    </row>
    <row r="416" customFormat="false" ht="12.75" hidden="false" customHeight="true" outlineLevel="0" collapsed="false">
      <c r="A416" s="52"/>
      <c r="B416" s="0" t="s">
        <v>882</v>
      </c>
      <c r="C416" s="53" t="s">
        <v>482</v>
      </c>
      <c r="D416" s="53" t="n">
        <v>73410</v>
      </c>
      <c r="E416" s="58"/>
      <c r="F416" s="58"/>
      <c r="G416" s="58"/>
    </row>
    <row r="417" customFormat="false" ht="12.75" hidden="false" customHeight="true" outlineLevel="0" collapsed="false">
      <c r="A417" s="52"/>
      <c r="B417" s="0" t="s">
        <v>883</v>
      </c>
      <c r="C417" s="53" t="s">
        <v>482</v>
      </c>
      <c r="D417" s="53" t="n">
        <v>79500</v>
      </c>
      <c r="E417" s="58"/>
      <c r="F417" s="58"/>
      <c r="G417" s="58"/>
    </row>
    <row r="418" customFormat="false" ht="12.75" hidden="false" customHeight="true" outlineLevel="0" collapsed="false">
      <c r="A418" s="52"/>
      <c r="B418" s="0" t="s">
        <v>884</v>
      </c>
      <c r="C418" s="53" t="s">
        <v>482</v>
      </c>
      <c r="D418" s="53" t="n">
        <v>128240</v>
      </c>
      <c r="E418" s="58"/>
      <c r="F418" s="58"/>
      <c r="G418" s="58"/>
    </row>
    <row r="419" customFormat="false" ht="12.75" hidden="false" customHeight="true" outlineLevel="0" collapsed="false">
      <c r="A419" s="52"/>
      <c r="B419" s="0" t="s">
        <v>885</v>
      </c>
      <c r="C419" s="53" t="s">
        <v>482</v>
      </c>
      <c r="D419" s="53" t="n">
        <v>133270</v>
      </c>
      <c r="E419" s="58"/>
      <c r="F419" s="58"/>
      <c r="G419" s="58"/>
    </row>
    <row r="420" customFormat="false" ht="12.75" hidden="false" customHeight="true" outlineLevel="0" collapsed="false">
      <c r="A420" s="52"/>
      <c r="C420" s="53"/>
      <c r="D420" s="53"/>
      <c r="E420" s="58"/>
      <c r="F420" s="58"/>
      <c r="G420" s="58"/>
    </row>
    <row r="421" customFormat="false" ht="12.75" hidden="false" customHeight="true" outlineLevel="0" collapsed="false">
      <c r="A421" s="52" t="s">
        <v>886</v>
      </c>
      <c r="B421" s="0" t="s">
        <v>887</v>
      </c>
      <c r="C421" s="53" t="s">
        <v>482</v>
      </c>
      <c r="D421" s="53" t="n">
        <v>90720</v>
      </c>
      <c r="E421" s="58"/>
      <c r="F421" s="58"/>
      <c r="G421" s="58"/>
    </row>
    <row r="422" customFormat="false" ht="12.75" hidden="false" customHeight="true" outlineLevel="0" collapsed="false">
      <c r="A422" s="52"/>
      <c r="B422" s="0" t="s">
        <v>888</v>
      </c>
      <c r="C422" s="53" t="s">
        <v>482</v>
      </c>
      <c r="D422" s="53" t="n">
        <v>61980</v>
      </c>
      <c r="E422" s="58"/>
      <c r="F422" s="58"/>
      <c r="G422" s="58"/>
    </row>
    <row r="423" customFormat="false" ht="12.75" hidden="false" customHeight="true" outlineLevel="0" collapsed="false">
      <c r="A423" s="52"/>
      <c r="B423" s="0" t="s">
        <v>889</v>
      </c>
      <c r="C423" s="53" t="s">
        <v>482</v>
      </c>
      <c r="D423" s="53" t="n">
        <v>66010</v>
      </c>
      <c r="E423" s="58"/>
      <c r="F423" s="58"/>
      <c r="G423" s="58"/>
    </row>
    <row r="424" customFormat="false" ht="12.75" hidden="false" customHeight="true" outlineLevel="0" collapsed="false">
      <c r="A424" s="52"/>
      <c r="B424" s="0" t="s">
        <v>890</v>
      </c>
      <c r="C424" s="53" t="s">
        <v>482</v>
      </c>
      <c r="D424" s="53" t="n">
        <v>68090</v>
      </c>
      <c r="E424" s="58"/>
      <c r="F424" s="58"/>
      <c r="G424" s="58"/>
    </row>
    <row r="425" customFormat="false" ht="12.75" hidden="false" customHeight="true" outlineLevel="0" collapsed="false">
      <c r="A425" s="52"/>
      <c r="B425" s="0" t="s">
        <v>891</v>
      </c>
      <c r="C425" s="53" t="s">
        <v>482</v>
      </c>
      <c r="D425" s="53" t="n">
        <v>59900</v>
      </c>
      <c r="E425" s="58"/>
      <c r="F425" s="58"/>
      <c r="G425" s="58"/>
    </row>
    <row r="426" customFormat="false" ht="12.75" hidden="false" customHeight="true" outlineLevel="0" collapsed="false">
      <c r="A426" s="52"/>
      <c r="B426" s="0" t="s">
        <v>892</v>
      </c>
      <c r="C426" s="53" t="s">
        <v>482</v>
      </c>
      <c r="D426" s="53" t="n">
        <v>66720</v>
      </c>
      <c r="E426" s="58"/>
      <c r="F426" s="58"/>
      <c r="G426" s="58"/>
    </row>
    <row r="427" customFormat="false" ht="12.75" hidden="false" customHeight="true" outlineLevel="0" collapsed="false">
      <c r="A427" s="52"/>
      <c r="B427" s="0" t="s">
        <v>893</v>
      </c>
      <c r="C427" s="53" t="s">
        <v>482</v>
      </c>
      <c r="D427" s="53" t="n">
        <v>68790</v>
      </c>
      <c r="E427" s="58"/>
      <c r="F427" s="58"/>
      <c r="G427" s="58"/>
    </row>
    <row r="428" customFormat="false" ht="12.75" hidden="false" customHeight="true" outlineLevel="0" collapsed="false">
      <c r="A428" s="52"/>
      <c r="B428" s="0" t="s">
        <v>894</v>
      </c>
      <c r="C428" s="53" t="s">
        <v>482</v>
      </c>
      <c r="D428" s="53" t="n">
        <v>70180</v>
      </c>
      <c r="E428" s="58"/>
      <c r="F428" s="58"/>
      <c r="G428" s="58"/>
    </row>
    <row r="429" customFormat="false" ht="12.75" hidden="false" customHeight="true" outlineLevel="0" collapsed="false">
      <c r="A429" s="52"/>
      <c r="B429" s="0" t="s">
        <v>895</v>
      </c>
      <c r="C429" s="53" t="s">
        <v>482</v>
      </c>
      <c r="D429" s="53" t="n">
        <v>77880</v>
      </c>
      <c r="E429" s="58"/>
      <c r="F429" s="58"/>
      <c r="G429" s="58"/>
    </row>
    <row r="430" customFormat="false" ht="12.75" hidden="false" customHeight="true" outlineLevel="0" collapsed="false">
      <c r="A430" s="52"/>
      <c r="B430" s="0" t="s">
        <v>896</v>
      </c>
      <c r="C430" s="53" t="s">
        <v>482</v>
      </c>
      <c r="D430" s="53" t="n">
        <v>80070</v>
      </c>
      <c r="E430" s="58"/>
      <c r="F430" s="58"/>
      <c r="G430" s="58"/>
    </row>
    <row r="431" customFormat="false" ht="12.75" hidden="false" customHeight="true" outlineLevel="0" collapsed="false">
      <c r="A431" s="52"/>
      <c r="B431" s="0" t="s">
        <v>897</v>
      </c>
      <c r="C431" s="53" t="s">
        <v>482</v>
      </c>
      <c r="D431" s="53" t="n">
        <v>83980</v>
      </c>
      <c r="E431" s="58"/>
      <c r="F431" s="58"/>
      <c r="G431" s="58"/>
    </row>
    <row r="432" customFormat="false" ht="12.75" hidden="false" customHeight="true" outlineLevel="0" collapsed="false">
      <c r="A432" s="52"/>
      <c r="C432" s="53"/>
      <c r="D432" s="53"/>
    </row>
    <row r="433" customFormat="false" ht="12.75" hidden="false" customHeight="true" outlineLevel="0" collapsed="false">
      <c r="A433" s="52" t="s">
        <v>898</v>
      </c>
      <c r="B433" s="0" t="s">
        <v>899</v>
      </c>
      <c r="C433" s="53" t="s">
        <v>482</v>
      </c>
      <c r="D433" s="53" t="n">
        <v>96060</v>
      </c>
      <c r="E433" s="58"/>
      <c r="F433" s="58"/>
      <c r="G433" s="58"/>
    </row>
    <row r="434" customFormat="false" ht="12.75" hidden="false" customHeight="true" outlineLevel="0" collapsed="false">
      <c r="A434" s="52"/>
      <c r="B434" s="0" t="s">
        <v>900</v>
      </c>
      <c r="C434" s="53" t="s">
        <v>482</v>
      </c>
      <c r="D434" s="53" t="n">
        <v>101970</v>
      </c>
      <c r="E434" s="58"/>
      <c r="F434" s="58"/>
      <c r="G434" s="58"/>
    </row>
    <row r="435" customFormat="false" ht="12.75" hidden="false" customHeight="true" outlineLevel="0" collapsed="false">
      <c r="A435" s="52"/>
      <c r="B435" s="0" t="s">
        <v>901</v>
      </c>
      <c r="C435" s="53" t="s">
        <v>482</v>
      </c>
      <c r="D435" s="53" t="n">
        <v>87390</v>
      </c>
      <c r="E435" s="58"/>
      <c r="F435" s="58"/>
      <c r="G435" s="58"/>
    </row>
    <row r="436" customFormat="false" ht="12.75" hidden="false" customHeight="true" outlineLevel="0" collapsed="false">
      <c r="A436" s="52"/>
      <c r="B436" s="0" t="s">
        <v>902</v>
      </c>
      <c r="C436" s="53" t="s">
        <v>482</v>
      </c>
      <c r="D436" s="53" t="n">
        <v>92860</v>
      </c>
      <c r="E436" s="58"/>
      <c r="F436" s="58"/>
      <c r="G436" s="58"/>
    </row>
    <row r="437" customFormat="false" ht="12.75" hidden="false" customHeight="true" outlineLevel="0" collapsed="false">
      <c r="A437" s="52"/>
      <c r="B437" s="0" t="s">
        <v>903</v>
      </c>
      <c r="C437" s="53" t="s">
        <v>482</v>
      </c>
      <c r="D437" s="53" t="n">
        <v>112800</v>
      </c>
      <c r="E437" s="58"/>
      <c r="F437" s="58"/>
      <c r="G437" s="58"/>
    </row>
    <row r="438" customFormat="false" ht="12.75" hidden="false" customHeight="true" outlineLevel="0" collapsed="false">
      <c r="A438" s="52"/>
      <c r="C438" s="53"/>
      <c r="D438" s="53"/>
      <c r="E438" s="58"/>
      <c r="F438" s="58"/>
      <c r="G438" s="58"/>
    </row>
    <row r="439" customFormat="false" ht="12.75" hidden="false" customHeight="true" outlineLevel="0" collapsed="false">
      <c r="A439" s="52" t="s">
        <v>904</v>
      </c>
      <c r="B439" s="0" t="s">
        <v>905</v>
      </c>
      <c r="C439" s="53" t="s">
        <v>482</v>
      </c>
      <c r="D439" s="53" t="n">
        <v>95960</v>
      </c>
      <c r="E439" s="58"/>
      <c r="F439" s="58"/>
      <c r="G439" s="58"/>
    </row>
    <row r="440" customFormat="false" ht="12.75" hidden="false" customHeight="true" outlineLevel="0" collapsed="false">
      <c r="A440" s="52"/>
      <c r="B440" s="0" t="s">
        <v>906</v>
      </c>
      <c r="C440" s="53" t="s">
        <v>482</v>
      </c>
      <c r="D440" s="53" t="n">
        <v>100370</v>
      </c>
      <c r="E440" s="58"/>
      <c r="F440" s="58"/>
      <c r="G440" s="58"/>
    </row>
    <row r="441" customFormat="false" ht="12.75" hidden="false" customHeight="true" outlineLevel="0" collapsed="false">
      <c r="A441" s="52"/>
      <c r="B441" s="0" t="s">
        <v>907</v>
      </c>
      <c r="C441" s="53" t="s">
        <v>482</v>
      </c>
      <c r="D441" s="53" t="n">
        <v>120140</v>
      </c>
      <c r="E441" s="58"/>
      <c r="F441" s="58"/>
      <c r="G441" s="58"/>
    </row>
    <row r="442" customFormat="false" ht="12.75" hidden="false" customHeight="true" outlineLevel="0" collapsed="false">
      <c r="A442" s="52"/>
      <c r="C442" s="53"/>
      <c r="D442" s="53"/>
      <c r="E442" s="58"/>
      <c r="F442" s="58"/>
      <c r="G442" s="58"/>
    </row>
    <row r="443" customFormat="false" ht="12.75" hidden="false" customHeight="true" outlineLevel="0" collapsed="false">
      <c r="A443" s="52" t="s">
        <v>908</v>
      </c>
      <c r="B443" s="0" t="s">
        <v>909</v>
      </c>
      <c r="C443" s="53" t="s">
        <v>482</v>
      </c>
      <c r="D443" s="53" t="n">
        <v>120890</v>
      </c>
      <c r="E443" s="58"/>
      <c r="F443" s="58"/>
      <c r="G443" s="58"/>
    </row>
    <row r="444" customFormat="false" ht="12.75" hidden="false" customHeight="true" outlineLevel="0" collapsed="false">
      <c r="A444" s="52"/>
      <c r="B444" s="0" t="s">
        <v>910</v>
      </c>
      <c r="C444" s="53" t="s">
        <v>482</v>
      </c>
      <c r="D444" s="53" t="n">
        <v>125080</v>
      </c>
      <c r="E444" s="58"/>
      <c r="F444" s="58"/>
      <c r="G444" s="58"/>
    </row>
    <row r="445" customFormat="false" ht="12.75" hidden="false" customHeight="true" outlineLevel="0" collapsed="false">
      <c r="A445" s="52"/>
      <c r="B445" s="0" t="s">
        <v>911</v>
      </c>
      <c r="C445" s="53" t="s">
        <v>482</v>
      </c>
      <c r="D445" s="53" t="n">
        <v>113000</v>
      </c>
      <c r="E445" s="58"/>
      <c r="F445" s="58"/>
      <c r="G445" s="58"/>
    </row>
    <row r="446" customFormat="false" ht="12.75" hidden="false" customHeight="true" outlineLevel="0" collapsed="false">
      <c r="A446" s="52"/>
      <c r="B446" s="0" t="s">
        <v>912</v>
      </c>
      <c r="C446" s="53" t="s">
        <v>482</v>
      </c>
      <c r="D446" s="53" t="n">
        <v>117030</v>
      </c>
      <c r="E446" s="58"/>
      <c r="F446" s="58"/>
      <c r="G446" s="58"/>
    </row>
    <row r="447" customFormat="false" ht="12.75" hidden="false" customHeight="true" outlineLevel="0" collapsed="false">
      <c r="A447" s="52"/>
      <c r="B447" s="0" t="s">
        <v>913</v>
      </c>
      <c r="C447" s="53" t="s">
        <v>482</v>
      </c>
      <c r="D447" s="53" t="n">
        <v>137300</v>
      </c>
      <c r="E447" s="58"/>
      <c r="F447" s="58"/>
      <c r="G447" s="58"/>
    </row>
    <row r="448" customFormat="false" ht="12.75" hidden="false" customHeight="true" outlineLevel="0" collapsed="false">
      <c r="A448" s="52"/>
      <c r="C448" s="53"/>
      <c r="D448" s="53"/>
      <c r="E448" s="58"/>
      <c r="F448" s="58"/>
      <c r="G448" s="58"/>
    </row>
    <row r="449" customFormat="false" ht="12.75" hidden="false" customHeight="true" outlineLevel="0" collapsed="false">
      <c r="A449" s="52" t="s">
        <v>914</v>
      </c>
      <c r="B449" s="0" t="s">
        <v>915</v>
      </c>
      <c r="C449" s="53" t="s">
        <v>482</v>
      </c>
      <c r="D449" s="53"/>
      <c r="E449" s="58"/>
      <c r="F449" s="58"/>
      <c r="G449" s="58"/>
    </row>
    <row r="450" customFormat="false" ht="12.75" hidden="false" customHeight="true" outlineLevel="0" collapsed="false">
      <c r="A450" s="52"/>
      <c r="B450" s="0" t="s">
        <v>916</v>
      </c>
      <c r="C450" s="53" t="s">
        <v>482</v>
      </c>
      <c r="D450" s="53" t="n">
        <v>45760</v>
      </c>
      <c r="E450" s="58"/>
      <c r="F450" s="58"/>
      <c r="G450" s="58"/>
    </row>
    <row r="451" customFormat="false" ht="12.75" hidden="false" customHeight="true" outlineLevel="0" collapsed="false">
      <c r="A451" s="52"/>
      <c r="B451" s="0" t="s">
        <v>917</v>
      </c>
      <c r="C451" s="53" t="s">
        <v>482</v>
      </c>
      <c r="D451" s="53" t="n">
        <v>49060</v>
      </c>
      <c r="E451" s="58"/>
      <c r="F451" s="58"/>
      <c r="G451" s="58"/>
    </row>
    <row r="452" customFormat="false" ht="12.75" hidden="false" customHeight="true" outlineLevel="0" collapsed="false">
      <c r="A452" s="52"/>
      <c r="C452" s="53"/>
      <c r="D452" s="53"/>
      <c r="E452" s="58"/>
      <c r="F452" s="58"/>
      <c r="G452" s="58"/>
    </row>
    <row r="453" customFormat="false" ht="12.75" hidden="false" customHeight="true" outlineLevel="0" collapsed="false">
      <c r="A453" s="52" t="s">
        <v>918</v>
      </c>
      <c r="B453" s="0" t="s">
        <v>919</v>
      </c>
      <c r="C453" s="53" t="s">
        <v>482</v>
      </c>
      <c r="D453" s="53" t="n">
        <v>149250</v>
      </c>
      <c r="E453" s="58"/>
      <c r="F453" s="58"/>
      <c r="G453" s="58"/>
    </row>
    <row r="454" customFormat="false" ht="12.75" hidden="false" customHeight="true" outlineLevel="0" collapsed="false">
      <c r="A454" s="52"/>
      <c r="B454" s="0" t="s">
        <v>920</v>
      </c>
      <c r="C454" s="53" t="s">
        <v>482</v>
      </c>
      <c r="D454" s="53" t="n">
        <v>165240</v>
      </c>
      <c r="E454" s="58"/>
      <c r="F454" s="58"/>
      <c r="G454" s="58"/>
    </row>
    <row r="455" customFormat="false" ht="12.75" hidden="false" customHeight="true" outlineLevel="0" collapsed="false">
      <c r="A455" s="52"/>
      <c r="B455" s="54"/>
      <c r="C455" s="55"/>
      <c r="D455" s="55"/>
      <c r="E455" s="58"/>
      <c r="F455" s="58"/>
      <c r="G455" s="58"/>
    </row>
    <row r="456" customFormat="false" ht="12.75" hidden="false" customHeight="true" outlineLevel="0" collapsed="false">
      <c r="A456" s="52"/>
      <c r="B456" s="54"/>
      <c r="C456" s="55"/>
      <c r="D456" s="55"/>
      <c r="E456" s="58"/>
      <c r="F456" s="58"/>
      <c r="G456" s="58"/>
    </row>
    <row r="457" customFormat="false" ht="12.75" hidden="false" customHeight="true" outlineLevel="0" collapsed="false">
      <c r="A457" s="52"/>
      <c r="B457" s="54"/>
      <c r="C457" s="55"/>
      <c r="D457" s="55"/>
      <c r="E457" s="58"/>
      <c r="F457" s="58"/>
      <c r="G457" s="58"/>
    </row>
    <row r="458" customFormat="false" ht="12.75" hidden="false" customHeight="true" outlineLevel="0" collapsed="false">
      <c r="A458" s="52"/>
      <c r="B458" s="54"/>
      <c r="C458" s="55"/>
      <c r="D458" s="55"/>
    </row>
    <row r="459" customFormat="false" ht="12.75" hidden="false" customHeight="true" outlineLevel="0" collapsed="false">
      <c r="A459" s="52"/>
      <c r="B459" s="54"/>
      <c r="C459" s="55"/>
      <c r="D459" s="55"/>
      <c r="E459" s="58"/>
      <c r="F459" s="58"/>
      <c r="G459" s="58"/>
    </row>
    <row r="460" customFormat="false" ht="12.75" hidden="false" customHeight="true" outlineLevel="0" collapsed="false">
      <c r="A460" s="52"/>
      <c r="B460" s="54"/>
      <c r="C460" s="55"/>
      <c r="D460" s="55"/>
      <c r="E460" s="58"/>
      <c r="F460" s="58"/>
      <c r="G460" s="58"/>
    </row>
    <row r="461" customFormat="false" ht="12.75" hidden="false" customHeight="true" outlineLevel="0" collapsed="false">
      <c r="A461" s="52"/>
      <c r="B461" s="54"/>
      <c r="C461" s="55"/>
      <c r="D461" s="55"/>
      <c r="E461" s="58"/>
      <c r="F461" s="58"/>
      <c r="G461" s="58"/>
    </row>
    <row r="462" customFormat="false" ht="12.75" hidden="false" customHeight="true" outlineLevel="0" collapsed="false">
      <c r="A462" s="52"/>
      <c r="B462" s="54"/>
      <c r="C462" s="55"/>
      <c r="D462" s="55"/>
      <c r="E462" s="58"/>
      <c r="F462" s="58"/>
      <c r="G462" s="58"/>
    </row>
    <row r="463" customFormat="false" ht="12.75" hidden="false" customHeight="true" outlineLevel="0" collapsed="false">
      <c r="A463" s="52"/>
      <c r="B463" s="54"/>
      <c r="C463" s="55"/>
      <c r="D463" s="55"/>
      <c r="E463" s="58"/>
      <c r="F463" s="58"/>
      <c r="G463" s="58"/>
    </row>
    <row r="464" customFormat="false" ht="12.75" hidden="false" customHeight="true" outlineLevel="0" collapsed="false">
      <c r="A464" s="52"/>
      <c r="B464" s="54"/>
      <c r="C464" s="55"/>
      <c r="D464" s="55"/>
      <c r="E464" s="58"/>
      <c r="F464" s="58"/>
      <c r="G464" s="58"/>
    </row>
    <row r="465" customFormat="false" ht="12.75" hidden="false" customHeight="true" outlineLevel="0" collapsed="false">
      <c r="A465" s="52"/>
      <c r="B465" s="54"/>
      <c r="C465" s="55"/>
      <c r="D465" s="55"/>
      <c r="E465" s="58"/>
      <c r="F465" s="58"/>
      <c r="G465" s="58"/>
    </row>
    <row r="466" customFormat="false" ht="12.75" hidden="false" customHeight="true" outlineLevel="0" collapsed="false">
      <c r="A466" s="52"/>
      <c r="B466" s="54"/>
      <c r="C466" s="55"/>
      <c r="D466" s="55"/>
      <c r="E466" s="58"/>
      <c r="F466" s="58"/>
      <c r="G466" s="58"/>
    </row>
    <row r="467" customFormat="false" ht="12.75" hidden="false" customHeight="true" outlineLevel="0" collapsed="false">
      <c r="A467" s="52"/>
      <c r="B467" s="54"/>
      <c r="C467" s="55"/>
      <c r="D467" s="55"/>
      <c r="E467" s="58"/>
      <c r="F467" s="58"/>
      <c r="G467" s="58"/>
    </row>
    <row r="468" customFormat="false" ht="12.75" hidden="false" customHeight="true" outlineLevel="0" collapsed="false">
      <c r="A468" s="52"/>
      <c r="B468" s="54"/>
      <c r="C468" s="55"/>
      <c r="D468" s="55"/>
      <c r="E468" s="58"/>
      <c r="F468" s="58"/>
      <c r="G468" s="58"/>
    </row>
    <row r="469" customFormat="false" ht="12.75" hidden="false" customHeight="true" outlineLevel="0" collapsed="false">
      <c r="A469" s="52"/>
      <c r="B469" s="54"/>
      <c r="C469" s="55"/>
      <c r="D469" s="55"/>
      <c r="E469" s="58"/>
      <c r="F469" s="58"/>
      <c r="G469" s="58"/>
    </row>
    <row r="470" customFormat="false" ht="12.75" hidden="false" customHeight="true" outlineLevel="0" collapsed="false">
      <c r="A470" s="52"/>
      <c r="B470" s="54"/>
      <c r="C470" s="55"/>
      <c r="D470" s="55"/>
      <c r="E470" s="58"/>
      <c r="F470" s="58"/>
      <c r="G470" s="58"/>
    </row>
    <row r="471" customFormat="false" ht="12.75" hidden="false" customHeight="true" outlineLevel="0" collapsed="false">
      <c r="A471" s="52"/>
      <c r="B471" s="54"/>
      <c r="C471" s="55"/>
      <c r="D471" s="55"/>
    </row>
    <row r="472" customFormat="false" ht="12.75" hidden="false" customHeight="true" outlineLevel="0" collapsed="false">
      <c r="A472" s="52"/>
      <c r="B472" s="54"/>
      <c r="C472" s="55"/>
      <c r="D472" s="55"/>
      <c r="E472" s="58"/>
      <c r="F472" s="58"/>
      <c r="G472" s="58"/>
    </row>
    <row r="473" customFormat="false" ht="12.75" hidden="false" customHeight="true" outlineLevel="0" collapsed="false">
      <c r="A473" s="52"/>
      <c r="B473" s="54"/>
      <c r="C473" s="55"/>
      <c r="D473" s="55"/>
      <c r="E473" s="58"/>
      <c r="F473" s="58"/>
      <c r="G473" s="58"/>
    </row>
    <row r="474" customFormat="false" ht="12.75" hidden="false" customHeight="true" outlineLevel="0" collapsed="false">
      <c r="A474" s="52"/>
      <c r="B474" s="54"/>
      <c r="C474" s="55"/>
      <c r="D474" s="55"/>
      <c r="E474" s="58"/>
      <c r="F474" s="58"/>
      <c r="G474" s="58"/>
    </row>
    <row r="475" customFormat="false" ht="12.75" hidden="false" customHeight="true" outlineLevel="0" collapsed="false">
      <c r="A475" s="52"/>
      <c r="B475" s="54"/>
      <c r="C475" s="55"/>
      <c r="D475" s="55"/>
      <c r="E475" s="58"/>
      <c r="F475" s="58"/>
      <c r="G475" s="58"/>
    </row>
    <row r="476" customFormat="false" ht="12.75" hidden="false" customHeight="true" outlineLevel="0" collapsed="false">
      <c r="A476" s="52"/>
      <c r="B476" s="54"/>
      <c r="C476" s="55"/>
      <c r="D476" s="55"/>
      <c r="E476" s="58"/>
      <c r="F476" s="58"/>
      <c r="G476" s="58"/>
    </row>
    <row r="477" customFormat="false" ht="12.75" hidden="false" customHeight="true" outlineLevel="0" collapsed="false">
      <c r="A477" s="52"/>
      <c r="B477" s="54"/>
      <c r="C477" s="55"/>
      <c r="D477" s="55"/>
      <c r="E477" s="58"/>
      <c r="F477" s="58"/>
      <c r="G477" s="58"/>
    </row>
    <row r="478" customFormat="false" ht="12.75" hidden="false" customHeight="true" outlineLevel="0" collapsed="false">
      <c r="A478" s="52"/>
      <c r="B478" s="54"/>
      <c r="C478" s="55"/>
      <c r="D478" s="55"/>
      <c r="E478" s="58"/>
      <c r="F478" s="58"/>
      <c r="G478" s="58"/>
    </row>
    <row r="479" customFormat="false" ht="12.75" hidden="false" customHeight="true" outlineLevel="0" collapsed="false">
      <c r="A479" s="52"/>
      <c r="B479" s="54"/>
      <c r="C479" s="55"/>
      <c r="D479" s="55"/>
      <c r="E479" s="58"/>
      <c r="F479" s="58"/>
      <c r="G479" s="58"/>
    </row>
    <row r="480" customFormat="false" ht="12.75" hidden="false" customHeight="true" outlineLevel="0" collapsed="false">
      <c r="A480" s="52"/>
      <c r="B480" s="54"/>
      <c r="C480" s="55"/>
      <c r="D480" s="55"/>
    </row>
    <row r="481" customFormat="false" ht="12.75" hidden="false" customHeight="true" outlineLevel="0" collapsed="false">
      <c r="A481" s="52"/>
      <c r="B481" s="54"/>
      <c r="C481" s="55"/>
      <c r="D481" s="55"/>
      <c r="E481" s="58"/>
      <c r="F481" s="58"/>
      <c r="G481" s="58"/>
    </row>
    <row r="482" customFormat="false" ht="12.75" hidden="false" customHeight="true" outlineLevel="0" collapsed="false">
      <c r="A482" s="52"/>
      <c r="B482" s="54"/>
      <c r="C482" s="55"/>
      <c r="D482" s="55"/>
      <c r="E482" s="58"/>
      <c r="F482" s="58"/>
      <c r="G482" s="58"/>
    </row>
    <row r="483" customFormat="false" ht="12.75" hidden="false" customHeight="true" outlineLevel="0" collapsed="false">
      <c r="A483" s="52"/>
      <c r="B483" s="54"/>
      <c r="C483" s="55"/>
      <c r="D483" s="55"/>
      <c r="E483" s="58"/>
      <c r="F483" s="58"/>
      <c r="G483" s="58"/>
    </row>
    <row r="484" customFormat="false" ht="12.75" hidden="false" customHeight="true" outlineLevel="0" collapsed="false">
      <c r="A484" s="52"/>
      <c r="B484" s="54"/>
      <c r="C484" s="55"/>
      <c r="D484" s="55"/>
      <c r="E484" s="58"/>
      <c r="F484" s="58"/>
      <c r="G484" s="58"/>
    </row>
    <row r="485" customFormat="false" ht="12.75" hidden="false" customHeight="true" outlineLevel="0" collapsed="false">
      <c r="A485" s="52"/>
      <c r="B485" s="54"/>
      <c r="C485" s="55"/>
      <c r="D485" s="55"/>
      <c r="E485" s="58"/>
      <c r="F485" s="58"/>
      <c r="G485" s="58"/>
    </row>
    <row r="486" customFormat="false" ht="12.75" hidden="false" customHeight="true" outlineLevel="0" collapsed="false">
      <c r="A486" s="52"/>
      <c r="B486" s="54"/>
      <c r="C486" s="55"/>
      <c r="D486" s="55"/>
      <c r="E486" s="58"/>
      <c r="F486" s="58"/>
      <c r="G486" s="58"/>
    </row>
    <row r="487" customFormat="false" ht="12.75" hidden="false" customHeight="true" outlineLevel="0" collapsed="false">
      <c r="A487" s="52"/>
      <c r="B487" s="54"/>
      <c r="C487" s="55"/>
      <c r="D487" s="55"/>
      <c r="E487" s="58"/>
      <c r="F487" s="58"/>
      <c r="G487" s="58"/>
    </row>
    <row r="488" customFormat="false" ht="12.75" hidden="false" customHeight="true" outlineLevel="0" collapsed="false">
      <c r="A488" s="52"/>
      <c r="B488" s="54"/>
      <c r="C488" s="55"/>
      <c r="D488" s="55"/>
      <c r="E488" s="58"/>
      <c r="F488" s="58"/>
      <c r="G488" s="58"/>
    </row>
    <row r="489" customFormat="false" ht="12.75" hidden="false" customHeight="true" outlineLevel="0" collapsed="false">
      <c r="A489" s="52"/>
      <c r="B489" s="54"/>
      <c r="C489" s="55"/>
      <c r="D489" s="55"/>
      <c r="E489" s="58"/>
      <c r="F489" s="58"/>
      <c r="G489" s="58"/>
    </row>
    <row r="490" customFormat="false" ht="12.75" hidden="false" customHeight="true" outlineLevel="0" collapsed="false">
      <c r="A490" s="52"/>
      <c r="B490" s="54"/>
      <c r="C490" s="55"/>
      <c r="D490" s="55"/>
      <c r="E490" s="58"/>
      <c r="F490" s="58"/>
      <c r="G490" s="58"/>
    </row>
    <row r="491" customFormat="false" ht="12.75" hidden="false" customHeight="true" outlineLevel="0" collapsed="false">
      <c r="A491" s="52"/>
      <c r="B491" s="54"/>
      <c r="C491" s="55"/>
      <c r="D491" s="55"/>
      <c r="E491" s="58"/>
      <c r="F491" s="58"/>
      <c r="G491" s="58"/>
    </row>
    <row r="492" customFormat="false" ht="12.75" hidden="false" customHeight="true" outlineLevel="0" collapsed="false">
      <c r="A492" s="52"/>
      <c r="B492" s="54"/>
      <c r="C492" s="55"/>
      <c r="D492" s="55"/>
      <c r="E492" s="58"/>
      <c r="F492" s="58"/>
      <c r="G492" s="58"/>
    </row>
    <row r="493" customFormat="false" ht="12.75" hidden="false" customHeight="true" outlineLevel="0" collapsed="false">
      <c r="A493" s="52"/>
      <c r="B493" s="54"/>
      <c r="C493" s="55"/>
      <c r="D493" s="55"/>
      <c r="E493" s="58"/>
      <c r="F493" s="58"/>
      <c r="G493" s="58"/>
    </row>
    <row r="494" customFormat="false" ht="12.75" hidden="false" customHeight="true" outlineLevel="0" collapsed="false">
      <c r="A494" s="52"/>
      <c r="B494" s="54"/>
      <c r="C494" s="55"/>
      <c r="D494" s="55"/>
      <c r="E494" s="58"/>
      <c r="F494" s="58"/>
      <c r="G494" s="58"/>
    </row>
    <row r="495" customFormat="false" ht="12.75" hidden="false" customHeight="true" outlineLevel="0" collapsed="false">
      <c r="A495" s="52"/>
      <c r="B495" s="54"/>
      <c r="C495" s="55"/>
      <c r="D495" s="55"/>
      <c r="E495" s="58"/>
      <c r="F495" s="58"/>
      <c r="G495" s="58"/>
    </row>
    <row r="496" customFormat="false" ht="12.75" hidden="false" customHeight="true" outlineLevel="0" collapsed="false">
      <c r="A496" s="52"/>
      <c r="B496" s="54"/>
      <c r="C496" s="55"/>
      <c r="D496" s="55"/>
    </row>
    <row r="497" customFormat="false" ht="12.75" hidden="false" customHeight="true" outlineLevel="0" collapsed="false">
      <c r="A497" s="52"/>
      <c r="B497" s="54"/>
      <c r="C497" s="55"/>
      <c r="D497" s="55"/>
      <c r="E497" s="58"/>
      <c r="F497" s="58"/>
      <c r="G497" s="58"/>
    </row>
    <row r="498" customFormat="false" ht="12.75" hidden="false" customHeight="true" outlineLevel="0" collapsed="false">
      <c r="A498" s="52"/>
      <c r="B498" s="54"/>
      <c r="C498" s="55"/>
      <c r="D498" s="55"/>
      <c r="E498" s="58"/>
      <c r="F498" s="58"/>
      <c r="G498" s="58"/>
    </row>
    <row r="499" customFormat="false" ht="12.75" hidden="false" customHeight="true" outlineLevel="0" collapsed="false">
      <c r="A499" s="52"/>
      <c r="B499" s="54"/>
      <c r="C499" s="55"/>
      <c r="D499" s="55"/>
      <c r="E499" s="58"/>
      <c r="F499" s="58"/>
      <c r="G499" s="58"/>
    </row>
    <row r="500" customFormat="false" ht="12.75" hidden="false" customHeight="true" outlineLevel="0" collapsed="false">
      <c r="A500" s="52"/>
      <c r="B500" s="54"/>
      <c r="C500" s="55"/>
      <c r="D500" s="55"/>
      <c r="E500" s="58"/>
      <c r="F500" s="58"/>
      <c r="G500" s="58"/>
    </row>
    <row r="501" customFormat="false" ht="12.75" hidden="false" customHeight="true" outlineLevel="0" collapsed="false">
      <c r="A501" s="52"/>
      <c r="B501" s="54"/>
      <c r="C501" s="55"/>
      <c r="D501" s="55"/>
      <c r="E501" s="58"/>
      <c r="F501" s="58"/>
      <c r="G501" s="58"/>
    </row>
    <row r="502" customFormat="false" ht="12.75" hidden="false" customHeight="true" outlineLevel="0" collapsed="false">
      <c r="A502" s="52"/>
      <c r="B502" s="54"/>
      <c r="C502" s="55"/>
      <c r="D502" s="55"/>
      <c r="E502" s="58"/>
      <c r="F502" s="58"/>
      <c r="G502" s="58"/>
    </row>
    <row r="503" customFormat="false" ht="12.75" hidden="false" customHeight="true" outlineLevel="0" collapsed="false">
      <c r="A503" s="52"/>
      <c r="B503" s="54"/>
      <c r="C503" s="55"/>
      <c r="D503" s="55"/>
      <c r="E503" s="58"/>
      <c r="F503" s="58"/>
      <c r="G503" s="58"/>
    </row>
    <row r="504" customFormat="false" ht="12.75" hidden="false" customHeight="true" outlineLevel="0" collapsed="false">
      <c r="A504" s="52"/>
      <c r="B504" s="54"/>
      <c r="C504" s="55"/>
      <c r="D504" s="55"/>
      <c r="E504" s="58"/>
      <c r="F504" s="58"/>
      <c r="G504" s="58"/>
    </row>
    <row r="505" customFormat="false" ht="12.75" hidden="false" customHeight="true" outlineLevel="0" collapsed="false">
      <c r="A505" s="52"/>
      <c r="B505" s="54"/>
      <c r="C505" s="55"/>
      <c r="D505" s="55"/>
      <c r="E505" s="58"/>
      <c r="F505" s="58"/>
      <c r="G505" s="58"/>
    </row>
    <row r="506" customFormat="false" ht="12.75" hidden="false" customHeight="true" outlineLevel="0" collapsed="false">
      <c r="A506" s="52"/>
      <c r="B506" s="54"/>
      <c r="C506" s="55"/>
      <c r="D506" s="55"/>
      <c r="E506" s="58"/>
      <c r="F506" s="58"/>
      <c r="G506" s="58"/>
    </row>
    <row r="507" customFormat="false" ht="12.75" hidden="false" customHeight="true" outlineLevel="0" collapsed="false">
      <c r="A507" s="52"/>
      <c r="B507" s="54"/>
      <c r="C507" s="55"/>
      <c r="D507" s="55"/>
    </row>
    <row r="508" customFormat="false" ht="12.75" hidden="false" customHeight="true" outlineLevel="0" collapsed="false">
      <c r="A508" s="52"/>
      <c r="B508" s="54"/>
      <c r="C508" s="55"/>
      <c r="D508" s="55"/>
      <c r="E508" s="58"/>
      <c r="F508" s="58"/>
      <c r="G508" s="58"/>
    </row>
    <row r="509" customFormat="false" ht="12.75" hidden="false" customHeight="true" outlineLevel="0" collapsed="false">
      <c r="A509" s="52"/>
      <c r="B509" s="54"/>
      <c r="C509" s="55"/>
      <c r="D509" s="55"/>
      <c r="E509" s="58"/>
      <c r="F509" s="58"/>
      <c r="G509" s="58"/>
    </row>
    <row r="510" customFormat="false" ht="12.75" hidden="false" customHeight="true" outlineLevel="0" collapsed="false">
      <c r="A510" s="52"/>
      <c r="B510" s="54"/>
      <c r="C510" s="55"/>
      <c r="D510" s="55"/>
      <c r="E510" s="58"/>
      <c r="F510" s="58"/>
      <c r="G510" s="58"/>
    </row>
    <row r="511" customFormat="false" ht="12.75" hidden="false" customHeight="true" outlineLevel="0" collapsed="false">
      <c r="A511" s="52"/>
      <c r="B511" s="54"/>
      <c r="C511" s="55"/>
      <c r="D511" s="55"/>
      <c r="E511" s="58"/>
      <c r="F511" s="58"/>
      <c r="G511" s="58"/>
    </row>
    <row r="512" customFormat="false" ht="12.75" hidden="false" customHeight="true" outlineLevel="0" collapsed="false">
      <c r="A512" s="52"/>
      <c r="B512" s="54"/>
      <c r="C512" s="55"/>
      <c r="D512" s="55"/>
      <c r="E512" s="58"/>
      <c r="F512" s="58"/>
      <c r="G512" s="58"/>
    </row>
    <row r="513" customFormat="false" ht="12.75" hidden="false" customHeight="true" outlineLevel="0" collapsed="false">
      <c r="A513" s="52"/>
      <c r="B513" s="54"/>
      <c r="C513" s="55"/>
      <c r="D513" s="55"/>
      <c r="E513" s="58"/>
      <c r="F513" s="58"/>
      <c r="G513" s="58"/>
    </row>
    <row r="514" customFormat="false" ht="12.75" hidden="false" customHeight="true" outlineLevel="0" collapsed="false">
      <c r="A514" s="52"/>
      <c r="B514" s="54"/>
      <c r="C514" s="55"/>
      <c r="D514" s="55"/>
      <c r="E514" s="58"/>
      <c r="F514" s="58"/>
      <c r="G514" s="58"/>
    </row>
    <row r="515" customFormat="false" ht="12.75" hidden="false" customHeight="true" outlineLevel="0" collapsed="false">
      <c r="A515" s="52"/>
      <c r="B515" s="54"/>
      <c r="C515" s="55"/>
      <c r="D515" s="55"/>
      <c r="E515" s="58"/>
      <c r="F515" s="58"/>
      <c r="G515" s="58"/>
    </row>
    <row r="516" customFormat="false" ht="12.75" hidden="false" customHeight="true" outlineLevel="0" collapsed="false">
      <c r="A516" s="52"/>
      <c r="B516" s="54"/>
      <c r="C516" s="55"/>
      <c r="D516" s="55"/>
    </row>
    <row r="517" customFormat="false" ht="12.75" hidden="false" customHeight="true" outlineLevel="0" collapsed="false">
      <c r="A517" s="52"/>
      <c r="B517" s="54"/>
      <c r="C517" s="55"/>
      <c r="D517" s="55"/>
      <c r="E517" s="58"/>
      <c r="F517" s="58"/>
      <c r="G517" s="58"/>
    </row>
    <row r="518" customFormat="false" ht="12.75" hidden="false" customHeight="true" outlineLevel="0" collapsed="false">
      <c r="A518" s="52"/>
      <c r="B518" s="54"/>
      <c r="C518" s="55"/>
      <c r="D518" s="55"/>
      <c r="E518" s="58"/>
      <c r="F518" s="58"/>
      <c r="G518" s="58"/>
    </row>
    <row r="519" customFormat="false" ht="12.75" hidden="false" customHeight="true" outlineLevel="0" collapsed="false">
      <c r="A519" s="52"/>
      <c r="B519" s="54"/>
      <c r="C519" s="55"/>
      <c r="D519" s="55"/>
      <c r="E519" s="58"/>
      <c r="F519" s="58"/>
      <c r="G519" s="58"/>
    </row>
    <row r="520" customFormat="false" ht="12.75" hidden="false" customHeight="true" outlineLevel="0" collapsed="false">
      <c r="A520" s="52"/>
      <c r="B520" s="54"/>
      <c r="C520" s="55"/>
      <c r="D520" s="55"/>
      <c r="E520" s="58"/>
      <c r="F520" s="58"/>
      <c r="G520" s="58"/>
    </row>
    <row r="521" customFormat="false" ht="12.75" hidden="false" customHeight="true" outlineLevel="0" collapsed="false">
      <c r="A521" s="52"/>
      <c r="B521" s="54"/>
      <c r="C521" s="55"/>
      <c r="D521" s="55"/>
      <c r="E521" s="58"/>
      <c r="F521" s="58"/>
      <c r="G521" s="58"/>
    </row>
    <row r="522" customFormat="false" ht="12.75" hidden="false" customHeight="true" outlineLevel="0" collapsed="false">
      <c r="A522" s="52"/>
      <c r="B522" s="54"/>
      <c r="C522" s="55"/>
      <c r="D522" s="55"/>
      <c r="E522" s="58"/>
      <c r="F522" s="58"/>
      <c r="G522" s="58"/>
    </row>
    <row r="523" customFormat="false" ht="12.75" hidden="false" customHeight="true" outlineLevel="0" collapsed="false">
      <c r="A523" s="52"/>
      <c r="B523" s="54"/>
      <c r="C523" s="55"/>
      <c r="D523" s="55"/>
      <c r="E523" s="58"/>
      <c r="F523" s="58"/>
      <c r="G523" s="58"/>
    </row>
    <row r="524" customFormat="false" ht="12.75" hidden="false" customHeight="true" outlineLevel="0" collapsed="false">
      <c r="A524" s="52"/>
      <c r="B524" s="54"/>
      <c r="C524" s="55"/>
      <c r="D524" s="55"/>
      <c r="E524" s="58"/>
      <c r="F524" s="58"/>
      <c r="G524" s="58"/>
    </row>
    <row r="525" customFormat="false" ht="12.75" hidden="false" customHeight="true" outlineLevel="0" collapsed="false">
      <c r="A525" s="52"/>
      <c r="B525" s="54"/>
      <c r="C525" s="55"/>
      <c r="D525" s="55"/>
      <c r="E525" s="58"/>
      <c r="F525" s="58"/>
      <c r="G525" s="58"/>
    </row>
    <row r="526" customFormat="false" ht="12.75" hidden="false" customHeight="true" outlineLevel="0" collapsed="false">
      <c r="A526" s="52"/>
      <c r="B526" s="54"/>
      <c r="C526" s="55"/>
      <c r="D526" s="55"/>
      <c r="E526" s="58"/>
      <c r="F526" s="58"/>
      <c r="G526" s="58"/>
    </row>
    <row r="527" customFormat="false" ht="12.75" hidden="false" customHeight="true" outlineLevel="0" collapsed="false">
      <c r="A527" s="52"/>
      <c r="B527" s="54"/>
      <c r="C527" s="55"/>
      <c r="D527" s="55"/>
      <c r="E527" s="58"/>
      <c r="F527" s="58"/>
      <c r="G527" s="58"/>
    </row>
    <row r="528" customFormat="false" ht="12.75" hidden="false" customHeight="true" outlineLevel="0" collapsed="false">
      <c r="A528" s="52"/>
      <c r="B528" s="54"/>
      <c r="C528" s="55"/>
      <c r="D528" s="55"/>
      <c r="E528" s="58"/>
      <c r="F528" s="58"/>
      <c r="G528" s="58"/>
    </row>
    <row r="529" customFormat="false" ht="12.75" hidden="false" customHeight="true" outlineLevel="0" collapsed="false">
      <c r="A529" s="52"/>
      <c r="B529" s="54"/>
      <c r="C529" s="55"/>
      <c r="D529" s="55"/>
      <c r="E529" s="58"/>
      <c r="F529" s="58"/>
      <c r="G529" s="58"/>
    </row>
    <row r="530" customFormat="false" ht="12.75" hidden="false" customHeight="true" outlineLevel="0" collapsed="false">
      <c r="A530" s="52"/>
      <c r="B530" s="54"/>
      <c r="C530" s="55"/>
      <c r="D530" s="55"/>
      <c r="E530" s="58"/>
      <c r="F530" s="58"/>
      <c r="G530" s="58"/>
    </row>
    <row r="531" customFormat="false" ht="12.75" hidden="false" customHeight="true" outlineLevel="0" collapsed="false">
      <c r="A531" s="52"/>
      <c r="B531" s="54"/>
      <c r="C531" s="55"/>
      <c r="D531" s="55"/>
      <c r="E531" s="58"/>
      <c r="F531" s="58"/>
      <c r="G531" s="58"/>
    </row>
    <row r="532" customFormat="false" ht="12.75" hidden="false" customHeight="true" outlineLevel="0" collapsed="false">
      <c r="A532" s="52"/>
      <c r="B532" s="54"/>
      <c r="C532" s="55"/>
      <c r="D532" s="55"/>
      <c r="E532" s="58"/>
      <c r="F532" s="58"/>
      <c r="G532" s="58"/>
    </row>
    <row r="533" customFormat="false" ht="12.75" hidden="false" customHeight="true" outlineLevel="0" collapsed="false">
      <c r="A533" s="52"/>
      <c r="B533" s="54"/>
      <c r="C533" s="55"/>
      <c r="D533" s="55"/>
      <c r="E533" s="58"/>
      <c r="F533" s="58"/>
      <c r="G533" s="58"/>
    </row>
    <row r="534" customFormat="false" ht="12.75" hidden="false" customHeight="true" outlineLevel="0" collapsed="false">
      <c r="A534" s="52"/>
      <c r="B534" s="54"/>
      <c r="C534" s="55"/>
      <c r="D534" s="55"/>
      <c r="E534" s="58"/>
      <c r="F534" s="58"/>
      <c r="G534" s="58"/>
    </row>
    <row r="535" customFormat="false" ht="12.75" hidden="false" customHeight="true" outlineLevel="0" collapsed="false">
      <c r="A535" s="52"/>
      <c r="B535" s="54"/>
      <c r="C535" s="55"/>
      <c r="D535" s="55"/>
      <c r="E535" s="58"/>
      <c r="F535" s="58"/>
      <c r="G535" s="58"/>
    </row>
    <row r="536" customFormat="false" ht="12.75" hidden="false" customHeight="true" outlineLevel="0" collapsed="false">
      <c r="A536" s="52"/>
      <c r="B536" s="54"/>
      <c r="C536" s="55"/>
      <c r="D536" s="55"/>
      <c r="E536" s="58"/>
      <c r="F536" s="58"/>
      <c r="G536" s="58"/>
    </row>
    <row r="537" customFormat="false" ht="12.75" hidden="false" customHeight="true" outlineLevel="0" collapsed="false">
      <c r="A537" s="52"/>
      <c r="B537" s="54"/>
      <c r="C537" s="55"/>
      <c r="D537" s="55"/>
      <c r="E537" s="58"/>
      <c r="F537" s="58"/>
      <c r="G537" s="58"/>
    </row>
    <row r="538" customFormat="false" ht="12.75" hidden="false" customHeight="true" outlineLevel="0" collapsed="false">
      <c r="A538" s="52"/>
      <c r="B538" s="54"/>
      <c r="C538" s="55"/>
      <c r="D538" s="55"/>
      <c r="E538" s="58"/>
      <c r="F538" s="58"/>
      <c r="G538" s="58"/>
    </row>
    <row r="539" customFormat="false" ht="12.75" hidden="false" customHeight="true" outlineLevel="0" collapsed="false">
      <c r="A539" s="52"/>
      <c r="B539" s="54"/>
      <c r="C539" s="55"/>
      <c r="D539" s="55"/>
      <c r="E539" s="58"/>
      <c r="F539" s="58"/>
      <c r="G539" s="58"/>
    </row>
    <row r="540" customFormat="false" ht="12.75" hidden="false" customHeight="true" outlineLevel="0" collapsed="false">
      <c r="A540" s="52"/>
      <c r="B540" s="54"/>
      <c r="C540" s="55"/>
      <c r="D540" s="55"/>
      <c r="E540" s="58"/>
      <c r="F540" s="58"/>
      <c r="G540" s="58"/>
    </row>
    <row r="541" customFormat="false" ht="12.75" hidden="false" customHeight="true" outlineLevel="0" collapsed="false">
      <c r="A541" s="52"/>
      <c r="B541" s="54"/>
      <c r="C541" s="55"/>
      <c r="D541" s="55"/>
      <c r="E541" s="58"/>
      <c r="F541" s="58"/>
      <c r="G541" s="58"/>
    </row>
    <row r="542" customFormat="false" ht="12.75" hidden="false" customHeight="true" outlineLevel="0" collapsed="false">
      <c r="A542" s="52"/>
      <c r="B542" s="54"/>
      <c r="C542" s="55"/>
      <c r="D542" s="55"/>
      <c r="E542" s="58"/>
      <c r="F542" s="58"/>
      <c r="G542" s="58"/>
    </row>
    <row r="543" customFormat="false" ht="12.75" hidden="false" customHeight="true" outlineLevel="0" collapsed="false">
      <c r="A543" s="52"/>
      <c r="B543" s="54"/>
      <c r="C543" s="55"/>
      <c r="D543" s="55"/>
      <c r="E543" s="58"/>
      <c r="F543" s="58"/>
      <c r="G543" s="58"/>
    </row>
    <row r="544" customFormat="false" ht="12.75" hidden="false" customHeight="true" outlineLevel="0" collapsed="false">
      <c r="A544" s="52"/>
      <c r="B544" s="54"/>
      <c r="C544" s="55"/>
      <c r="D544" s="55"/>
      <c r="E544" s="58"/>
      <c r="F544" s="58"/>
      <c r="G544" s="58"/>
    </row>
    <row r="545" customFormat="false" ht="12.75" hidden="false" customHeight="true" outlineLevel="0" collapsed="false">
      <c r="A545" s="52"/>
      <c r="B545" s="54"/>
      <c r="C545" s="55"/>
      <c r="D545" s="55"/>
      <c r="E545" s="58"/>
      <c r="F545" s="58"/>
      <c r="G545" s="58"/>
    </row>
    <row r="546" customFormat="false" ht="12.75" hidden="false" customHeight="true" outlineLevel="0" collapsed="false">
      <c r="A546" s="52"/>
      <c r="B546" s="54"/>
      <c r="C546" s="55"/>
      <c r="D546" s="55"/>
      <c r="E546" s="58"/>
      <c r="F546" s="58"/>
      <c r="G546" s="58"/>
    </row>
    <row r="547" customFormat="false" ht="12.75" hidden="false" customHeight="true" outlineLevel="0" collapsed="false">
      <c r="A547" s="52"/>
      <c r="B547" s="54"/>
      <c r="C547" s="55"/>
      <c r="D547" s="55"/>
      <c r="E547" s="58"/>
      <c r="F547" s="58"/>
      <c r="G547" s="58"/>
    </row>
    <row r="548" customFormat="false" ht="12.75" hidden="false" customHeight="true" outlineLevel="0" collapsed="false">
      <c r="A548" s="52"/>
      <c r="B548" s="54"/>
      <c r="C548" s="55"/>
      <c r="D548" s="55"/>
      <c r="E548" s="58"/>
      <c r="F548" s="58"/>
      <c r="G548" s="58"/>
    </row>
    <row r="549" customFormat="false" ht="12.75" hidden="false" customHeight="true" outlineLevel="0" collapsed="false">
      <c r="A549" s="52"/>
      <c r="B549" s="54"/>
      <c r="C549" s="55"/>
      <c r="D549" s="55"/>
      <c r="E549" s="58"/>
      <c r="F549" s="58"/>
      <c r="G549" s="58"/>
    </row>
    <row r="550" customFormat="false" ht="12.75" hidden="false" customHeight="true" outlineLevel="0" collapsed="false">
      <c r="A550" s="52"/>
      <c r="B550" s="54"/>
      <c r="C550" s="55"/>
      <c r="D550" s="55"/>
      <c r="E550" s="58"/>
      <c r="F550" s="58"/>
      <c r="G550" s="58"/>
    </row>
    <row r="551" customFormat="false" ht="12.75" hidden="false" customHeight="true" outlineLevel="0" collapsed="false">
      <c r="A551" s="52"/>
      <c r="B551" s="54"/>
      <c r="C551" s="55"/>
      <c r="D551" s="55"/>
      <c r="E551" s="58"/>
      <c r="F551" s="58"/>
      <c r="G551" s="58"/>
    </row>
    <row r="552" customFormat="false" ht="12.75" hidden="false" customHeight="true" outlineLevel="0" collapsed="false">
      <c r="A552" s="52"/>
      <c r="B552" s="54"/>
      <c r="C552" s="55"/>
      <c r="D552" s="55"/>
      <c r="E552" s="58"/>
      <c r="F552" s="58"/>
      <c r="G552" s="58"/>
    </row>
    <row r="553" customFormat="false" ht="12.75" hidden="false" customHeight="true" outlineLevel="0" collapsed="false">
      <c r="A553" s="52"/>
      <c r="B553" s="54"/>
      <c r="C553" s="55"/>
      <c r="D553" s="55"/>
      <c r="E553" s="58"/>
      <c r="F553" s="58"/>
      <c r="G553" s="58"/>
    </row>
    <row r="554" customFormat="false" ht="12.75" hidden="false" customHeight="true" outlineLevel="0" collapsed="false">
      <c r="A554" s="52"/>
      <c r="B554" s="54"/>
      <c r="C554" s="55"/>
      <c r="D554" s="55"/>
      <c r="E554" s="58"/>
      <c r="F554" s="58"/>
      <c r="G554" s="58"/>
    </row>
    <row r="555" customFormat="false" ht="12.75" hidden="false" customHeight="true" outlineLevel="0" collapsed="false">
      <c r="A555" s="52"/>
      <c r="B555" s="54"/>
      <c r="C555" s="55"/>
      <c r="D555" s="55"/>
      <c r="E555" s="58"/>
      <c r="F555" s="58"/>
      <c r="G555" s="58"/>
    </row>
    <row r="556" customFormat="false" ht="12.75" hidden="false" customHeight="true" outlineLevel="0" collapsed="false">
      <c r="A556" s="52"/>
      <c r="B556" s="54"/>
      <c r="C556" s="55"/>
      <c r="D556" s="55"/>
      <c r="E556" s="58"/>
      <c r="F556" s="58"/>
      <c r="G556" s="58"/>
    </row>
    <row r="557" customFormat="false" ht="12.75" hidden="false" customHeight="true" outlineLevel="0" collapsed="false">
      <c r="A557" s="52"/>
      <c r="B557" s="54"/>
      <c r="C557" s="55"/>
      <c r="D557" s="55"/>
      <c r="E557" s="58"/>
      <c r="F557" s="58"/>
      <c r="G557" s="58"/>
    </row>
    <row r="558" customFormat="false" ht="12.75" hidden="false" customHeight="true" outlineLevel="0" collapsed="false">
      <c r="A558" s="52"/>
      <c r="B558" s="54"/>
      <c r="C558" s="55"/>
      <c r="D558" s="55"/>
      <c r="E558" s="58"/>
      <c r="F558" s="58"/>
      <c r="G558" s="58"/>
    </row>
    <row r="559" customFormat="false" ht="12.75" hidden="false" customHeight="true" outlineLevel="0" collapsed="false">
      <c r="A559" s="52"/>
      <c r="B559" s="54"/>
      <c r="C559" s="55"/>
      <c r="D559" s="55"/>
      <c r="E559" s="58"/>
      <c r="F559" s="58"/>
      <c r="G559" s="58"/>
    </row>
    <row r="560" customFormat="false" ht="12.75" hidden="false" customHeight="true" outlineLevel="0" collapsed="false">
      <c r="A560" s="52"/>
      <c r="B560" s="54"/>
      <c r="C560" s="55"/>
      <c r="D560" s="55"/>
      <c r="E560" s="58"/>
      <c r="F560" s="58"/>
      <c r="G560" s="58"/>
    </row>
    <row r="561" customFormat="false" ht="12.75" hidden="false" customHeight="true" outlineLevel="0" collapsed="false">
      <c r="A561" s="52"/>
      <c r="B561" s="54"/>
      <c r="C561" s="55"/>
      <c r="D561" s="55"/>
      <c r="E561" s="58"/>
      <c r="F561" s="58"/>
      <c r="G561" s="58"/>
    </row>
    <row r="562" customFormat="false" ht="12.75" hidden="false" customHeight="true" outlineLevel="0" collapsed="false">
      <c r="A562" s="52"/>
      <c r="B562" s="54"/>
      <c r="C562" s="55"/>
      <c r="D562" s="55"/>
      <c r="E562" s="58"/>
      <c r="F562" s="58"/>
      <c r="G562" s="58"/>
    </row>
    <row r="563" customFormat="false" ht="12.75" hidden="false" customHeight="true" outlineLevel="0" collapsed="false">
      <c r="A563" s="52"/>
      <c r="B563" s="54"/>
      <c r="C563" s="55"/>
      <c r="D563" s="55"/>
      <c r="E563" s="58"/>
      <c r="F563" s="58"/>
      <c r="G563" s="58"/>
    </row>
    <row r="564" customFormat="false" ht="12.75" hidden="false" customHeight="true" outlineLevel="0" collapsed="false">
      <c r="A564" s="52"/>
      <c r="B564" s="54"/>
      <c r="C564" s="55"/>
      <c r="D564" s="55"/>
      <c r="E564" s="58"/>
      <c r="F564" s="58"/>
      <c r="G564" s="58"/>
    </row>
    <row r="565" customFormat="false" ht="12.75" hidden="false" customHeight="true" outlineLevel="0" collapsed="false">
      <c r="A565" s="52"/>
      <c r="B565" s="54"/>
      <c r="C565" s="55"/>
      <c r="D565" s="55"/>
      <c r="E565" s="58"/>
      <c r="F565" s="58"/>
      <c r="G565" s="58"/>
    </row>
    <row r="566" customFormat="false" ht="12.75" hidden="false" customHeight="true" outlineLevel="0" collapsed="false">
      <c r="A566" s="52"/>
      <c r="B566" s="54"/>
      <c r="C566" s="55"/>
      <c r="D566" s="55"/>
      <c r="E566" s="58"/>
      <c r="F566" s="58"/>
      <c r="G566" s="58"/>
    </row>
    <row r="567" customFormat="false" ht="12.75" hidden="false" customHeight="true" outlineLevel="0" collapsed="false">
      <c r="A567" s="52"/>
      <c r="B567" s="54"/>
      <c r="C567" s="55"/>
      <c r="D567" s="55"/>
      <c r="E567" s="58"/>
      <c r="F567" s="58"/>
      <c r="G567" s="58"/>
    </row>
    <row r="568" customFormat="false" ht="12.75" hidden="false" customHeight="true" outlineLevel="0" collapsed="false">
      <c r="A568" s="52"/>
      <c r="B568" s="54"/>
      <c r="C568" s="55"/>
      <c r="D568" s="55"/>
      <c r="E568" s="58"/>
      <c r="F568" s="58"/>
      <c r="G568" s="58"/>
    </row>
    <row r="569" customFormat="false" ht="12.75" hidden="false" customHeight="true" outlineLevel="0" collapsed="false">
      <c r="A569" s="52"/>
      <c r="B569" s="54"/>
      <c r="C569" s="55"/>
      <c r="D569" s="55"/>
      <c r="E569" s="58"/>
      <c r="F569" s="58"/>
      <c r="G569" s="58"/>
    </row>
    <row r="570" customFormat="false" ht="12.75" hidden="false" customHeight="true" outlineLevel="0" collapsed="false">
      <c r="A570" s="52"/>
      <c r="B570" s="54"/>
      <c r="C570" s="55"/>
      <c r="D570" s="55"/>
      <c r="E570" s="58"/>
      <c r="F570" s="58"/>
      <c r="G570" s="58"/>
    </row>
    <row r="571" customFormat="false" ht="12.75" hidden="false" customHeight="true" outlineLevel="0" collapsed="false">
      <c r="A571" s="52"/>
      <c r="B571" s="54"/>
      <c r="C571" s="55"/>
      <c r="D571" s="55"/>
      <c r="E571" s="58"/>
      <c r="F571" s="58"/>
      <c r="G571" s="58"/>
    </row>
    <row r="572" customFormat="false" ht="12.75" hidden="false" customHeight="true" outlineLevel="0" collapsed="false">
      <c r="A572" s="52"/>
      <c r="B572" s="54"/>
      <c r="C572" s="55"/>
      <c r="D572" s="55"/>
      <c r="E572" s="58"/>
      <c r="F572" s="58"/>
      <c r="G572" s="58"/>
    </row>
    <row r="573" customFormat="false" ht="12.75" hidden="false" customHeight="true" outlineLevel="0" collapsed="false">
      <c r="A573" s="52"/>
      <c r="B573" s="54"/>
      <c r="C573" s="55"/>
      <c r="D573" s="55"/>
      <c r="E573" s="58"/>
      <c r="F573" s="58"/>
      <c r="G573" s="58"/>
    </row>
    <row r="574" customFormat="false" ht="12.75" hidden="false" customHeight="true" outlineLevel="0" collapsed="false">
      <c r="A574" s="52"/>
      <c r="B574" s="54"/>
      <c r="C574" s="55"/>
      <c r="D574" s="55"/>
      <c r="E574" s="58"/>
      <c r="F574" s="58"/>
      <c r="G574" s="58"/>
    </row>
    <row r="575" customFormat="false" ht="12.75" hidden="false" customHeight="true" outlineLevel="0" collapsed="false">
      <c r="A575" s="52"/>
      <c r="B575" s="54"/>
      <c r="C575" s="55"/>
      <c r="D575" s="55"/>
      <c r="E575" s="58"/>
      <c r="F575" s="58"/>
      <c r="G575" s="58"/>
    </row>
    <row r="576" customFormat="false" ht="12.75" hidden="false" customHeight="true" outlineLevel="0" collapsed="false">
      <c r="A576" s="52"/>
      <c r="B576" s="54"/>
      <c r="C576" s="55"/>
      <c r="D576" s="55"/>
      <c r="E576" s="58"/>
      <c r="F576" s="58"/>
      <c r="G576" s="58"/>
    </row>
    <row r="577" customFormat="false" ht="12.75" hidden="false" customHeight="true" outlineLevel="0" collapsed="false">
      <c r="A577" s="52"/>
      <c r="B577" s="54"/>
      <c r="C577" s="55"/>
      <c r="D577" s="55"/>
      <c r="E577" s="58"/>
      <c r="F577" s="58"/>
      <c r="G577" s="58"/>
    </row>
    <row r="578" customFormat="false" ht="12.75" hidden="false" customHeight="true" outlineLevel="0" collapsed="false">
      <c r="A578" s="52"/>
      <c r="B578" s="54"/>
      <c r="C578" s="55"/>
      <c r="D578" s="55"/>
      <c r="E578" s="58"/>
      <c r="F578" s="58"/>
      <c r="G578" s="58"/>
    </row>
    <row r="579" customFormat="false" ht="12.75" hidden="false" customHeight="true" outlineLevel="0" collapsed="false">
      <c r="A579" s="52"/>
      <c r="B579" s="54"/>
      <c r="C579" s="55"/>
      <c r="D579" s="55"/>
      <c r="E579" s="58"/>
      <c r="F579" s="58"/>
      <c r="G579" s="58"/>
    </row>
    <row r="580" customFormat="false" ht="12.75" hidden="false" customHeight="true" outlineLevel="0" collapsed="false">
      <c r="A580" s="52"/>
      <c r="B580" s="54"/>
      <c r="C580" s="55"/>
      <c r="D580" s="55"/>
      <c r="E580" s="58"/>
      <c r="F580" s="58"/>
      <c r="G580" s="58"/>
    </row>
    <row r="581" customFormat="false" ht="12.75" hidden="false" customHeight="true" outlineLevel="0" collapsed="false">
      <c r="A581" s="52"/>
      <c r="B581" s="54"/>
      <c r="C581" s="55"/>
      <c r="D581" s="55"/>
      <c r="E581" s="58"/>
      <c r="F581" s="58"/>
      <c r="G581" s="58"/>
    </row>
    <row r="582" customFormat="false" ht="12.75" hidden="false" customHeight="true" outlineLevel="0" collapsed="false">
      <c r="A582" s="52"/>
      <c r="B582" s="54"/>
      <c r="C582" s="55"/>
      <c r="D582" s="55"/>
      <c r="E582" s="58"/>
      <c r="F582" s="58"/>
      <c r="G582" s="58"/>
    </row>
    <row r="583" customFormat="false" ht="12.75" hidden="false" customHeight="true" outlineLevel="0" collapsed="false">
      <c r="A583" s="52"/>
      <c r="B583" s="54"/>
      <c r="C583" s="55"/>
      <c r="D583" s="55"/>
      <c r="E583" s="58"/>
      <c r="F583" s="58"/>
      <c r="G583" s="58"/>
    </row>
    <row r="584" customFormat="false" ht="12.75" hidden="false" customHeight="true" outlineLevel="0" collapsed="false">
      <c r="A584" s="52"/>
      <c r="B584" s="54"/>
      <c r="C584" s="55"/>
      <c r="D584" s="55"/>
      <c r="E584" s="58"/>
      <c r="F584" s="58"/>
      <c r="G584" s="58"/>
    </row>
    <row r="585" customFormat="false" ht="12.75" hidden="false" customHeight="true" outlineLevel="0" collapsed="false">
      <c r="A585" s="52"/>
      <c r="B585" s="54"/>
      <c r="C585" s="55"/>
      <c r="D585" s="55"/>
      <c r="E585" s="58"/>
      <c r="F585" s="58"/>
      <c r="G585" s="58"/>
    </row>
    <row r="586" customFormat="false" ht="12.75" hidden="false" customHeight="true" outlineLevel="0" collapsed="false">
      <c r="A586" s="52"/>
      <c r="B586" s="54"/>
      <c r="C586" s="55"/>
      <c r="D586" s="55"/>
      <c r="E586" s="58"/>
      <c r="F586" s="58"/>
      <c r="G586" s="58"/>
    </row>
    <row r="587" customFormat="false" ht="12.75" hidden="false" customHeight="true" outlineLevel="0" collapsed="false">
      <c r="A587" s="52"/>
      <c r="B587" s="54"/>
      <c r="C587" s="55"/>
      <c r="D587" s="55"/>
      <c r="E587" s="58"/>
      <c r="F587" s="58"/>
      <c r="G587" s="58"/>
    </row>
    <row r="588" customFormat="false" ht="12.75" hidden="false" customHeight="true" outlineLevel="0" collapsed="false">
      <c r="A588" s="52"/>
      <c r="B588" s="54"/>
      <c r="C588" s="55"/>
      <c r="D588" s="55"/>
      <c r="E588" s="58"/>
      <c r="F588" s="58"/>
      <c r="G588" s="58"/>
    </row>
    <row r="589" customFormat="false" ht="12.75" hidden="false" customHeight="true" outlineLevel="0" collapsed="false">
      <c r="A589" s="52"/>
      <c r="B589" s="54"/>
      <c r="C589" s="55"/>
      <c r="D589" s="55"/>
      <c r="E589" s="58"/>
      <c r="F589" s="58"/>
      <c r="G589" s="58"/>
    </row>
    <row r="590" customFormat="false" ht="12.75" hidden="false" customHeight="true" outlineLevel="0" collapsed="false">
      <c r="A590" s="52"/>
      <c r="B590" s="54"/>
      <c r="C590" s="55"/>
      <c r="D590" s="55"/>
      <c r="E590" s="58"/>
      <c r="F590" s="58"/>
      <c r="G590" s="58"/>
    </row>
    <row r="591" customFormat="false" ht="12.75" hidden="false" customHeight="true" outlineLevel="0" collapsed="false">
      <c r="A591" s="52"/>
      <c r="B591" s="54"/>
      <c r="C591" s="55"/>
      <c r="D591" s="55"/>
      <c r="E591" s="58"/>
      <c r="F591" s="58"/>
      <c r="G591" s="58"/>
    </row>
    <row r="592" customFormat="false" ht="12.75" hidden="false" customHeight="true" outlineLevel="0" collapsed="false">
      <c r="A592" s="52"/>
      <c r="B592" s="54"/>
      <c r="C592" s="55"/>
      <c r="D592" s="55"/>
      <c r="E592" s="58"/>
      <c r="F592" s="58"/>
      <c r="G592" s="58"/>
    </row>
    <row r="593" customFormat="false" ht="12.75" hidden="false" customHeight="true" outlineLevel="0" collapsed="false">
      <c r="A593" s="52"/>
      <c r="B593" s="54"/>
      <c r="C593" s="55"/>
      <c r="D593" s="55"/>
      <c r="E593" s="58"/>
      <c r="F593" s="58"/>
      <c r="G593" s="58"/>
    </row>
    <row r="594" customFormat="false" ht="12.75" hidden="false" customHeight="true" outlineLevel="0" collapsed="false">
      <c r="A594" s="52"/>
      <c r="B594" s="54"/>
      <c r="C594" s="55"/>
      <c r="D594" s="55"/>
      <c r="E594" s="58"/>
      <c r="F594" s="58"/>
      <c r="G594" s="58"/>
    </row>
    <row r="595" customFormat="false" ht="12.75" hidden="false" customHeight="true" outlineLevel="0" collapsed="false">
      <c r="A595" s="52"/>
      <c r="B595" s="54"/>
      <c r="C595" s="55"/>
      <c r="D595" s="55"/>
      <c r="E595" s="58"/>
      <c r="F595" s="58"/>
      <c r="G595" s="58"/>
    </row>
    <row r="596" customFormat="false" ht="12.75" hidden="false" customHeight="true" outlineLevel="0" collapsed="false">
      <c r="A596" s="52"/>
      <c r="B596" s="54"/>
      <c r="C596" s="55"/>
      <c r="D596" s="55"/>
      <c r="F596" s="58"/>
      <c r="G596" s="58"/>
      <c r="H596" s="58"/>
    </row>
    <row r="597" customFormat="false" ht="12.75" hidden="false" customHeight="true" outlineLevel="0" collapsed="false">
      <c r="A597" s="52"/>
      <c r="B597" s="54"/>
      <c r="C597" s="55"/>
      <c r="D597" s="55"/>
      <c r="F597" s="58"/>
      <c r="G597" s="58"/>
      <c r="H597" s="58"/>
    </row>
    <row r="598" customFormat="false" ht="12.75" hidden="false" customHeight="true" outlineLevel="0" collapsed="false">
      <c r="A598" s="52"/>
      <c r="B598" s="54"/>
      <c r="C598" s="55"/>
      <c r="D598" s="55"/>
      <c r="F598" s="58"/>
      <c r="G598" s="58"/>
      <c r="H598" s="58"/>
    </row>
    <row r="599" customFormat="false" ht="12.75" hidden="false" customHeight="true" outlineLevel="0" collapsed="false">
      <c r="A599" s="52"/>
      <c r="B599" s="54"/>
      <c r="C599" s="55"/>
      <c r="D599" s="55"/>
      <c r="F599" s="58"/>
      <c r="G599" s="58"/>
      <c r="H599" s="58"/>
    </row>
    <row r="600" customFormat="false" ht="12.75" hidden="false" customHeight="true" outlineLevel="0" collapsed="false">
      <c r="A600" s="52"/>
      <c r="B600" s="54"/>
      <c r="C600" s="55"/>
      <c r="D600" s="55"/>
      <c r="F600" s="58"/>
      <c r="G600" s="58"/>
      <c r="H600" s="58"/>
    </row>
    <row r="601" customFormat="false" ht="12.75" hidden="false" customHeight="true" outlineLevel="0" collapsed="false">
      <c r="A601" s="52"/>
      <c r="B601" s="54"/>
      <c r="C601" s="55"/>
      <c r="D601" s="55"/>
      <c r="F601" s="58"/>
      <c r="G601" s="58"/>
      <c r="H601" s="58"/>
    </row>
    <row r="602" customFormat="false" ht="12.75" hidden="false" customHeight="true" outlineLevel="0" collapsed="false">
      <c r="A602" s="52"/>
      <c r="B602" s="54"/>
      <c r="C602" s="55"/>
      <c r="D602" s="55"/>
      <c r="F602" s="58"/>
      <c r="G602" s="58"/>
      <c r="H602" s="58"/>
    </row>
    <row r="603" customFormat="false" ht="12.75" hidden="false" customHeight="true" outlineLevel="0" collapsed="false">
      <c r="A603" s="52"/>
      <c r="B603" s="58"/>
      <c r="C603" s="55"/>
      <c r="D603" s="55"/>
      <c r="F603" s="58"/>
      <c r="G603" s="58"/>
      <c r="H603" s="58"/>
    </row>
    <row r="604" customFormat="false" ht="12.75" hidden="false" customHeight="true" outlineLevel="0" collapsed="false">
      <c r="A604" s="52"/>
      <c r="B604" s="58"/>
      <c r="C604" s="55"/>
      <c r="D604" s="55"/>
      <c r="F604" s="58"/>
      <c r="G604" s="58"/>
      <c r="H604" s="58"/>
    </row>
    <row r="605" customFormat="false" ht="12.75" hidden="false" customHeight="true" outlineLevel="0" collapsed="false">
      <c r="A605" s="52"/>
      <c r="B605" s="58"/>
      <c r="C605" s="55"/>
      <c r="D605" s="55"/>
      <c r="F605" s="58"/>
      <c r="G605" s="58"/>
      <c r="H605" s="58"/>
    </row>
    <row r="606" customFormat="false" ht="12.75" hidden="false" customHeight="true" outlineLevel="0" collapsed="false">
      <c r="A606" s="52"/>
      <c r="B606" s="58"/>
      <c r="C606" s="55"/>
      <c r="D606" s="55"/>
      <c r="F606" s="58"/>
      <c r="G606" s="58"/>
      <c r="H606" s="58"/>
    </row>
    <row r="607" customFormat="false" ht="12.75" hidden="false" customHeight="true" outlineLevel="0" collapsed="false">
      <c r="A607" s="52"/>
      <c r="B607" s="58"/>
      <c r="C607" s="55"/>
      <c r="D607" s="55"/>
      <c r="F607" s="58"/>
      <c r="G607" s="58"/>
      <c r="H607" s="58"/>
    </row>
    <row r="608" customFormat="false" ht="12.75" hidden="false" customHeight="true" outlineLevel="0" collapsed="false">
      <c r="B608" s="58"/>
      <c r="C608" s="55"/>
      <c r="D608" s="55"/>
      <c r="F608" s="58"/>
      <c r="G608" s="58"/>
      <c r="H608" s="58"/>
    </row>
    <row r="609" customFormat="false" ht="12.75" hidden="false" customHeight="true" outlineLevel="0" collapsed="false">
      <c r="B609" s="58"/>
      <c r="C609" s="55"/>
      <c r="D609" s="55"/>
      <c r="F609" s="58"/>
      <c r="G609" s="58"/>
      <c r="H609" s="58"/>
    </row>
    <row r="610" customFormat="false" ht="12.75" hidden="false" customHeight="true" outlineLevel="0" collapsed="false">
      <c r="B610" s="58"/>
      <c r="C610" s="55"/>
      <c r="D610" s="55"/>
      <c r="F610" s="58"/>
      <c r="G610" s="58"/>
      <c r="H610" s="58"/>
    </row>
    <row r="611" customFormat="false" ht="12.75" hidden="false" customHeight="true" outlineLevel="0" collapsed="false">
      <c r="B611" s="58"/>
      <c r="C611" s="55"/>
      <c r="D611" s="55"/>
      <c r="F611" s="58"/>
      <c r="G611" s="58"/>
      <c r="H611" s="58"/>
    </row>
    <row r="612" customFormat="false" ht="12.75" hidden="false" customHeight="true" outlineLevel="0" collapsed="false">
      <c r="B612" s="58"/>
      <c r="C612" s="55"/>
      <c r="D612" s="55"/>
      <c r="F612" s="58"/>
      <c r="G612" s="58"/>
      <c r="H612" s="58"/>
    </row>
    <row r="613" customFormat="false" ht="12.75" hidden="false" customHeight="true" outlineLevel="0" collapsed="false">
      <c r="B613" s="58"/>
      <c r="C613" s="55"/>
      <c r="D613" s="55"/>
      <c r="F613" s="58"/>
      <c r="G613" s="58"/>
      <c r="H613" s="58"/>
    </row>
    <row r="614" customFormat="false" ht="12.75" hidden="false" customHeight="true" outlineLevel="0" collapsed="false">
      <c r="B614" s="58"/>
      <c r="C614" s="55"/>
      <c r="D614" s="55"/>
      <c r="F614" s="58"/>
      <c r="G614" s="58"/>
      <c r="H614" s="58"/>
    </row>
    <row r="615" customFormat="false" ht="12.75" hidden="false" customHeight="true" outlineLevel="0" collapsed="false">
      <c r="B615" s="58"/>
      <c r="C615" s="55"/>
      <c r="D615" s="55"/>
      <c r="F615" s="58"/>
      <c r="G615" s="58"/>
      <c r="H615" s="58"/>
    </row>
    <row r="616" customFormat="false" ht="12.75" hidden="false" customHeight="true" outlineLevel="0" collapsed="false">
      <c r="B616" s="58"/>
      <c r="C616" s="55"/>
      <c r="D616" s="55"/>
      <c r="F616" s="58"/>
      <c r="G616" s="58"/>
      <c r="H616" s="58"/>
    </row>
    <row r="617" customFormat="false" ht="12.75" hidden="false" customHeight="true" outlineLevel="0" collapsed="false">
      <c r="B617" s="58"/>
      <c r="C617" s="55"/>
      <c r="D617" s="55"/>
      <c r="F617" s="58"/>
      <c r="G617" s="58"/>
      <c r="H617" s="58"/>
    </row>
    <row r="618" customFormat="false" ht="12.75" hidden="false" customHeight="true" outlineLevel="0" collapsed="false">
      <c r="B618" s="58"/>
      <c r="C618" s="55"/>
      <c r="D618" s="55"/>
      <c r="F618" s="58"/>
      <c r="G618" s="58"/>
      <c r="H618" s="58"/>
    </row>
    <row r="619" customFormat="false" ht="12.75" hidden="false" customHeight="true" outlineLevel="0" collapsed="false">
      <c r="B619" s="58"/>
      <c r="C619" s="55"/>
      <c r="D619" s="55"/>
      <c r="F619" s="58"/>
      <c r="G619" s="58"/>
      <c r="H619" s="58"/>
    </row>
    <row r="620" customFormat="false" ht="12.75" hidden="false" customHeight="true" outlineLevel="0" collapsed="false">
      <c r="B620" s="58"/>
      <c r="C620" s="55"/>
      <c r="D620" s="55"/>
      <c r="F620" s="58"/>
      <c r="G620" s="58"/>
      <c r="H620" s="58"/>
    </row>
    <row r="621" customFormat="false" ht="12.75" hidden="false" customHeight="true" outlineLevel="0" collapsed="false">
      <c r="B621" s="58"/>
      <c r="C621" s="55"/>
      <c r="D621" s="55"/>
      <c r="F621" s="58"/>
      <c r="G621" s="58"/>
      <c r="H621" s="58"/>
    </row>
    <row r="622" customFormat="false" ht="12.75" hidden="false" customHeight="true" outlineLevel="0" collapsed="false">
      <c r="B622" s="58"/>
      <c r="C622" s="55"/>
      <c r="D622" s="55"/>
      <c r="F622" s="58"/>
      <c r="G622" s="58"/>
      <c r="H622" s="58"/>
    </row>
    <row r="623" customFormat="false" ht="12.75" hidden="false" customHeight="true" outlineLevel="0" collapsed="false">
      <c r="B623" s="58"/>
      <c r="C623" s="55"/>
      <c r="D623" s="55"/>
      <c r="F623" s="58"/>
      <c r="G623" s="58"/>
      <c r="H623" s="58"/>
    </row>
    <row r="624" customFormat="false" ht="12.75" hidden="false" customHeight="true" outlineLevel="0" collapsed="false">
      <c r="B624" s="58"/>
      <c r="C624" s="55"/>
      <c r="D624" s="55"/>
      <c r="F624" s="58"/>
      <c r="G624" s="58"/>
      <c r="H624" s="58"/>
    </row>
    <row r="625" customFormat="false" ht="12.75" hidden="false" customHeight="true" outlineLevel="0" collapsed="false">
      <c r="B625" s="58"/>
      <c r="C625" s="55"/>
      <c r="D625" s="55"/>
      <c r="F625" s="58"/>
      <c r="G625" s="58"/>
      <c r="H625" s="58"/>
    </row>
    <row r="626" customFormat="false" ht="12.75" hidden="false" customHeight="true" outlineLevel="0" collapsed="false">
      <c r="B626" s="58"/>
      <c r="C626" s="55"/>
      <c r="D626" s="55"/>
      <c r="F626" s="58"/>
      <c r="G626" s="58"/>
      <c r="H626" s="58"/>
    </row>
    <row r="627" customFormat="false" ht="12.75" hidden="false" customHeight="true" outlineLevel="0" collapsed="false">
      <c r="B627" s="58"/>
      <c r="C627" s="55"/>
      <c r="D627" s="55"/>
      <c r="F627" s="58"/>
      <c r="G627" s="58"/>
      <c r="H627" s="58"/>
    </row>
    <row r="628" customFormat="false" ht="12.75" hidden="false" customHeight="true" outlineLevel="0" collapsed="false">
      <c r="B628" s="58"/>
      <c r="C628" s="55"/>
      <c r="D628" s="55"/>
      <c r="F628" s="58"/>
      <c r="G628" s="58"/>
      <c r="H628" s="58"/>
    </row>
    <row r="629" customFormat="false" ht="12.75" hidden="false" customHeight="true" outlineLevel="0" collapsed="false">
      <c r="B629" s="58"/>
      <c r="C629" s="55"/>
      <c r="D629" s="55"/>
      <c r="F629" s="58"/>
      <c r="G629" s="58"/>
      <c r="H629" s="58"/>
    </row>
    <row r="630" customFormat="false" ht="12.75" hidden="false" customHeight="true" outlineLevel="0" collapsed="false">
      <c r="B630" s="58"/>
      <c r="C630" s="55"/>
      <c r="D630" s="55"/>
      <c r="F630" s="58"/>
      <c r="G630" s="58"/>
      <c r="H630" s="58"/>
    </row>
    <row r="631" customFormat="false" ht="12.75" hidden="false" customHeight="true" outlineLevel="0" collapsed="false">
      <c r="B631" s="58"/>
      <c r="C631" s="55"/>
      <c r="D631" s="55"/>
      <c r="F631" s="58"/>
      <c r="G631" s="58"/>
      <c r="H631" s="58"/>
    </row>
    <row r="632" customFormat="false" ht="12.75" hidden="false" customHeight="true" outlineLevel="0" collapsed="false">
      <c r="B632" s="58"/>
      <c r="C632" s="55"/>
      <c r="D632" s="55"/>
      <c r="F632" s="58"/>
      <c r="G632" s="58"/>
      <c r="H632" s="58"/>
    </row>
    <row r="633" customFormat="false" ht="12.75" hidden="false" customHeight="true" outlineLevel="0" collapsed="false">
      <c r="B633" s="58"/>
      <c r="C633" s="55"/>
      <c r="D633" s="55"/>
      <c r="F633" s="58"/>
      <c r="G633" s="58"/>
      <c r="H633" s="58"/>
    </row>
    <row r="634" customFormat="false" ht="12.75" hidden="false" customHeight="true" outlineLevel="0" collapsed="false">
      <c r="B634" s="58"/>
      <c r="C634" s="55"/>
      <c r="D634" s="55"/>
      <c r="F634" s="58"/>
      <c r="G634" s="58"/>
      <c r="H634" s="58"/>
    </row>
    <row r="635" customFormat="false" ht="12.75" hidden="false" customHeight="true" outlineLevel="0" collapsed="false">
      <c r="B635" s="58"/>
      <c r="C635" s="55"/>
      <c r="D635" s="55"/>
      <c r="F635" s="58"/>
      <c r="G635" s="58"/>
      <c r="H635" s="58"/>
    </row>
    <row r="636" customFormat="false" ht="12.75" hidden="false" customHeight="true" outlineLevel="0" collapsed="false">
      <c r="B636" s="58"/>
      <c r="C636" s="55"/>
      <c r="D636" s="55"/>
      <c r="F636" s="58"/>
      <c r="G636" s="58"/>
      <c r="H636" s="58"/>
    </row>
    <row r="637" customFormat="false" ht="12.75" hidden="false" customHeight="true" outlineLevel="0" collapsed="false">
      <c r="B637" s="58"/>
      <c r="C637" s="55"/>
      <c r="D637" s="55"/>
      <c r="F637" s="58"/>
      <c r="G637" s="58"/>
      <c r="H637" s="58"/>
    </row>
    <row r="638" customFormat="false" ht="12.75" hidden="false" customHeight="true" outlineLevel="0" collapsed="false">
      <c r="B638" s="58"/>
      <c r="C638" s="55"/>
      <c r="D638" s="55"/>
      <c r="F638" s="58"/>
      <c r="G638" s="58"/>
      <c r="H638" s="58"/>
    </row>
    <row r="639" customFormat="false" ht="12.75" hidden="false" customHeight="true" outlineLevel="0" collapsed="false">
      <c r="B639" s="58"/>
      <c r="C639" s="55"/>
      <c r="D639" s="55"/>
      <c r="F639" s="58"/>
      <c r="G639" s="58"/>
      <c r="H639" s="58"/>
    </row>
    <row r="640" customFormat="false" ht="12.75" hidden="false" customHeight="true" outlineLevel="0" collapsed="false">
      <c r="B640" s="58"/>
      <c r="C640" s="55"/>
      <c r="D640" s="55"/>
      <c r="F640" s="58"/>
      <c r="G640" s="58"/>
      <c r="H640" s="58"/>
    </row>
    <row r="641" customFormat="false" ht="12.75" hidden="false" customHeight="true" outlineLevel="0" collapsed="false">
      <c r="B641" s="58"/>
      <c r="C641" s="55"/>
      <c r="D641" s="55"/>
      <c r="F641" s="58"/>
      <c r="G641" s="58"/>
      <c r="H641" s="58"/>
    </row>
    <row r="642" customFormat="false" ht="12.75" hidden="false" customHeight="true" outlineLevel="0" collapsed="false">
      <c r="B642" s="58"/>
      <c r="C642" s="55"/>
      <c r="D642" s="55"/>
      <c r="F642" s="58"/>
      <c r="G642" s="58"/>
      <c r="H642" s="58"/>
    </row>
    <row r="643" customFormat="false" ht="12.75" hidden="false" customHeight="true" outlineLevel="0" collapsed="false">
      <c r="B643" s="58"/>
      <c r="C643" s="55"/>
      <c r="D643" s="55"/>
      <c r="F643" s="58"/>
      <c r="G643" s="58"/>
      <c r="H643" s="58"/>
    </row>
    <row r="644" customFormat="false" ht="12.75" hidden="false" customHeight="true" outlineLevel="0" collapsed="false">
      <c r="B644" s="58"/>
      <c r="C644" s="55"/>
      <c r="D644" s="55"/>
      <c r="F644" s="58"/>
      <c r="G644" s="58"/>
      <c r="H644" s="58"/>
    </row>
    <row r="645" customFormat="false" ht="12.75" hidden="false" customHeight="true" outlineLevel="0" collapsed="false">
      <c r="B645" s="58"/>
      <c r="C645" s="55"/>
      <c r="D645" s="55"/>
      <c r="F645" s="58"/>
      <c r="G645" s="58"/>
      <c r="H645" s="58"/>
    </row>
    <row r="646" customFormat="false" ht="12.75" hidden="false" customHeight="true" outlineLevel="0" collapsed="false">
      <c r="B646" s="58"/>
      <c r="C646" s="55"/>
      <c r="D646" s="55"/>
      <c r="F646" s="58"/>
      <c r="G646" s="58"/>
      <c r="H646" s="58"/>
    </row>
    <row r="647" customFormat="false" ht="12.75" hidden="false" customHeight="true" outlineLevel="0" collapsed="false">
      <c r="B647" s="58"/>
      <c r="C647" s="55"/>
      <c r="D647" s="55"/>
      <c r="F647" s="58"/>
      <c r="G647" s="58"/>
      <c r="H647" s="58"/>
    </row>
    <row r="648" customFormat="false" ht="12.75" hidden="false" customHeight="true" outlineLevel="0" collapsed="false">
      <c r="B648" s="58"/>
      <c r="C648" s="55"/>
      <c r="D648" s="55"/>
      <c r="F648" s="58"/>
      <c r="G648" s="58"/>
      <c r="H648" s="58"/>
    </row>
    <row r="649" customFormat="false" ht="12.75" hidden="false" customHeight="true" outlineLevel="0" collapsed="false">
      <c r="B649" s="58"/>
      <c r="C649" s="55"/>
      <c r="D649" s="55"/>
      <c r="F649" s="58"/>
      <c r="G649" s="58"/>
      <c r="H649" s="58"/>
    </row>
    <row r="650" customFormat="false" ht="12.75" hidden="false" customHeight="true" outlineLevel="0" collapsed="false">
      <c r="B650" s="58"/>
      <c r="C650" s="55"/>
      <c r="D650" s="55"/>
      <c r="F650" s="58"/>
      <c r="G650" s="58"/>
      <c r="H650" s="58"/>
    </row>
    <row r="651" customFormat="false" ht="12.75" hidden="false" customHeight="true" outlineLevel="0" collapsed="false">
      <c r="B651" s="58"/>
      <c r="C651" s="55"/>
      <c r="D651" s="55"/>
      <c r="F651" s="58"/>
      <c r="G651" s="58"/>
      <c r="H651" s="58"/>
    </row>
    <row r="652" customFormat="false" ht="12.75" hidden="false" customHeight="true" outlineLevel="0" collapsed="false">
      <c r="B652" s="58"/>
      <c r="C652" s="55"/>
      <c r="D652" s="55"/>
      <c r="F652" s="58"/>
      <c r="G652" s="58"/>
      <c r="H652" s="58"/>
    </row>
    <row r="653" customFormat="false" ht="12.75" hidden="false" customHeight="true" outlineLevel="0" collapsed="false">
      <c r="B653" s="58"/>
      <c r="C653" s="55"/>
      <c r="D653" s="55"/>
      <c r="F653" s="58"/>
      <c r="G653" s="58"/>
      <c r="H653" s="58"/>
    </row>
    <row r="654" customFormat="false" ht="12.75" hidden="false" customHeight="true" outlineLevel="0" collapsed="false">
      <c r="B654" s="58"/>
      <c r="C654" s="55"/>
      <c r="D654" s="55"/>
      <c r="F654" s="58"/>
      <c r="G654" s="58"/>
      <c r="H654" s="58"/>
    </row>
    <row r="655" customFormat="false" ht="12.75" hidden="false" customHeight="true" outlineLevel="0" collapsed="false">
      <c r="B655" s="58"/>
      <c r="C655" s="55"/>
      <c r="D655" s="55"/>
      <c r="F655" s="58"/>
      <c r="G655" s="58"/>
      <c r="H655" s="58"/>
    </row>
    <row r="656" customFormat="false" ht="12.75" hidden="false" customHeight="true" outlineLevel="0" collapsed="false">
      <c r="B656" s="58"/>
      <c r="C656" s="55"/>
      <c r="D656" s="55"/>
      <c r="F656" s="58"/>
      <c r="G656" s="58"/>
      <c r="H656" s="58"/>
    </row>
    <row r="657" customFormat="false" ht="12.75" hidden="false" customHeight="true" outlineLevel="0" collapsed="false">
      <c r="B657" s="58"/>
      <c r="C657" s="55"/>
      <c r="D657" s="55"/>
      <c r="F657" s="58"/>
      <c r="G657" s="58"/>
      <c r="H657" s="58"/>
    </row>
    <row r="658" customFormat="false" ht="12.75" hidden="false" customHeight="true" outlineLevel="0" collapsed="false">
      <c r="B658" s="58"/>
      <c r="C658" s="55"/>
      <c r="D658" s="55"/>
      <c r="F658" s="58"/>
      <c r="G658" s="58"/>
      <c r="H658" s="58"/>
    </row>
    <row r="659" customFormat="false" ht="12.75" hidden="false" customHeight="true" outlineLevel="0" collapsed="false">
      <c r="B659" s="58"/>
      <c r="C659" s="55"/>
      <c r="D659" s="55"/>
      <c r="F659" s="58"/>
      <c r="G659" s="58"/>
      <c r="H659" s="58"/>
    </row>
    <row r="660" customFormat="false" ht="12.75" hidden="false" customHeight="true" outlineLevel="0" collapsed="false">
      <c r="B660" s="58"/>
      <c r="C660" s="55"/>
      <c r="D660" s="55"/>
      <c r="F660" s="58"/>
      <c r="G660" s="58"/>
      <c r="H660" s="58"/>
    </row>
    <row r="661" customFormat="false" ht="12.75" hidden="false" customHeight="true" outlineLevel="0" collapsed="false">
      <c r="B661" s="58"/>
      <c r="C661" s="55"/>
      <c r="D661" s="55"/>
      <c r="F661" s="58"/>
      <c r="G661" s="58"/>
      <c r="H661" s="58"/>
    </row>
    <row r="662" customFormat="false" ht="12.75" hidden="false" customHeight="true" outlineLevel="0" collapsed="false">
      <c r="B662" s="58"/>
      <c r="C662" s="58"/>
      <c r="D662" s="58"/>
      <c r="F662" s="58"/>
      <c r="G662" s="58"/>
      <c r="H662" s="58"/>
    </row>
    <row r="663" customFormat="false" ht="12.75" hidden="false" customHeight="true" outlineLevel="0" collapsed="false">
      <c r="B663" s="58"/>
      <c r="C663" s="58"/>
      <c r="D663" s="58"/>
      <c r="F663" s="58"/>
      <c r="G663" s="58"/>
      <c r="H663" s="58"/>
    </row>
    <row r="664" customFormat="false" ht="12.75" hidden="false" customHeight="true" outlineLevel="0" collapsed="false">
      <c r="B664" s="58"/>
      <c r="C664" s="58"/>
      <c r="D664" s="58"/>
      <c r="F664" s="58"/>
      <c r="G664" s="58"/>
      <c r="H664" s="58"/>
    </row>
    <row r="665" customFormat="false" ht="12.75" hidden="false" customHeight="true" outlineLevel="0" collapsed="false">
      <c r="B665" s="58"/>
      <c r="C665" s="58"/>
      <c r="D665" s="58"/>
      <c r="F665" s="58"/>
      <c r="G665" s="58"/>
      <c r="H665" s="58"/>
    </row>
    <row r="666" customFormat="false" ht="12.75" hidden="false" customHeight="true" outlineLevel="0" collapsed="false">
      <c r="B666" s="58"/>
      <c r="C666" s="58"/>
      <c r="D666" s="58"/>
      <c r="F666" s="58"/>
      <c r="G666" s="58"/>
      <c r="H666" s="58"/>
    </row>
    <row r="667" customFormat="false" ht="12.75" hidden="false" customHeight="true" outlineLevel="0" collapsed="false">
      <c r="B667" s="58"/>
      <c r="C667" s="58"/>
      <c r="D667" s="58"/>
      <c r="F667" s="58"/>
      <c r="G667" s="58"/>
      <c r="H667" s="58"/>
    </row>
    <row r="668" customFormat="false" ht="12.75" hidden="false" customHeight="true" outlineLevel="0" collapsed="false">
      <c r="B668" s="58"/>
      <c r="C668" s="58"/>
      <c r="D668" s="58"/>
      <c r="F668" s="58"/>
      <c r="G668" s="58"/>
      <c r="H668" s="58"/>
    </row>
    <row r="669" customFormat="false" ht="12.75" hidden="false" customHeight="true" outlineLevel="0" collapsed="false">
      <c r="B669" s="58"/>
      <c r="C669" s="58"/>
      <c r="D669" s="58"/>
      <c r="F669" s="58"/>
      <c r="G669" s="58"/>
      <c r="H669" s="58"/>
    </row>
    <row r="670" customFormat="false" ht="12.75" hidden="false" customHeight="true" outlineLevel="0" collapsed="false">
      <c r="B670" s="58"/>
      <c r="C670" s="58"/>
      <c r="D670" s="58"/>
      <c r="F670" s="58"/>
      <c r="G670" s="58"/>
      <c r="H670" s="58"/>
    </row>
    <row r="671" customFormat="false" ht="12.75" hidden="false" customHeight="true" outlineLevel="0" collapsed="false">
      <c r="B671" s="58"/>
      <c r="C671" s="58"/>
      <c r="D671" s="58"/>
      <c r="F671" s="58"/>
      <c r="G671" s="58"/>
      <c r="H671" s="58"/>
    </row>
    <row r="672" customFormat="false" ht="12.75" hidden="false" customHeight="true" outlineLevel="0" collapsed="false">
      <c r="B672" s="58"/>
      <c r="C672" s="58"/>
      <c r="D672" s="58"/>
      <c r="F672" s="58"/>
      <c r="G672" s="58"/>
      <c r="H672" s="58"/>
    </row>
    <row r="673" customFormat="false" ht="12.75" hidden="false" customHeight="true" outlineLevel="0" collapsed="false">
      <c r="B673" s="58"/>
      <c r="C673" s="58"/>
      <c r="D673" s="58"/>
      <c r="F673" s="58"/>
      <c r="G673" s="58"/>
      <c r="H673" s="58"/>
    </row>
    <row r="674" customFormat="false" ht="12.75" hidden="false" customHeight="true" outlineLevel="0" collapsed="false">
      <c r="B674" s="58"/>
      <c r="C674" s="58"/>
      <c r="D674" s="58"/>
      <c r="F674" s="58"/>
      <c r="G674" s="58"/>
      <c r="H674" s="58"/>
    </row>
    <row r="675" customFormat="false" ht="12.75" hidden="false" customHeight="true" outlineLevel="0" collapsed="false">
      <c r="B675" s="58"/>
      <c r="C675" s="58"/>
      <c r="D675" s="58"/>
    </row>
    <row r="676" customFormat="false" ht="12.75" hidden="false" customHeight="true" outlineLevel="0" collapsed="false">
      <c r="B676" s="58"/>
      <c r="C676" s="58"/>
      <c r="D676" s="58"/>
    </row>
    <row r="677" customFormat="false" ht="12.75" hidden="false" customHeight="true" outlineLevel="0" collapsed="false">
      <c r="B677" s="58"/>
      <c r="C677" s="58"/>
      <c r="D677" s="58"/>
    </row>
    <row r="678" customFormat="false" ht="12.75" hidden="false" customHeight="true" outlineLevel="0" collapsed="false">
      <c r="B678" s="58"/>
      <c r="C678" s="58"/>
      <c r="D678" s="58"/>
    </row>
    <row r="679" customFormat="false" ht="12.75" hidden="false" customHeight="true" outlineLevel="0" collapsed="false">
      <c r="B679" s="58"/>
      <c r="C679" s="58"/>
      <c r="D679" s="58"/>
    </row>
    <row r="680" customFormat="false" ht="12.75" hidden="false" customHeight="true" outlineLevel="0" collapsed="false">
      <c r="B680" s="58"/>
      <c r="C680" s="58"/>
      <c r="D680" s="58"/>
    </row>
    <row r="681" customFormat="false" ht="12.75" hidden="false" customHeight="true" outlineLevel="0" collapsed="false">
      <c r="B681" s="58"/>
      <c r="C681" s="58"/>
      <c r="D681" s="58"/>
    </row>
    <row r="682" customFormat="false" ht="12.75" hidden="false" customHeight="true" outlineLevel="0" collapsed="false">
      <c r="B682" s="58"/>
      <c r="C682" s="58"/>
      <c r="D682" s="58"/>
    </row>
    <row r="683" customFormat="false" ht="12.75" hidden="false" customHeight="true" outlineLevel="0" collapsed="false">
      <c r="B683" s="58"/>
      <c r="C683" s="58"/>
      <c r="D683" s="58"/>
    </row>
    <row r="684" customFormat="false" ht="12.75" hidden="false" customHeight="true" outlineLevel="0" collapsed="false">
      <c r="B684" s="58"/>
      <c r="C684" s="58"/>
      <c r="D684" s="58"/>
    </row>
    <row r="685" customFormat="false" ht="12.75" hidden="false" customHeight="true" outlineLevel="0" collapsed="false">
      <c r="B685" s="58"/>
      <c r="C685" s="58"/>
      <c r="D685" s="58"/>
    </row>
    <row r="686" customFormat="false" ht="12.75" hidden="false" customHeight="true" outlineLevel="0" collapsed="false">
      <c r="B686" s="58"/>
      <c r="C686" s="58"/>
      <c r="D686" s="58"/>
    </row>
    <row r="687" customFormat="false" ht="12.75" hidden="false" customHeight="true" outlineLevel="0" collapsed="false">
      <c r="B687" s="58"/>
      <c r="C687" s="58"/>
      <c r="D687" s="58"/>
    </row>
    <row r="688" customFormat="false" ht="12.75" hidden="false" customHeight="true" outlineLevel="0" collapsed="false">
      <c r="B688" s="58"/>
      <c r="C688" s="58"/>
      <c r="D688" s="58"/>
    </row>
    <row r="689" customFormat="false" ht="12.75" hidden="false" customHeight="true" outlineLevel="0" collapsed="false">
      <c r="B689" s="58"/>
      <c r="C689" s="58"/>
      <c r="D689" s="58"/>
    </row>
    <row r="690" customFormat="false" ht="12.75" hidden="false" customHeight="true" outlineLevel="0" collapsed="false">
      <c r="B690" s="58"/>
      <c r="C690" s="58"/>
      <c r="D690" s="58"/>
    </row>
    <row r="691" customFormat="false" ht="12.75" hidden="false" customHeight="true" outlineLevel="0" collapsed="false">
      <c r="B691" s="58"/>
      <c r="C691" s="58"/>
      <c r="D691" s="58"/>
    </row>
    <row r="692" customFormat="false" ht="12.75" hidden="false" customHeight="true" outlineLevel="0" collapsed="false">
      <c r="B692" s="58"/>
      <c r="C692" s="58"/>
      <c r="D692" s="58"/>
    </row>
    <row r="693" customFormat="false" ht="12.75" hidden="false" customHeight="true" outlineLevel="0" collapsed="false">
      <c r="B693" s="58"/>
      <c r="C693" s="58"/>
      <c r="D693" s="58"/>
    </row>
    <row r="694" customFormat="false" ht="12.75" hidden="false" customHeight="true" outlineLevel="0" collapsed="false">
      <c r="B694" s="58"/>
      <c r="C694" s="58"/>
      <c r="D694" s="58"/>
    </row>
    <row r="695" customFormat="false" ht="12.75" hidden="false" customHeight="true" outlineLevel="0" collapsed="false">
      <c r="B695" s="58"/>
      <c r="C695" s="58"/>
      <c r="D695" s="58"/>
    </row>
    <row r="696" customFormat="false" ht="12.75" hidden="false" customHeight="true" outlineLevel="0" collapsed="false">
      <c r="B696" s="58"/>
      <c r="C696" s="58"/>
      <c r="D696" s="58"/>
    </row>
    <row r="697" customFormat="false" ht="12.75" hidden="false" customHeight="true" outlineLevel="0" collapsed="false">
      <c r="B697" s="58"/>
      <c r="C697" s="58"/>
      <c r="D697" s="58"/>
    </row>
    <row r="698" customFormat="false" ht="12.75" hidden="false" customHeight="true" outlineLevel="0" collapsed="false">
      <c r="B698" s="58"/>
      <c r="C698" s="58"/>
      <c r="D698" s="58"/>
    </row>
    <row r="699" customFormat="false" ht="12.75" hidden="false" customHeight="true" outlineLevel="0" collapsed="false">
      <c r="B699" s="58"/>
      <c r="C699" s="58"/>
      <c r="D699" s="58"/>
    </row>
    <row r="700" customFormat="false" ht="12.75" hidden="false" customHeight="true" outlineLevel="0" collapsed="false">
      <c r="B700" s="58"/>
      <c r="C700" s="58"/>
      <c r="D700" s="58"/>
    </row>
    <row r="701" customFormat="false" ht="12.75" hidden="false" customHeight="true" outlineLevel="0" collapsed="false">
      <c r="B701" s="58"/>
      <c r="C701" s="58"/>
      <c r="D701" s="58"/>
    </row>
    <row r="702" customFormat="false" ht="12.75" hidden="false" customHeight="true" outlineLevel="0" collapsed="false">
      <c r="B702" s="58"/>
      <c r="C702" s="58"/>
      <c r="D702" s="58"/>
    </row>
  </sheetData>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&amp;R&amp;1#&amp;10Confidential C</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K8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40" activeCellId="0" sqref="B40"/>
    </sheetView>
  </sheetViews>
  <sheetFormatPr defaultRowHeight="12.75" zeroHeight="false" outlineLevelRow="0" outlineLevelCol="0"/>
  <cols>
    <col collapsed="false" customWidth="true" hidden="false" outlineLevel="0" max="1" min="1" style="0" width="48.86"/>
    <col collapsed="false" customWidth="true" hidden="false" outlineLevel="0" max="2" min="2" style="0" width="17.29"/>
    <col collapsed="false" customWidth="true" hidden="false" outlineLevel="0" max="3" min="3" style="0" width="17.71"/>
    <col collapsed="false" customWidth="true" hidden="false" outlineLevel="0" max="4" min="4" style="0" width="11.86"/>
    <col collapsed="false" customWidth="true" hidden="false" outlineLevel="0" max="5" min="5" style="0" width="47.57"/>
    <col collapsed="false" customWidth="true" hidden="false" outlineLevel="0" max="6" min="6" style="0" width="12.42"/>
    <col collapsed="false" customWidth="true" hidden="false" outlineLevel="0" max="7" min="7" style="0" width="11.86"/>
    <col collapsed="false" customWidth="true" hidden="false" outlineLevel="0" max="8" min="8" style="0" width="10.29"/>
    <col collapsed="false" customWidth="true" hidden="false" outlineLevel="0" max="9" min="9" style="0" width="9.29"/>
    <col collapsed="false" customWidth="true" hidden="false" outlineLevel="0" max="10" min="10" style="0" width="5.14"/>
    <col collapsed="false" customWidth="true" hidden="false" outlineLevel="0" max="11" min="11" style="0" width="9.14"/>
    <col collapsed="false" customWidth="true" hidden="false" outlineLevel="0" max="1025" min="12" style="0" width="63.57"/>
  </cols>
  <sheetData>
    <row r="1" customFormat="false" ht="14.25" hidden="false" customHeight="false" outlineLevel="0" collapsed="false">
      <c r="B1" s="68"/>
      <c r="C1" s="68"/>
      <c r="D1" s="68"/>
      <c r="E1" s="68"/>
      <c r="F1" s="68"/>
      <c r="G1" s="68"/>
      <c r="H1" s="68"/>
      <c r="I1" s="68"/>
      <c r="J1" s="68"/>
      <c r="K1" s="68"/>
    </row>
    <row r="3" customFormat="false" ht="21" hidden="false" customHeight="false" outlineLevel="0" collapsed="false">
      <c r="A3" s="69" t="s">
        <v>921</v>
      </c>
      <c r="B3" s="69"/>
      <c r="C3" s="69"/>
      <c r="E3" s="70" t="s">
        <v>922</v>
      </c>
      <c r="F3" s="70"/>
      <c r="G3" s="70"/>
      <c r="H3" s="70"/>
      <c r="I3" s="70"/>
      <c r="J3" s="70"/>
    </row>
    <row r="5" s="71" customFormat="true" ht="14.25" hidden="false" customHeight="false" outlineLevel="0" collapsed="false">
      <c r="E5" s="71" t="s">
        <v>923</v>
      </c>
    </row>
    <row r="6" customFormat="false" ht="15.75" hidden="false" customHeight="false" outlineLevel="0" collapsed="false">
      <c r="A6" s="72" t="s">
        <v>924</v>
      </c>
      <c r="B6" s="73" t="s">
        <v>925</v>
      </c>
      <c r="C6" s="73" t="s">
        <v>926</v>
      </c>
      <c r="E6" s="72" t="s">
        <v>924</v>
      </c>
      <c r="F6" s="74" t="s">
        <v>927</v>
      </c>
      <c r="G6" s="74" t="s">
        <v>928</v>
      </c>
      <c r="H6" s="73" t="s">
        <v>39</v>
      </c>
      <c r="I6" s="74" t="s">
        <v>929</v>
      </c>
      <c r="J6" s="74" t="s">
        <v>930</v>
      </c>
    </row>
    <row r="7" customFormat="false" ht="15" hidden="false" customHeight="false" outlineLevel="0" collapsed="false">
      <c r="A7" s="75" t="s">
        <v>931</v>
      </c>
    </row>
    <row r="8" customFormat="false" ht="15" hidden="false" customHeight="false" outlineLevel="0" collapsed="false">
      <c r="A8" s="76" t="s">
        <v>932</v>
      </c>
      <c r="B8" s="77" t="n">
        <v>16375</v>
      </c>
      <c r="C8" s="77" t="n">
        <v>13350.406504065</v>
      </c>
      <c r="E8" s="78" t="s">
        <v>933</v>
      </c>
    </row>
    <row r="9" customFormat="false" ht="14.25" hidden="false" customHeight="false" outlineLevel="0" collapsed="false">
      <c r="A9" s="76" t="s">
        <v>934</v>
      </c>
      <c r="B9" s="77" t="n">
        <v>17525</v>
      </c>
      <c r="C9" s="77" t="n">
        <v>14285.3658536585</v>
      </c>
      <c r="E9" s="76" t="s">
        <v>935</v>
      </c>
      <c r="F9" s="79" t="s">
        <v>936</v>
      </c>
      <c r="G9" s="79" t="s">
        <v>937</v>
      </c>
      <c r="H9" s="77" t="n">
        <v>13995</v>
      </c>
      <c r="I9" s="79" t="s">
        <v>938</v>
      </c>
      <c r="J9" s="80" t="n">
        <v>0.15</v>
      </c>
    </row>
    <row r="10" customFormat="false" ht="14.25" hidden="false" customHeight="false" outlineLevel="0" collapsed="false">
      <c r="A10" s="76" t="s">
        <v>939</v>
      </c>
      <c r="B10" s="77" t="n">
        <v>19025</v>
      </c>
      <c r="C10" s="77" t="n">
        <v>15504.8780487805</v>
      </c>
      <c r="E10" s="76" t="s">
        <v>940</v>
      </c>
      <c r="F10" s="79" t="s">
        <v>936</v>
      </c>
      <c r="G10" s="79" t="n">
        <v>119</v>
      </c>
      <c r="H10" s="77" t="n">
        <v>14795</v>
      </c>
      <c r="I10" s="79" t="s">
        <v>938</v>
      </c>
      <c r="J10" s="80" t="n">
        <v>0.15</v>
      </c>
    </row>
    <row r="12" customFormat="false" ht="15" hidden="false" customHeight="false" outlineLevel="0" collapsed="false">
      <c r="A12" s="78" t="s">
        <v>941</v>
      </c>
      <c r="E12" s="78" t="s">
        <v>942</v>
      </c>
    </row>
    <row r="13" customFormat="false" ht="14.25" hidden="false" customHeight="false" outlineLevel="0" collapsed="false">
      <c r="A13" s="81" t="s">
        <v>943</v>
      </c>
      <c r="B13" s="77" t="n">
        <v>22280</v>
      </c>
      <c r="C13" s="77" t="n">
        <v>18151.2195121951</v>
      </c>
      <c r="E13" s="76" t="s">
        <v>944</v>
      </c>
      <c r="F13" s="79" t="s">
        <v>936</v>
      </c>
      <c r="G13" s="79" t="n">
        <v>137</v>
      </c>
      <c r="H13" s="77" t="n">
        <v>16785</v>
      </c>
      <c r="I13" s="79" t="s">
        <v>945</v>
      </c>
      <c r="J13" s="80" t="n">
        <v>0.17</v>
      </c>
    </row>
    <row r="14" customFormat="false" ht="14.25" hidden="false" customHeight="false" outlineLevel="0" collapsed="false">
      <c r="A14" s="76" t="s">
        <v>946</v>
      </c>
      <c r="B14" s="77" t="n">
        <v>24280</v>
      </c>
      <c r="C14" s="77" t="n">
        <v>19777.2357723577</v>
      </c>
      <c r="E14" s="76" t="s">
        <v>947</v>
      </c>
      <c r="F14" s="79" t="s">
        <v>936</v>
      </c>
      <c r="G14" s="79" t="n">
        <v>136</v>
      </c>
      <c r="H14" s="77" t="n">
        <v>17885</v>
      </c>
      <c r="I14" s="79" t="s">
        <v>945</v>
      </c>
      <c r="J14" s="80" t="n">
        <v>0.17</v>
      </c>
    </row>
    <row r="15" customFormat="false" ht="14.25" hidden="false" customHeight="false" outlineLevel="0" collapsed="false">
      <c r="A15" s="76" t="s">
        <v>948</v>
      </c>
      <c r="B15" s="77" t="n">
        <v>23780</v>
      </c>
      <c r="C15" s="77" t="n">
        <v>19370.7317073171</v>
      </c>
      <c r="E15" s="76" t="s">
        <v>949</v>
      </c>
      <c r="F15" s="79" t="s">
        <v>936</v>
      </c>
      <c r="G15" s="79" t="n">
        <v>134</v>
      </c>
      <c r="H15" s="77" t="n">
        <v>18535</v>
      </c>
      <c r="I15" s="79" t="s">
        <v>950</v>
      </c>
      <c r="J15" s="80" t="n">
        <v>0.16</v>
      </c>
    </row>
    <row r="16" customFormat="false" ht="14.25" hidden="false" customHeight="false" outlineLevel="0" collapsed="false">
      <c r="A16" s="76" t="s">
        <v>951</v>
      </c>
      <c r="B16" s="77" t="n">
        <v>25780</v>
      </c>
      <c r="C16" s="77" t="n">
        <v>20996.7479674797</v>
      </c>
      <c r="E16" s="76" t="s">
        <v>952</v>
      </c>
      <c r="F16" s="79" t="s">
        <v>936</v>
      </c>
      <c r="G16" s="79" t="n">
        <v>136</v>
      </c>
      <c r="H16" s="77" t="n">
        <v>18385</v>
      </c>
      <c r="I16" s="79" t="s">
        <v>945</v>
      </c>
      <c r="J16" s="80" t="n">
        <v>0.17</v>
      </c>
    </row>
    <row r="17" customFormat="false" ht="14.25" hidden="false" customHeight="false" outlineLevel="0" collapsed="false">
      <c r="A17" s="76" t="s">
        <v>953</v>
      </c>
      <c r="B17" s="77" t="n">
        <v>23280</v>
      </c>
      <c r="C17" s="77" t="n">
        <v>18964.2276422764</v>
      </c>
      <c r="E17" s="76" t="s">
        <v>954</v>
      </c>
      <c r="F17" s="79" t="s">
        <v>936</v>
      </c>
      <c r="G17" s="79" t="n">
        <v>134</v>
      </c>
      <c r="H17" s="77" t="n">
        <v>19035</v>
      </c>
      <c r="I17" s="79" t="s">
        <v>950</v>
      </c>
      <c r="J17" s="80" t="n">
        <v>0.16</v>
      </c>
    </row>
    <row r="18" customFormat="false" ht="14.25" hidden="false" customHeight="false" outlineLevel="0" collapsed="false">
      <c r="A18" s="76" t="s">
        <v>955</v>
      </c>
      <c r="B18" s="77" t="n">
        <v>24780</v>
      </c>
      <c r="C18" s="77" t="n">
        <v>20183.7398373984</v>
      </c>
      <c r="E18" s="76" t="s">
        <v>956</v>
      </c>
      <c r="F18" s="79" t="s">
        <v>936</v>
      </c>
      <c r="G18" s="79" t="s">
        <v>937</v>
      </c>
      <c r="H18" s="77" t="n">
        <v>22815</v>
      </c>
      <c r="I18" s="79" t="s">
        <v>945</v>
      </c>
      <c r="J18" s="80" t="n">
        <v>0.17</v>
      </c>
    </row>
    <row r="19" customFormat="false" ht="14.25" hidden="false" customHeight="false" outlineLevel="0" collapsed="false">
      <c r="A19" s="82" t="s">
        <v>951</v>
      </c>
      <c r="B19" s="77" t="n">
        <v>25780</v>
      </c>
      <c r="C19" s="77" t="n">
        <v>20996.7479674797</v>
      </c>
      <c r="E19" s="76" t="s">
        <v>957</v>
      </c>
      <c r="F19" s="79" t="s">
        <v>936</v>
      </c>
      <c r="G19" s="79" t="n">
        <v>132</v>
      </c>
      <c r="H19" s="77" t="n">
        <v>20285</v>
      </c>
      <c r="I19" s="79" t="s">
        <v>950</v>
      </c>
      <c r="J19" s="80" t="n">
        <v>0.16</v>
      </c>
    </row>
    <row r="20" customFormat="false" ht="14.25" hidden="false" customHeight="false" outlineLevel="0" collapsed="false">
      <c r="A20" s="76" t="s">
        <v>955</v>
      </c>
      <c r="B20" s="77" t="n">
        <v>24780</v>
      </c>
      <c r="C20" s="77" t="n">
        <v>20183.7398373984</v>
      </c>
      <c r="E20" s="76" t="s">
        <v>958</v>
      </c>
      <c r="F20" s="79" t="s">
        <v>936</v>
      </c>
      <c r="G20" s="79" t="s">
        <v>937</v>
      </c>
      <c r="H20" s="77" t="n">
        <v>21915</v>
      </c>
      <c r="I20" s="79" t="s">
        <v>938</v>
      </c>
      <c r="J20" s="80" t="n">
        <v>0.16</v>
      </c>
    </row>
    <row r="21" customFormat="false" ht="14.25" hidden="false" customHeight="false" outlineLevel="0" collapsed="false">
      <c r="A21" s="76" t="s">
        <v>959</v>
      </c>
      <c r="B21" s="77" t="n">
        <v>25530</v>
      </c>
      <c r="C21" s="77" t="n">
        <v>20793.4959349593</v>
      </c>
    </row>
    <row r="22" customFormat="false" ht="15" hidden="false" customHeight="false" outlineLevel="0" collapsed="false">
      <c r="A22" s="0" t="s">
        <v>960</v>
      </c>
      <c r="B22" s="77" t="n">
        <v>25280</v>
      </c>
      <c r="C22" s="77" t="n">
        <v>20590.243902439</v>
      </c>
      <c r="E22" s="78" t="s">
        <v>961</v>
      </c>
    </row>
    <row r="23" customFormat="false" ht="14.25" hidden="false" customHeight="false" outlineLevel="0" collapsed="false">
      <c r="A23" s="76" t="s">
        <v>962</v>
      </c>
      <c r="B23" s="77" t="n">
        <v>26780</v>
      </c>
      <c r="C23" s="77" t="n">
        <v>21809.756097561</v>
      </c>
      <c r="E23" s="76" t="s">
        <v>963</v>
      </c>
      <c r="F23" s="79" t="s">
        <v>936</v>
      </c>
      <c r="G23" s="79" t="s">
        <v>937</v>
      </c>
      <c r="H23" s="77" t="n">
        <v>20695</v>
      </c>
      <c r="I23" s="79" t="s">
        <v>945</v>
      </c>
      <c r="J23" s="80" t="n">
        <v>0.17</v>
      </c>
    </row>
    <row r="24" customFormat="false" ht="14.25" hidden="false" customHeight="false" outlineLevel="0" collapsed="false">
      <c r="A24" s="76" t="s">
        <v>964</v>
      </c>
      <c r="B24" s="77" t="n">
        <v>27530</v>
      </c>
      <c r="C24" s="77" t="n">
        <v>22419.512195122</v>
      </c>
      <c r="E24" s="76" t="s">
        <v>965</v>
      </c>
      <c r="F24" s="79" t="s">
        <v>936</v>
      </c>
      <c r="G24" s="79" t="n">
        <v>147</v>
      </c>
      <c r="H24" s="77" t="n">
        <v>22325</v>
      </c>
      <c r="I24" s="79" t="s">
        <v>945</v>
      </c>
      <c r="J24" s="80" t="n">
        <v>0.17</v>
      </c>
    </row>
    <row r="25" customFormat="false" ht="14.25" hidden="false" customHeight="false" outlineLevel="0" collapsed="false">
      <c r="A25" s="76" t="s">
        <v>966</v>
      </c>
      <c r="B25" s="77" t="n">
        <v>24280</v>
      </c>
      <c r="C25" s="77" t="n">
        <v>19777.2357723577</v>
      </c>
      <c r="E25" s="76" t="s">
        <v>967</v>
      </c>
      <c r="F25" s="79" t="s">
        <v>936</v>
      </c>
      <c r="G25" s="79" t="n">
        <v>144</v>
      </c>
      <c r="H25" s="77" t="n">
        <v>23645</v>
      </c>
      <c r="I25" s="79" t="s">
        <v>950</v>
      </c>
      <c r="J25" s="80" t="n">
        <v>0.16</v>
      </c>
    </row>
    <row r="26" customFormat="false" ht="14.25" hidden="false" customHeight="false" outlineLevel="0" collapsed="false">
      <c r="A26" s="76" t="s">
        <v>968</v>
      </c>
      <c r="B26" s="77" t="n">
        <v>26780</v>
      </c>
      <c r="C26" s="77" t="n">
        <v>21809.756097561</v>
      </c>
      <c r="E26" s="76" t="s">
        <v>969</v>
      </c>
      <c r="F26" s="79" t="s">
        <v>936</v>
      </c>
      <c r="G26" s="79" t="n">
        <v>157</v>
      </c>
      <c r="H26" s="77" t="n">
        <v>25725</v>
      </c>
      <c r="I26" s="79" t="s">
        <v>970</v>
      </c>
      <c r="J26" s="80" t="n">
        <v>0.19</v>
      </c>
    </row>
    <row r="27" customFormat="false" ht="14.25" hidden="false" customHeight="false" outlineLevel="0" collapsed="false">
      <c r="A27" s="76" t="s">
        <v>971</v>
      </c>
      <c r="B27" s="77" t="n">
        <v>28780</v>
      </c>
      <c r="C27" s="77" t="n">
        <v>23435.7723577236</v>
      </c>
      <c r="E27" s="76" t="s">
        <v>972</v>
      </c>
      <c r="F27" s="79" t="s">
        <v>936</v>
      </c>
      <c r="G27" s="79" t="n">
        <v>145</v>
      </c>
      <c r="H27" s="77" t="n">
        <v>25345</v>
      </c>
      <c r="I27" s="79" t="s">
        <v>950</v>
      </c>
      <c r="J27" s="80" t="n">
        <v>0.16</v>
      </c>
    </row>
    <row r="28" customFormat="false" ht="14.25" hidden="false" customHeight="false" outlineLevel="0" collapsed="false">
      <c r="A28" s="76" t="s">
        <v>973</v>
      </c>
      <c r="B28" s="77" t="n">
        <v>39245</v>
      </c>
      <c r="C28" s="77" t="n">
        <v>33425.5512195122</v>
      </c>
      <c r="E28" s="76" t="s">
        <v>974</v>
      </c>
      <c r="F28" s="79" t="s">
        <v>936</v>
      </c>
      <c r="G28" s="79" t="n">
        <v>159</v>
      </c>
      <c r="H28" s="77" t="n">
        <v>27425</v>
      </c>
      <c r="I28" s="79" t="s">
        <v>970</v>
      </c>
      <c r="J28" s="80" t="n">
        <v>0.19</v>
      </c>
    </row>
    <row r="29" customFormat="false" ht="14.25" hidden="false" customHeight="false" outlineLevel="0" collapsed="false">
      <c r="E29" s="76" t="s">
        <v>975</v>
      </c>
      <c r="F29" s="79" t="s">
        <v>936</v>
      </c>
      <c r="G29" s="79" t="n">
        <v>131</v>
      </c>
      <c r="H29" s="77" t="n">
        <v>25095</v>
      </c>
      <c r="I29" s="79" t="s">
        <v>950</v>
      </c>
      <c r="J29" s="80" t="n">
        <v>0.17</v>
      </c>
    </row>
    <row r="30" customFormat="false" ht="15" hidden="false" customHeight="false" outlineLevel="0" collapsed="false">
      <c r="A30" s="78" t="s">
        <v>976</v>
      </c>
      <c r="E30" s="76" t="s">
        <v>977</v>
      </c>
      <c r="F30" s="79" t="s">
        <v>936</v>
      </c>
      <c r="G30" s="79" t="n">
        <v>131</v>
      </c>
      <c r="H30" s="77" t="n">
        <v>26765</v>
      </c>
      <c r="I30" s="79" t="s">
        <v>950</v>
      </c>
      <c r="J30" s="80" t="n">
        <v>0.17</v>
      </c>
    </row>
    <row r="31" customFormat="false" ht="14.25" hidden="false" customHeight="false" outlineLevel="0" collapsed="false">
      <c r="A31" s="76" t="s">
        <v>978</v>
      </c>
      <c r="B31" s="77" t="n">
        <v>24320</v>
      </c>
      <c r="C31" s="77" t="n">
        <v>19809.756097561</v>
      </c>
    </row>
    <row r="32" customFormat="false" ht="15" hidden="false" customHeight="false" outlineLevel="0" collapsed="false">
      <c r="A32" s="76" t="s">
        <v>979</v>
      </c>
      <c r="B32" s="77" t="n">
        <v>25720</v>
      </c>
      <c r="C32" s="77" t="n">
        <v>20947.9674796748</v>
      </c>
      <c r="E32" s="78" t="s">
        <v>980</v>
      </c>
    </row>
    <row r="33" customFormat="false" ht="14.25" hidden="false" customHeight="false" outlineLevel="0" collapsed="false">
      <c r="A33" s="76" t="s">
        <v>981</v>
      </c>
      <c r="B33" s="77" t="n">
        <v>26520</v>
      </c>
      <c r="C33" s="77" t="n">
        <v>21598.3739837398</v>
      </c>
      <c r="E33" s="76" t="s">
        <v>982</v>
      </c>
      <c r="F33" s="79" t="s">
        <v>983</v>
      </c>
      <c r="G33" s="79" t="s">
        <v>984</v>
      </c>
      <c r="H33" s="77" t="n">
        <v>21725</v>
      </c>
      <c r="I33" s="79" t="s">
        <v>950</v>
      </c>
      <c r="J33" s="80" t="n">
        <v>0.17</v>
      </c>
    </row>
    <row r="34" customFormat="false" ht="14.25" hidden="false" customHeight="false" outlineLevel="0" collapsed="false">
      <c r="A34" s="76" t="s">
        <v>985</v>
      </c>
      <c r="B34" s="77" t="n">
        <v>28820</v>
      </c>
      <c r="C34" s="77" t="n">
        <v>23468.2926829268</v>
      </c>
      <c r="E34" s="76" t="s">
        <v>986</v>
      </c>
      <c r="F34" s="79" t="s">
        <v>983</v>
      </c>
      <c r="G34" s="79" t="s">
        <v>987</v>
      </c>
      <c r="H34" s="77" t="n">
        <v>22025</v>
      </c>
      <c r="I34" s="79" t="s">
        <v>945</v>
      </c>
      <c r="J34" s="80" t="n">
        <v>0.18</v>
      </c>
    </row>
    <row r="35" customFormat="false" ht="14.25" hidden="false" customHeight="false" outlineLevel="0" collapsed="false">
      <c r="A35" s="76" t="s">
        <v>988</v>
      </c>
      <c r="B35" s="77" t="n">
        <v>28320</v>
      </c>
      <c r="C35" s="77" t="n">
        <v>23061.7886178862</v>
      </c>
    </row>
    <row r="36" customFormat="false" ht="15" hidden="false" customHeight="false" outlineLevel="0" collapsed="false">
      <c r="A36" s="76" t="s">
        <v>989</v>
      </c>
      <c r="B36" s="77" t="n">
        <v>29220</v>
      </c>
      <c r="C36" s="77" t="n">
        <v>23793.4959349593</v>
      </c>
      <c r="E36" s="78" t="s">
        <v>990</v>
      </c>
    </row>
    <row r="37" customFormat="false" ht="14.25" hidden="false" customHeight="false" outlineLevel="0" collapsed="false">
      <c r="A37" s="76" t="s">
        <v>991</v>
      </c>
      <c r="B37" s="77" t="n">
        <v>30420</v>
      </c>
      <c r="C37" s="77" t="n">
        <v>24769.1056910569</v>
      </c>
      <c r="E37" s="76" t="s">
        <v>992</v>
      </c>
      <c r="F37" s="79" t="s">
        <v>983</v>
      </c>
      <c r="G37" s="79" t="s">
        <v>937</v>
      </c>
      <c r="H37" s="77" t="n">
        <v>26115</v>
      </c>
      <c r="I37" s="79" t="s">
        <v>945</v>
      </c>
      <c r="J37" s="80" t="n">
        <v>0.17</v>
      </c>
    </row>
    <row r="38" customFormat="false" ht="14.25" hidden="false" customHeight="false" outlineLevel="0" collapsed="false">
      <c r="A38" s="76" t="s">
        <v>993</v>
      </c>
      <c r="B38" s="77" t="n">
        <v>30220</v>
      </c>
      <c r="C38" s="77" t="n">
        <v>24606.5040650407</v>
      </c>
      <c r="E38" s="76" t="s">
        <v>994</v>
      </c>
      <c r="F38" s="79" t="s">
        <v>983</v>
      </c>
      <c r="G38" s="79" t="s">
        <v>937</v>
      </c>
      <c r="H38" s="77" t="n">
        <v>29060</v>
      </c>
      <c r="I38" s="79" t="s">
        <v>938</v>
      </c>
      <c r="J38" s="80" t="n">
        <v>0.15</v>
      </c>
    </row>
    <row r="39" customFormat="false" ht="14.25" hidden="false" customHeight="false" outlineLevel="0" collapsed="false">
      <c r="A39" s="76" t="s">
        <v>995</v>
      </c>
      <c r="B39" s="77" t="n">
        <v>30820</v>
      </c>
      <c r="C39" s="77" t="n">
        <v>25094.3089430894</v>
      </c>
      <c r="E39" s="76" t="s">
        <v>996</v>
      </c>
      <c r="F39" s="79" t="s">
        <v>983</v>
      </c>
      <c r="G39" s="79" t="s">
        <v>937</v>
      </c>
      <c r="H39" s="77" t="n">
        <v>30790</v>
      </c>
      <c r="I39" s="79" t="s">
        <v>945</v>
      </c>
      <c r="J39" s="80" t="n">
        <v>0.17</v>
      </c>
    </row>
    <row r="40" customFormat="false" ht="14.25" hidden="false" customHeight="false" outlineLevel="0" collapsed="false">
      <c r="A40" s="76" t="s">
        <v>997</v>
      </c>
      <c r="B40" s="77" t="n">
        <v>28020</v>
      </c>
      <c r="C40" s="77" t="n">
        <v>22817.8861788618</v>
      </c>
      <c r="E40" s="76" t="s">
        <v>998</v>
      </c>
      <c r="F40" s="79" t="s">
        <v>983</v>
      </c>
      <c r="G40" s="79" t="s">
        <v>937</v>
      </c>
      <c r="H40" s="77" t="n">
        <v>29785</v>
      </c>
      <c r="I40" s="79" t="s">
        <v>945</v>
      </c>
      <c r="J40" s="80" t="n">
        <v>0.17</v>
      </c>
    </row>
    <row r="41" customFormat="false" ht="14.25" hidden="false" customHeight="false" outlineLevel="0" collapsed="false">
      <c r="A41" s="76" t="s">
        <v>999</v>
      </c>
      <c r="B41" s="77" t="n">
        <v>37150</v>
      </c>
      <c r="C41" s="77" t="n">
        <v>31034.7777642276</v>
      </c>
      <c r="E41" s="76" t="s">
        <v>1000</v>
      </c>
      <c r="F41" s="79" t="s">
        <v>983</v>
      </c>
      <c r="G41" s="79" t="n">
        <v>134</v>
      </c>
      <c r="H41" s="77" t="n">
        <v>32080</v>
      </c>
      <c r="I41" s="79" t="s">
        <v>938</v>
      </c>
      <c r="J41" s="80" t="n">
        <v>0.15</v>
      </c>
    </row>
    <row r="42" customFormat="false" ht="14.25" hidden="false" customHeight="false" outlineLevel="0" collapsed="false">
      <c r="E42" s="76" t="s">
        <v>1000</v>
      </c>
      <c r="F42" s="79" t="s">
        <v>983</v>
      </c>
      <c r="G42" s="79" t="s">
        <v>937</v>
      </c>
      <c r="H42" s="77" t="n">
        <v>33680</v>
      </c>
      <c r="I42" s="79" t="s">
        <v>950</v>
      </c>
      <c r="J42" s="80" t="n">
        <v>0.16</v>
      </c>
    </row>
    <row r="43" customFormat="false" ht="15" hidden="false" customHeight="false" outlineLevel="0" collapsed="false">
      <c r="A43" s="83" t="s">
        <v>1001</v>
      </c>
    </row>
    <row r="44" customFormat="false" ht="15" hidden="false" customHeight="false" outlineLevel="0" collapsed="false">
      <c r="A44" s="76" t="s">
        <v>1002</v>
      </c>
      <c r="B44" s="77" t="n">
        <v>17495</v>
      </c>
      <c r="C44" s="77" t="n">
        <v>14260.9756097561</v>
      </c>
      <c r="E44" s="78" t="s">
        <v>1003</v>
      </c>
    </row>
    <row r="45" customFormat="false" ht="14.25" hidden="false" customHeight="false" outlineLevel="0" collapsed="false">
      <c r="A45" s="76" t="s">
        <v>1004</v>
      </c>
      <c r="B45" s="77" t="n">
        <v>18495</v>
      </c>
      <c r="C45" s="77" t="n">
        <v>15073.9837398374</v>
      </c>
      <c r="E45" s="76" t="s">
        <v>1005</v>
      </c>
      <c r="F45" s="79" t="s">
        <v>1006</v>
      </c>
      <c r="G45" s="79" t="s">
        <v>937</v>
      </c>
      <c r="H45" s="77" t="n">
        <v>29415</v>
      </c>
      <c r="I45" s="79" t="s">
        <v>945</v>
      </c>
      <c r="J45" s="80" t="n">
        <v>0.17</v>
      </c>
    </row>
    <row r="46" customFormat="false" ht="14.25" hidden="false" customHeight="false" outlineLevel="0" collapsed="false">
      <c r="A46" s="76" t="s">
        <v>1007</v>
      </c>
      <c r="B46" s="77" t="n">
        <v>19195</v>
      </c>
      <c r="C46" s="77" t="n">
        <v>15643.0894308943</v>
      </c>
      <c r="E46" s="76" t="s">
        <v>1008</v>
      </c>
      <c r="F46" s="79" t="s">
        <v>1006</v>
      </c>
      <c r="G46" s="79" t="s">
        <v>937</v>
      </c>
      <c r="H46" s="77" t="n">
        <v>31640</v>
      </c>
      <c r="I46" s="79" t="s">
        <v>950</v>
      </c>
      <c r="J46" s="80" t="n">
        <v>0.16</v>
      </c>
    </row>
    <row r="47" customFormat="false" ht="14.25" hidden="false" customHeight="false" outlineLevel="0" collapsed="false">
      <c r="A47" s="76" t="s">
        <v>1009</v>
      </c>
      <c r="B47" s="77" t="n">
        <v>19895</v>
      </c>
      <c r="C47" s="77" t="n">
        <v>16212.1951219512</v>
      </c>
      <c r="E47" s="76" t="s">
        <v>1010</v>
      </c>
      <c r="F47" s="79" t="s">
        <v>1006</v>
      </c>
      <c r="G47" s="79" t="s">
        <v>937</v>
      </c>
      <c r="H47" s="77" t="n">
        <v>32360</v>
      </c>
      <c r="I47" s="79" t="s">
        <v>950</v>
      </c>
      <c r="J47" s="80" t="n">
        <v>0.16</v>
      </c>
    </row>
    <row r="48" customFormat="false" ht="14.25" hidden="false" customHeight="false" outlineLevel="0" collapsed="false">
      <c r="A48" s="76" t="s">
        <v>1011</v>
      </c>
      <c r="B48" s="77" t="n">
        <v>20595</v>
      </c>
      <c r="C48" s="77" t="n">
        <v>16781.3008130081</v>
      </c>
      <c r="E48" s="76" t="s">
        <v>1012</v>
      </c>
      <c r="F48" s="79" t="s">
        <v>1006</v>
      </c>
      <c r="G48" s="79" t="s">
        <v>937</v>
      </c>
      <c r="H48" s="77" t="n">
        <v>34090</v>
      </c>
      <c r="I48" s="79" t="s">
        <v>945</v>
      </c>
      <c r="J48" s="80" t="n">
        <v>0.17</v>
      </c>
    </row>
    <row r="49" customFormat="false" ht="14.25" hidden="false" customHeight="false" outlineLevel="0" collapsed="false">
      <c r="A49" s="76" t="s">
        <v>1013</v>
      </c>
      <c r="B49" s="77" t="n">
        <v>18775</v>
      </c>
      <c r="C49" s="77" t="n">
        <v>15301.6260162602</v>
      </c>
      <c r="E49" s="76" t="s">
        <v>1014</v>
      </c>
      <c r="F49" s="79" t="s">
        <v>1006</v>
      </c>
      <c r="G49" s="79" t="s">
        <v>937</v>
      </c>
      <c r="H49" s="77" t="n">
        <v>29415</v>
      </c>
      <c r="I49" s="79" t="s">
        <v>945</v>
      </c>
      <c r="J49" s="80" t="n">
        <v>0.17</v>
      </c>
    </row>
    <row r="50" customFormat="false" ht="14.25" hidden="false" customHeight="false" outlineLevel="0" collapsed="false">
      <c r="A50" s="76" t="s">
        <v>1015</v>
      </c>
      <c r="B50" s="77" t="n">
        <v>19475</v>
      </c>
      <c r="C50" s="77" t="n">
        <v>15870.7317073171</v>
      </c>
      <c r="E50" s="76" t="s">
        <v>1016</v>
      </c>
      <c r="F50" s="79" t="s">
        <v>1006</v>
      </c>
      <c r="G50" s="79" t="s">
        <v>937</v>
      </c>
      <c r="H50" s="77" t="n">
        <v>31640</v>
      </c>
      <c r="I50" s="79" t="s">
        <v>950</v>
      </c>
      <c r="J50" s="80" t="n">
        <v>0.16</v>
      </c>
    </row>
    <row r="51" customFormat="false" ht="14.25" hidden="false" customHeight="false" outlineLevel="0" collapsed="false">
      <c r="A51" s="76" t="s">
        <v>1017</v>
      </c>
      <c r="B51" s="77" t="n">
        <v>20175</v>
      </c>
      <c r="C51" s="77" t="n">
        <v>16439.837398374</v>
      </c>
      <c r="E51" s="76" t="s">
        <v>1000</v>
      </c>
      <c r="F51" s="79" t="s">
        <v>1006</v>
      </c>
      <c r="G51" s="79" t="n">
        <v>137</v>
      </c>
      <c r="H51" s="77" t="n">
        <v>32360</v>
      </c>
      <c r="I51" s="79" t="s">
        <v>950</v>
      </c>
      <c r="J51" s="80" t="n">
        <v>0.16</v>
      </c>
    </row>
    <row r="52" customFormat="false" ht="14.25" hidden="false" customHeight="false" outlineLevel="0" collapsed="false">
      <c r="A52" s="76" t="s">
        <v>1018</v>
      </c>
      <c r="B52" s="77" t="n">
        <v>20875</v>
      </c>
      <c r="C52" s="77" t="n">
        <v>17008.9430894309</v>
      </c>
      <c r="E52" s="76" t="s">
        <v>1019</v>
      </c>
      <c r="F52" s="79" t="s">
        <v>1006</v>
      </c>
      <c r="G52" s="79" t="s">
        <v>937</v>
      </c>
      <c r="H52" s="77" t="n">
        <v>34090</v>
      </c>
      <c r="I52" s="79" t="s">
        <v>950</v>
      </c>
      <c r="J52" s="80" t="n">
        <v>0.16</v>
      </c>
    </row>
    <row r="53" customFormat="false" ht="14.25" hidden="false" customHeight="false" outlineLevel="0" collapsed="false">
      <c r="A53" s="76" t="s">
        <v>1020</v>
      </c>
      <c r="B53" s="77" t="n">
        <v>20345</v>
      </c>
      <c r="C53" s="77" t="n">
        <v>16578.0487804878</v>
      </c>
    </row>
    <row r="54" customFormat="false" ht="15" hidden="false" customHeight="false" outlineLevel="0" collapsed="false">
      <c r="A54" s="76" t="s">
        <v>1021</v>
      </c>
      <c r="B54" s="77" t="n">
        <v>21745</v>
      </c>
      <c r="C54" s="77" t="n">
        <v>17716.2601626016</v>
      </c>
      <c r="E54" s="78" t="s">
        <v>1022</v>
      </c>
    </row>
    <row r="55" customFormat="false" ht="14.25" hidden="false" customHeight="false" outlineLevel="0" collapsed="false">
      <c r="E55" s="76" t="s">
        <v>1023</v>
      </c>
      <c r="F55" s="79" t="s">
        <v>1024</v>
      </c>
      <c r="G55" s="79" t="s">
        <v>937</v>
      </c>
      <c r="H55" s="77" t="n">
        <v>35395</v>
      </c>
      <c r="I55" s="79" t="s">
        <v>970</v>
      </c>
      <c r="J55" s="80" t="n">
        <v>0.2</v>
      </c>
    </row>
    <row r="56" customFormat="false" ht="14.25" hidden="false" customHeight="false" outlineLevel="0" collapsed="false">
      <c r="E56" s="76" t="s">
        <v>1025</v>
      </c>
      <c r="F56" s="79" t="s">
        <v>1024</v>
      </c>
      <c r="G56" s="79" t="s">
        <v>937</v>
      </c>
      <c r="H56" s="77" t="n">
        <v>36895</v>
      </c>
      <c r="I56" s="79" t="s">
        <v>970</v>
      </c>
      <c r="J56" s="80" t="n">
        <v>0.2</v>
      </c>
    </row>
    <row r="57" customFormat="false" ht="14.25" hidden="false" customHeight="false" outlineLevel="0" collapsed="false">
      <c r="E57" s="76" t="s">
        <v>1026</v>
      </c>
      <c r="F57" s="79" t="s">
        <v>1024</v>
      </c>
      <c r="G57" s="79" t="s">
        <v>937</v>
      </c>
      <c r="H57" s="77" t="n">
        <v>39225</v>
      </c>
      <c r="I57" s="79" t="s">
        <v>1027</v>
      </c>
      <c r="J57" s="80" t="n">
        <v>0.24</v>
      </c>
    </row>
    <row r="59" customFormat="false" ht="15" hidden="false" customHeight="false" outlineLevel="0" collapsed="false">
      <c r="E59" s="78" t="s">
        <v>1028</v>
      </c>
    </row>
    <row r="60" customFormat="false" ht="14.25" hidden="false" customHeight="false" outlineLevel="0" collapsed="false">
      <c r="E60" s="76" t="s">
        <v>1029</v>
      </c>
      <c r="F60" s="79" t="s">
        <v>1024</v>
      </c>
      <c r="G60" s="79" t="s">
        <v>937</v>
      </c>
      <c r="H60" s="77" t="n">
        <v>40675</v>
      </c>
      <c r="I60" s="79" t="s">
        <v>1030</v>
      </c>
      <c r="J60" s="80" t="n">
        <v>0.19</v>
      </c>
    </row>
    <row r="61" customFormat="false" ht="14.25" hidden="false" customHeight="false" outlineLevel="0" collapsed="false">
      <c r="E61" s="76" t="s">
        <v>1031</v>
      </c>
      <c r="F61" s="79" t="s">
        <v>1024</v>
      </c>
      <c r="G61" s="79" t="s">
        <v>937</v>
      </c>
      <c r="H61" s="77" t="n">
        <v>44975</v>
      </c>
      <c r="I61" s="79" t="s">
        <v>1027</v>
      </c>
      <c r="J61" s="80" t="n">
        <v>0.24</v>
      </c>
    </row>
    <row r="62" customFormat="false" ht="14.25" hidden="false" customHeight="false" outlineLevel="0" collapsed="false">
      <c r="E62" s="76" t="s">
        <v>1032</v>
      </c>
      <c r="F62" s="79" t="s">
        <v>1024</v>
      </c>
      <c r="G62" s="79" t="s">
        <v>937</v>
      </c>
      <c r="H62" s="77" t="n">
        <v>50175</v>
      </c>
      <c r="I62" s="79" t="s">
        <v>1033</v>
      </c>
      <c r="J62" s="80" t="n">
        <v>0.28</v>
      </c>
    </row>
    <row r="63" customFormat="false" ht="14.25" hidden="false" customHeight="false" outlineLevel="0" collapsed="false">
      <c r="E63" s="76" t="s">
        <v>1034</v>
      </c>
      <c r="F63" s="79" t="s">
        <v>1035</v>
      </c>
      <c r="G63" s="79" t="s">
        <v>937</v>
      </c>
      <c r="H63" s="77" t="n">
        <v>45825</v>
      </c>
      <c r="I63" s="79" t="s">
        <v>1027</v>
      </c>
      <c r="J63" s="80" t="n">
        <v>0.24</v>
      </c>
    </row>
    <row r="64" customFormat="false" ht="14.25" hidden="false" customHeight="false" outlineLevel="0" collapsed="false">
      <c r="E64" s="76" t="s">
        <v>1036</v>
      </c>
      <c r="F64" s="79" t="s">
        <v>1035</v>
      </c>
      <c r="G64" s="79" t="s">
        <v>937</v>
      </c>
      <c r="H64" s="77" t="n">
        <v>41675</v>
      </c>
      <c r="I64" s="79" t="s">
        <v>1030</v>
      </c>
      <c r="J64" s="80" t="n">
        <v>0.19</v>
      </c>
    </row>
    <row r="65" customFormat="false" ht="14.25" hidden="false" customHeight="false" outlineLevel="0" collapsed="false">
      <c r="E65" s="76" t="s">
        <v>1037</v>
      </c>
      <c r="F65" s="79" t="s">
        <v>1035</v>
      </c>
      <c r="G65" s="79" t="s">
        <v>937</v>
      </c>
      <c r="H65" s="77" t="n">
        <v>45975</v>
      </c>
      <c r="I65" s="79" t="s">
        <v>1027</v>
      </c>
      <c r="J65" s="80" t="n">
        <v>0.24</v>
      </c>
    </row>
    <row r="66" customFormat="false" ht="14.25" hidden="false" customHeight="false" outlineLevel="0" collapsed="false">
      <c r="E66" s="76" t="s">
        <v>1038</v>
      </c>
      <c r="F66" s="79" t="s">
        <v>1035</v>
      </c>
      <c r="G66" s="79" t="n">
        <v>189</v>
      </c>
      <c r="H66" s="77" t="n">
        <v>51175</v>
      </c>
      <c r="I66" s="79" t="s">
        <v>1033</v>
      </c>
      <c r="J66" s="80" t="n">
        <v>0.28</v>
      </c>
    </row>
    <row r="67" customFormat="false" ht="14.25" hidden="false" customHeight="false" outlineLevel="0" collapsed="false">
      <c r="E67" s="76" t="s">
        <v>1039</v>
      </c>
      <c r="F67" s="79" t="s">
        <v>1035</v>
      </c>
      <c r="G67" s="79" t="s">
        <v>937</v>
      </c>
      <c r="H67" s="77" t="n">
        <v>43075</v>
      </c>
      <c r="I67" s="79" t="s">
        <v>1030</v>
      </c>
      <c r="J67" s="80" t="n">
        <v>0.19</v>
      </c>
    </row>
    <row r="68" customFormat="false" ht="14.25" hidden="false" customHeight="false" outlineLevel="0" collapsed="false">
      <c r="E68" s="76" t="s">
        <v>1040</v>
      </c>
      <c r="F68" s="79" t="s">
        <v>1035</v>
      </c>
      <c r="G68" s="79" t="s">
        <v>937</v>
      </c>
      <c r="H68" s="77" t="n">
        <v>46825</v>
      </c>
      <c r="I68" s="79" t="s">
        <v>1027</v>
      </c>
      <c r="J68" s="80" t="n">
        <v>0.24</v>
      </c>
    </row>
    <row r="69" customFormat="false" ht="14.25" hidden="false" customHeight="false" outlineLevel="0" collapsed="false">
      <c r="E69" s="76" t="s">
        <v>1041</v>
      </c>
      <c r="F69" s="79" t="s">
        <v>1035</v>
      </c>
      <c r="G69" s="79" t="n">
        <v>194</v>
      </c>
      <c r="H69" s="77" t="n">
        <v>54425</v>
      </c>
      <c r="I69" s="79" t="s">
        <v>1033</v>
      </c>
      <c r="J69" s="80" t="n">
        <v>0.28</v>
      </c>
    </row>
    <row r="71" customFormat="false" ht="15" hidden="false" customHeight="false" outlineLevel="0" collapsed="false">
      <c r="E71" s="78" t="s">
        <v>1042</v>
      </c>
    </row>
    <row r="72" customFormat="false" ht="14.25" hidden="false" customHeight="false" outlineLevel="0" collapsed="false">
      <c r="E72" s="76" t="s">
        <v>1043</v>
      </c>
      <c r="F72" s="79" t="s">
        <v>936</v>
      </c>
      <c r="G72" s="79" t="n">
        <v>133</v>
      </c>
      <c r="H72" s="77" t="n">
        <v>19995</v>
      </c>
      <c r="I72" s="79" t="s">
        <v>950</v>
      </c>
      <c r="J72" s="80" t="n">
        <v>0.16</v>
      </c>
    </row>
    <row r="73" customFormat="false" ht="14.25" hidden="false" customHeight="false" outlineLevel="0" collapsed="false">
      <c r="E73" s="76" t="s">
        <v>1044</v>
      </c>
      <c r="F73" s="79" t="s">
        <v>936</v>
      </c>
      <c r="G73" s="79" t="n">
        <v>133</v>
      </c>
      <c r="H73" s="77" t="n">
        <v>23365</v>
      </c>
      <c r="I73" s="79" t="s">
        <v>950</v>
      </c>
      <c r="J73" s="80" t="n">
        <v>0.16</v>
      </c>
    </row>
    <row r="74" customFormat="false" ht="14.25" hidden="false" customHeight="false" outlineLevel="0" collapsed="false">
      <c r="E74" s="76" t="s">
        <v>1045</v>
      </c>
      <c r="F74" s="79" t="s">
        <v>936</v>
      </c>
      <c r="G74" s="79" t="n">
        <v>149</v>
      </c>
      <c r="H74" s="77" t="n">
        <v>25445</v>
      </c>
      <c r="I74" s="79" t="s">
        <v>945</v>
      </c>
      <c r="J74" s="80" t="n">
        <v>0.17</v>
      </c>
    </row>
    <row r="75" customFormat="false" ht="14.25" hidden="false" customHeight="false" outlineLevel="0" collapsed="false">
      <c r="E75" s="76" t="s">
        <v>1046</v>
      </c>
      <c r="F75" s="79" t="s">
        <v>936</v>
      </c>
      <c r="G75" s="79" t="s">
        <v>937</v>
      </c>
      <c r="H75" s="77" t="n">
        <v>24405</v>
      </c>
      <c r="I75" s="79" t="s">
        <v>945</v>
      </c>
      <c r="J75" s="80" t="n">
        <v>0.17</v>
      </c>
    </row>
    <row r="76" customFormat="false" ht="14.25" hidden="false" customHeight="false" outlineLevel="0" collapsed="false">
      <c r="E76" s="76" t="s">
        <v>1047</v>
      </c>
      <c r="F76" s="79" t="s">
        <v>936</v>
      </c>
      <c r="G76" s="79" t="n">
        <v>133</v>
      </c>
      <c r="H76" s="77" t="n">
        <v>24915</v>
      </c>
      <c r="I76" s="79" t="s">
        <v>950</v>
      </c>
      <c r="J76" s="80" t="n">
        <v>0.16</v>
      </c>
    </row>
    <row r="77" customFormat="false" ht="14.25" hidden="false" customHeight="false" outlineLevel="0" collapsed="false">
      <c r="E77" s="76" t="s">
        <v>1048</v>
      </c>
      <c r="F77" s="79" t="s">
        <v>936</v>
      </c>
      <c r="G77" s="79" t="n">
        <v>149</v>
      </c>
      <c r="H77" s="77" t="n">
        <v>27445</v>
      </c>
      <c r="I77" s="79" t="s">
        <v>945</v>
      </c>
      <c r="J77" s="80" t="n">
        <v>0.17</v>
      </c>
    </row>
    <row r="78" customFormat="false" ht="14.25" hidden="false" customHeight="false" outlineLevel="0" collapsed="false">
      <c r="E78" s="76" t="s">
        <v>1049</v>
      </c>
      <c r="F78" s="79" t="s">
        <v>936</v>
      </c>
      <c r="G78" s="79" t="s">
        <v>937</v>
      </c>
      <c r="H78" s="77" t="n">
        <v>26405</v>
      </c>
      <c r="I78" s="79" t="s">
        <v>945</v>
      </c>
      <c r="J78" s="80" t="n">
        <v>0.17</v>
      </c>
    </row>
    <row r="79" customFormat="false" ht="14.25" hidden="false" customHeight="false" outlineLevel="0" collapsed="false">
      <c r="E79" s="76" t="s">
        <v>1050</v>
      </c>
      <c r="F79" s="79" t="s">
        <v>936</v>
      </c>
      <c r="G79" s="79" t="n">
        <v>128</v>
      </c>
      <c r="H79" s="77" t="n">
        <v>25825</v>
      </c>
      <c r="I79" s="79" t="s">
        <v>938</v>
      </c>
      <c r="J79" s="80" t="n">
        <v>0.16</v>
      </c>
    </row>
    <row r="80" customFormat="false" ht="14.25" hidden="false" customHeight="false" outlineLevel="0" collapsed="false">
      <c r="E80" s="76" t="s">
        <v>1051</v>
      </c>
      <c r="F80" s="79" t="s">
        <v>936</v>
      </c>
      <c r="G80" s="79" t="n">
        <v>128</v>
      </c>
      <c r="H80" s="77" t="n">
        <v>27375</v>
      </c>
      <c r="I80" s="79" t="s">
        <v>938</v>
      </c>
      <c r="J80" s="80" t="n">
        <v>0.16</v>
      </c>
    </row>
  </sheetData>
  <mergeCells count="2">
    <mergeCell ref="A3:C3"/>
    <mergeCell ref="E3:J3"/>
  </mergeCells>
  <printOptions headings="false" gridLines="false" gridLinesSet="true" horizontalCentered="false" verticalCentered="false"/>
  <pageMargins left="0.75" right="0.75" top="1" bottom="1" header="0.511805555555555" footer="0.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&amp;R&amp;1#&amp;10Confidential C</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K5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S6" activeCellId="0" sqref="S6"/>
    </sheetView>
  </sheetViews>
  <sheetFormatPr defaultRowHeight="12.75" zeroHeight="false" outlineLevelRow="0" outlineLevelCol="0"/>
  <cols>
    <col collapsed="false" customWidth="true" hidden="false" outlineLevel="0" max="1" min="1" style="0" width="8.67"/>
    <col collapsed="false" customWidth="true" hidden="false" outlineLevel="0" max="2" min="2" style="0" width="16.14"/>
    <col collapsed="false" customWidth="true" hidden="false" outlineLevel="0" max="3" min="3" style="0" width="24.71"/>
    <col collapsed="false" customWidth="true" hidden="false" outlineLevel="0" max="4" min="4" style="0" width="18.14"/>
    <col collapsed="false" customWidth="true" hidden="false" outlineLevel="0" max="5" min="5" style="0" width="8.67"/>
    <col collapsed="false" customWidth="true" hidden="false" outlineLevel="0" max="6" min="6" style="0" width="12.86"/>
    <col collapsed="false" customWidth="true" hidden="false" outlineLevel="0" max="10" min="7" style="0" width="8.67"/>
    <col collapsed="false" customWidth="true" hidden="false" outlineLevel="0" max="11" min="11" style="0" width="12.29"/>
    <col collapsed="false" customWidth="true" hidden="false" outlineLevel="0" max="1025" min="12" style="0" width="8.67"/>
  </cols>
  <sheetData>
    <row r="1" customFormat="false" ht="26.25" hidden="false" customHeight="true" outlineLevel="0" collapsed="false">
      <c r="A1" s="84"/>
      <c r="B1" s="85" t="s">
        <v>1052</v>
      </c>
      <c r="C1" s="85"/>
      <c r="D1" s="85"/>
      <c r="E1" s="85"/>
      <c r="F1" s="85"/>
      <c r="G1" s="85"/>
      <c r="H1" s="85"/>
      <c r="I1" s="85"/>
      <c r="J1" s="85"/>
      <c r="K1" s="86"/>
    </row>
    <row r="2" customFormat="false" ht="26.25" hidden="false" customHeight="true" outlineLevel="0" collapsed="false">
      <c r="A2" s="84"/>
      <c r="B2" s="85" t="s">
        <v>1053</v>
      </c>
      <c r="C2" s="85"/>
      <c r="D2" s="85"/>
      <c r="E2" s="85"/>
      <c r="F2" s="85"/>
      <c r="G2" s="85"/>
      <c r="H2" s="85"/>
      <c r="I2" s="85"/>
      <c r="J2" s="85"/>
      <c r="K2" s="86"/>
    </row>
    <row r="3" customFormat="false" ht="20.25" hidden="false" customHeight="false" outlineLevel="0" collapsed="false">
      <c r="A3" s="84"/>
      <c r="B3" s="87" t="n">
        <v>43647</v>
      </c>
      <c r="C3" s="87"/>
      <c r="D3" s="87"/>
      <c r="E3" s="87"/>
      <c r="F3" s="87"/>
      <c r="G3" s="87"/>
      <c r="H3" s="87"/>
      <c r="I3" s="87"/>
      <c r="J3" s="87"/>
      <c r="K3" s="88"/>
    </row>
    <row r="4" customFormat="false" ht="13.5" hidden="false" customHeight="false" outlineLevel="0" collapsed="false">
      <c r="A4" s="89"/>
      <c r="B4" s="89"/>
      <c r="C4" s="89"/>
      <c r="D4" s="89"/>
      <c r="E4" s="90"/>
      <c r="F4" s="90"/>
      <c r="G4" s="90"/>
      <c r="H4" s="90"/>
      <c r="I4" s="91"/>
      <c r="J4" s="92"/>
      <c r="K4" s="93"/>
    </row>
    <row r="5" customFormat="false" ht="18.75" hidden="false" customHeight="false" outlineLevel="0" collapsed="false">
      <c r="A5" s="94" t="s">
        <v>1054</v>
      </c>
      <c r="B5" s="94"/>
      <c r="C5" s="94"/>
      <c r="D5" s="94"/>
      <c r="E5" s="94"/>
      <c r="F5" s="94"/>
      <c r="G5" s="94"/>
      <c r="H5" s="94"/>
      <c r="I5" s="94"/>
      <c r="J5" s="94"/>
      <c r="K5" s="94"/>
    </row>
    <row r="6" customFormat="false" ht="64.5" hidden="false" customHeight="false" outlineLevel="0" collapsed="false">
      <c r="A6" s="95" t="s">
        <v>40</v>
      </c>
      <c r="B6" s="96" t="s">
        <v>1055</v>
      </c>
      <c r="C6" s="96" t="s">
        <v>1056</v>
      </c>
      <c r="D6" s="96" t="s">
        <v>1057</v>
      </c>
      <c r="E6" s="97" t="s">
        <v>1058</v>
      </c>
      <c r="F6" s="98" t="s">
        <v>1059</v>
      </c>
      <c r="G6" s="99" t="s">
        <v>1060</v>
      </c>
      <c r="H6" s="99" t="s">
        <v>1061</v>
      </c>
      <c r="I6" s="99" t="s">
        <v>1062</v>
      </c>
      <c r="J6" s="100" t="s">
        <v>1063</v>
      </c>
      <c r="K6" s="101" t="s">
        <v>1064</v>
      </c>
    </row>
    <row r="7" customFormat="false" ht="16.5" hidden="false" customHeight="false" outlineLevel="0" collapsed="false">
      <c r="A7" s="102"/>
      <c r="B7" s="103"/>
      <c r="C7" s="103"/>
      <c r="D7" s="103"/>
      <c r="E7" s="104"/>
      <c r="F7" s="104"/>
      <c r="G7" s="104"/>
      <c r="H7" s="104"/>
      <c r="I7" s="105"/>
      <c r="J7" s="106"/>
      <c r="K7" s="86"/>
    </row>
    <row r="8" customFormat="false" ht="24" hidden="false" customHeight="false" outlineLevel="0" collapsed="false">
      <c r="A8" s="107" t="s">
        <v>1065</v>
      </c>
      <c r="B8" s="107"/>
      <c r="C8" s="107"/>
      <c r="D8" s="107"/>
      <c r="E8" s="107"/>
      <c r="F8" s="107"/>
      <c r="G8" s="107"/>
      <c r="H8" s="107"/>
      <c r="I8" s="107"/>
      <c r="J8" s="107"/>
      <c r="K8" s="107"/>
    </row>
    <row r="9" customFormat="false" ht="15.75" hidden="false" customHeight="false" outlineLevel="0" collapsed="false">
      <c r="A9" s="108" t="n">
        <v>998</v>
      </c>
      <c r="B9" s="109" t="s">
        <v>1066</v>
      </c>
      <c r="C9" s="109" t="s">
        <v>1067</v>
      </c>
      <c r="D9" s="109" t="s">
        <v>1068</v>
      </c>
      <c r="E9" s="110" t="s">
        <v>1069</v>
      </c>
      <c r="F9" s="110" t="s">
        <v>1070</v>
      </c>
      <c r="G9" s="110" t="n">
        <v>141</v>
      </c>
      <c r="H9" s="110" t="n">
        <v>6.2</v>
      </c>
      <c r="I9" s="111" t="s">
        <v>945</v>
      </c>
      <c r="J9" s="112" t="n">
        <v>200</v>
      </c>
      <c r="K9" s="113" t="n">
        <v>10990</v>
      </c>
    </row>
    <row r="10" customFormat="false" ht="15.75" hidden="false" customHeight="false" outlineLevel="0" collapsed="false">
      <c r="A10" s="114" t="n">
        <v>1461</v>
      </c>
      <c r="B10" s="103" t="s">
        <v>1071</v>
      </c>
      <c r="C10" s="103" t="s">
        <v>1067</v>
      </c>
      <c r="D10" s="103" t="s">
        <v>1072</v>
      </c>
      <c r="E10" s="104" t="s">
        <v>1069</v>
      </c>
      <c r="F10" s="104" t="s">
        <v>1070</v>
      </c>
      <c r="G10" s="104" t="n">
        <v>119</v>
      </c>
      <c r="H10" s="104" t="n">
        <v>4.5</v>
      </c>
      <c r="I10" s="105" t="s">
        <v>1073</v>
      </c>
      <c r="J10" s="106" t="n">
        <v>180</v>
      </c>
      <c r="K10" s="115" t="n">
        <v>14810</v>
      </c>
    </row>
    <row r="11" customFormat="false" ht="15.75" hidden="false" customHeight="false" outlineLevel="0" collapsed="false">
      <c r="A11" s="114" t="n">
        <v>998</v>
      </c>
      <c r="B11" s="103" t="s">
        <v>1066</v>
      </c>
      <c r="C11" s="103" t="s">
        <v>1074</v>
      </c>
      <c r="D11" s="103" t="s">
        <v>1075</v>
      </c>
      <c r="E11" s="104" t="s">
        <v>1069</v>
      </c>
      <c r="F11" s="104" t="s">
        <v>1070</v>
      </c>
      <c r="G11" s="104" t="n">
        <v>142</v>
      </c>
      <c r="H11" s="104" t="n">
        <v>6.3</v>
      </c>
      <c r="I11" s="105" t="s">
        <v>945</v>
      </c>
      <c r="J11" s="106" t="n">
        <v>200</v>
      </c>
      <c r="K11" s="115" t="n">
        <v>12690</v>
      </c>
    </row>
    <row r="12" customFormat="false" ht="16.5" hidden="false" customHeight="false" outlineLevel="0" collapsed="false">
      <c r="A12" s="116" t="n">
        <v>1461</v>
      </c>
      <c r="B12" s="117" t="s">
        <v>1071</v>
      </c>
      <c r="C12" s="117" t="s">
        <v>1074</v>
      </c>
      <c r="D12" s="117" t="s">
        <v>1076</v>
      </c>
      <c r="E12" s="118" t="s">
        <v>1069</v>
      </c>
      <c r="F12" s="118" t="s">
        <v>1070</v>
      </c>
      <c r="G12" s="118" t="n">
        <v>120</v>
      </c>
      <c r="H12" s="118" t="n">
        <v>4.6</v>
      </c>
      <c r="I12" s="119" t="s">
        <v>1073</v>
      </c>
      <c r="J12" s="120" t="n">
        <v>180</v>
      </c>
      <c r="K12" s="121" t="n">
        <v>16510</v>
      </c>
    </row>
    <row r="13" customFormat="false" ht="16.5" hidden="false" customHeight="false" outlineLevel="0" collapsed="false">
      <c r="A13" s="102"/>
      <c r="B13" s="103"/>
      <c r="C13" s="103"/>
      <c r="D13" s="103"/>
      <c r="E13" s="104"/>
      <c r="F13" s="104"/>
      <c r="G13" s="104"/>
      <c r="H13" s="104"/>
      <c r="I13" s="105"/>
      <c r="J13" s="106"/>
      <c r="K13" s="86"/>
    </row>
    <row r="14" customFormat="false" ht="24" hidden="false" customHeight="false" outlineLevel="0" collapsed="false">
      <c r="A14" s="122" t="s">
        <v>1077</v>
      </c>
      <c r="B14" s="122"/>
      <c r="C14" s="122"/>
      <c r="D14" s="122"/>
      <c r="E14" s="122"/>
      <c r="F14" s="122"/>
      <c r="G14" s="122"/>
      <c r="H14" s="122"/>
      <c r="I14" s="122"/>
      <c r="J14" s="122"/>
      <c r="K14" s="122"/>
    </row>
    <row r="15" customFormat="false" ht="15.75" hidden="false" customHeight="false" outlineLevel="0" collapsed="false">
      <c r="A15" s="108" t="n">
        <v>898</v>
      </c>
      <c r="B15" s="109" t="s">
        <v>1078</v>
      </c>
      <c r="C15" s="109" t="s">
        <v>1079</v>
      </c>
      <c r="D15" s="109" t="s">
        <v>1080</v>
      </c>
      <c r="E15" s="110" t="s">
        <v>1069</v>
      </c>
      <c r="F15" s="110" t="s">
        <v>1070</v>
      </c>
      <c r="G15" s="110" t="n">
        <v>149</v>
      </c>
      <c r="H15" s="110" t="n">
        <v>6.6</v>
      </c>
      <c r="I15" s="111" t="s">
        <v>1030</v>
      </c>
      <c r="J15" s="112" t="n">
        <v>270</v>
      </c>
      <c r="K15" s="113" t="n">
        <v>13990</v>
      </c>
    </row>
    <row r="16" customFormat="false" ht="15.75" hidden="false" customHeight="false" outlineLevel="0" collapsed="false">
      <c r="A16" s="114" t="n">
        <v>1461</v>
      </c>
      <c r="B16" s="103" t="s">
        <v>1071</v>
      </c>
      <c r="C16" s="103" t="s">
        <v>1079</v>
      </c>
      <c r="D16" s="103" t="s">
        <v>1081</v>
      </c>
      <c r="E16" s="104" t="s">
        <v>1069</v>
      </c>
      <c r="F16" s="104" t="s">
        <v>1070</v>
      </c>
      <c r="G16" s="104" t="n">
        <v>124</v>
      </c>
      <c r="H16" s="104" t="n">
        <v>4.7</v>
      </c>
      <c r="I16" s="105" t="s">
        <v>1082</v>
      </c>
      <c r="J16" s="106" t="n">
        <v>190</v>
      </c>
      <c r="K16" s="115" t="n">
        <v>16010</v>
      </c>
    </row>
    <row r="17" customFormat="false" ht="15.75" hidden="false" customHeight="false" outlineLevel="0" collapsed="false">
      <c r="A17" s="114" t="n">
        <v>898</v>
      </c>
      <c r="B17" s="103" t="s">
        <v>1078</v>
      </c>
      <c r="C17" s="103" t="s">
        <v>1083</v>
      </c>
      <c r="D17" s="103" t="s">
        <v>1084</v>
      </c>
      <c r="E17" s="104" t="s">
        <v>1069</v>
      </c>
      <c r="F17" s="104" t="s">
        <v>1070</v>
      </c>
      <c r="G17" s="104" t="n">
        <v>150</v>
      </c>
      <c r="H17" s="104" t="n">
        <v>6.6</v>
      </c>
      <c r="I17" s="105" t="s">
        <v>1030</v>
      </c>
      <c r="J17" s="106" t="n">
        <v>270</v>
      </c>
      <c r="K17" s="115" t="n">
        <v>15690</v>
      </c>
    </row>
    <row r="18" customFormat="false" ht="15.75" hidden="false" customHeight="false" outlineLevel="0" collapsed="false">
      <c r="A18" s="114" t="n">
        <v>1461</v>
      </c>
      <c r="B18" s="103" t="s">
        <v>1071</v>
      </c>
      <c r="C18" s="103" t="s">
        <v>1083</v>
      </c>
      <c r="D18" s="103" t="s">
        <v>1085</v>
      </c>
      <c r="E18" s="104" t="s">
        <v>1069</v>
      </c>
      <c r="F18" s="104" t="s">
        <v>1070</v>
      </c>
      <c r="G18" s="104" t="n">
        <v>126</v>
      </c>
      <c r="H18" s="104" t="n">
        <v>4.8</v>
      </c>
      <c r="I18" s="105" t="s">
        <v>1082</v>
      </c>
      <c r="J18" s="106" t="n">
        <v>190</v>
      </c>
      <c r="K18" s="115" t="n">
        <v>17710</v>
      </c>
    </row>
    <row r="19" customFormat="false" ht="15.75" hidden="false" customHeight="false" outlineLevel="0" collapsed="false">
      <c r="A19" s="114" t="n">
        <v>898</v>
      </c>
      <c r="B19" s="103" t="s">
        <v>1078</v>
      </c>
      <c r="C19" s="103" t="s">
        <v>1086</v>
      </c>
      <c r="D19" s="103" t="s">
        <v>1087</v>
      </c>
      <c r="E19" s="104" t="s">
        <v>1069</v>
      </c>
      <c r="F19" s="104" t="s">
        <v>1070</v>
      </c>
      <c r="G19" s="104" t="n">
        <v>150</v>
      </c>
      <c r="H19" s="104" t="n">
        <v>6.6</v>
      </c>
      <c r="I19" s="105" t="s">
        <v>1030</v>
      </c>
      <c r="J19" s="106" t="n">
        <v>270</v>
      </c>
      <c r="K19" s="115" t="n">
        <v>16440</v>
      </c>
    </row>
    <row r="20" customFormat="false" ht="16.5" hidden="false" customHeight="false" outlineLevel="0" collapsed="false">
      <c r="A20" s="114" t="n">
        <v>1461</v>
      </c>
      <c r="B20" s="103" t="s">
        <v>1071</v>
      </c>
      <c r="C20" s="103" t="s">
        <v>1086</v>
      </c>
      <c r="D20" s="103" t="s">
        <v>1088</v>
      </c>
      <c r="E20" s="104" t="s">
        <v>1069</v>
      </c>
      <c r="F20" s="104" t="s">
        <v>1070</v>
      </c>
      <c r="G20" s="104" t="n">
        <v>126</v>
      </c>
      <c r="H20" s="104" t="n">
        <v>4.8</v>
      </c>
      <c r="I20" s="105" t="s">
        <v>1082</v>
      </c>
      <c r="J20" s="106" t="n">
        <v>190</v>
      </c>
      <c r="K20" s="115" t="n">
        <v>18460</v>
      </c>
    </row>
    <row r="21" customFormat="false" ht="16.5" hidden="false" customHeight="false" outlineLevel="0" collapsed="false">
      <c r="A21" s="123"/>
      <c r="B21" s="124"/>
      <c r="C21" s="124"/>
      <c r="D21" s="124"/>
      <c r="E21" s="125"/>
      <c r="F21" s="125"/>
      <c r="G21" s="125"/>
      <c r="H21" s="125"/>
      <c r="I21" s="126"/>
      <c r="J21" s="127"/>
      <c r="K21" s="128"/>
    </row>
    <row r="22" customFormat="false" ht="24" hidden="false" customHeight="false" outlineLevel="0" collapsed="false">
      <c r="A22" s="107" t="s">
        <v>1089</v>
      </c>
      <c r="B22" s="107"/>
      <c r="C22" s="107"/>
      <c r="D22" s="107"/>
      <c r="E22" s="107"/>
      <c r="F22" s="107"/>
      <c r="G22" s="107"/>
      <c r="H22" s="107"/>
      <c r="I22" s="107"/>
      <c r="J22" s="107"/>
      <c r="K22" s="107"/>
    </row>
    <row r="23" customFormat="false" ht="15.75" hidden="false" customHeight="false" outlineLevel="0" collapsed="false">
      <c r="A23" s="108" t="n">
        <v>998</v>
      </c>
      <c r="B23" s="109" t="s">
        <v>1066</v>
      </c>
      <c r="C23" s="109" t="s">
        <v>1067</v>
      </c>
      <c r="D23" s="109" t="s">
        <v>1068</v>
      </c>
      <c r="E23" s="110" t="s">
        <v>1069</v>
      </c>
      <c r="F23" s="110" t="s">
        <v>1090</v>
      </c>
      <c r="G23" s="110" t="n">
        <v>141</v>
      </c>
      <c r="H23" s="110" t="n">
        <v>6.3</v>
      </c>
      <c r="I23" s="111" t="s">
        <v>1030</v>
      </c>
      <c r="J23" s="112" t="n">
        <v>270</v>
      </c>
      <c r="K23" s="113" t="n">
        <v>12490</v>
      </c>
    </row>
    <row r="24" customFormat="false" ht="15.75" hidden="false" customHeight="false" outlineLevel="0" collapsed="false">
      <c r="A24" s="114" t="n">
        <v>1461</v>
      </c>
      <c r="B24" s="103" t="s">
        <v>1071</v>
      </c>
      <c r="C24" s="103" t="s">
        <v>1067</v>
      </c>
      <c r="D24" s="103" t="s">
        <v>1072</v>
      </c>
      <c r="E24" s="104" t="s">
        <v>1069</v>
      </c>
      <c r="F24" s="104" t="s">
        <v>1090</v>
      </c>
      <c r="G24" s="104" t="n">
        <v>119</v>
      </c>
      <c r="H24" s="104" t="n">
        <v>4.5</v>
      </c>
      <c r="I24" s="105" t="s">
        <v>1073</v>
      </c>
      <c r="J24" s="106" t="n">
        <v>180</v>
      </c>
      <c r="K24" s="115" t="n">
        <v>16310</v>
      </c>
    </row>
    <row r="25" customFormat="false" ht="15.75" hidden="false" customHeight="false" outlineLevel="0" collapsed="false">
      <c r="A25" s="114" t="n">
        <v>998</v>
      </c>
      <c r="B25" s="103" t="s">
        <v>1066</v>
      </c>
      <c r="C25" s="103" t="s">
        <v>1074</v>
      </c>
      <c r="D25" s="103" t="s">
        <v>1075</v>
      </c>
      <c r="E25" s="104" t="s">
        <v>1069</v>
      </c>
      <c r="F25" s="104" t="s">
        <v>1090</v>
      </c>
      <c r="G25" s="104" t="n">
        <v>142</v>
      </c>
      <c r="H25" s="104" t="n">
        <v>6.3</v>
      </c>
      <c r="I25" s="105" t="s">
        <v>1030</v>
      </c>
      <c r="J25" s="106" t="n">
        <v>270</v>
      </c>
      <c r="K25" s="115" t="n">
        <v>14190</v>
      </c>
    </row>
    <row r="26" customFormat="false" ht="16.5" hidden="false" customHeight="false" outlineLevel="0" collapsed="false">
      <c r="A26" s="116" t="n">
        <v>1461</v>
      </c>
      <c r="B26" s="117" t="s">
        <v>1071</v>
      </c>
      <c r="C26" s="117" t="s">
        <v>1074</v>
      </c>
      <c r="D26" s="117" t="s">
        <v>1076</v>
      </c>
      <c r="E26" s="118" t="s">
        <v>1069</v>
      </c>
      <c r="F26" s="118" t="s">
        <v>1090</v>
      </c>
      <c r="G26" s="118" t="n">
        <v>120</v>
      </c>
      <c r="H26" s="118" t="n">
        <v>4.6</v>
      </c>
      <c r="I26" s="119" t="s">
        <v>1073</v>
      </c>
      <c r="J26" s="120" t="n">
        <v>180</v>
      </c>
      <c r="K26" s="121" t="n">
        <v>18010</v>
      </c>
    </row>
    <row r="27" customFormat="false" ht="16.5" hidden="false" customHeight="false" outlineLevel="0" collapsed="false">
      <c r="A27" s="102"/>
      <c r="B27" s="103"/>
      <c r="C27" s="103"/>
      <c r="D27" s="103"/>
      <c r="E27" s="104"/>
      <c r="F27" s="104"/>
      <c r="G27" s="104"/>
      <c r="H27" s="104"/>
      <c r="I27" s="105"/>
      <c r="J27" s="106"/>
      <c r="K27" s="86"/>
    </row>
    <row r="28" customFormat="false" ht="24" hidden="false" customHeight="false" outlineLevel="0" collapsed="false">
      <c r="A28" s="122" t="s">
        <v>1091</v>
      </c>
      <c r="B28" s="122"/>
      <c r="C28" s="122"/>
      <c r="D28" s="122"/>
      <c r="E28" s="122"/>
      <c r="F28" s="122"/>
      <c r="G28" s="122"/>
      <c r="H28" s="122"/>
      <c r="I28" s="122"/>
      <c r="J28" s="122"/>
      <c r="K28" s="122"/>
    </row>
    <row r="29" customFormat="false" ht="15.75" hidden="false" customHeight="false" outlineLevel="0" collapsed="false">
      <c r="A29" s="108" t="n">
        <v>898</v>
      </c>
      <c r="B29" s="109" t="s">
        <v>1078</v>
      </c>
      <c r="C29" s="109" t="s">
        <v>1083</v>
      </c>
      <c r="D29" s="109" t="s">
        <v>1084</v>
      </c>
      <c r="E29" s="110" t="s">
        <v>1069</v>
      </c>
      <c r="F29" s="110" t="s">
        <v>1090</v>
      </c>
      <c r="G29" s="110" t="n">
        <v>146</v>
      </c>
      <c r="H29" s="110" t="n">
        <v>6.5</v>
      </c>
      <c r="I29" s="111" t="s">
        <v>1030</v>
      </c>
      <c r="J29" s="112" t="n">
        <v>270</v>
      </c>
      <c r="K29" s="113" t="n">
        <v>17190</v>
      </c>
    </row>
    <row r="30" customFormat="false" ht="15.75" hidden="false" customHeight="false" outlineLevel="0" collapsed="false">
      <c r="A30" s="114" t="n">
        <v>1461</v>
      </c>
      <c r="B30" s="103" t="s">
        <v>1071</v>
      </c>
      <c r="C30" s="103" t="s">
        <v>1083</v>
      </c>
      <c r="D30" s="103" t="s">
        <v>1085</v>
      </c>
      <c r="E30" s="104" t="s">
        <v>1069</v>
      </c>
      <c r="F30" s="104" t="s">
        <v>1090</v>
      </c>
      <c r="G30" s="104" t="n">
        <v>123</v>
      </c>
      <c r="H30" s="104" t="n">
        <v>4.7</v>
      </c>
      <c r="I30" s="105" t="s">
        <v>1082</v>
      </c>
      <c r="J30" s="106" t="n">
        <v>190</v>
      </c>
      <c r="K30" s="115" t="n">
        <v>19210</v>
      </c>
    </row>
    <row r="31" customFormat="false" ht="15.75" hidden="false" customHeight="false" outlineLevel="0" collapsed="false">
      <c r="A31" s="114" t="n">
        <v>898</v>
      </c>
      <c r="B31" s="103" t="s">
        <v>1078</v>
      </c>
      <c r="C31" s="103" t="s">
        <v>1086</v>
      </c>
      <c r="D31" s="103" t="s">
        <v>1087</v>
      </c>
      <c r="E31" s="104" t="s">
        <v>1069</v>
      </c>
      <c r="F31" s="104" t="s">
        <v>1090</v>
      </c>
      <c r="G31" s="104" t="n">
        <v>146</v>
      </c>
      <c r="H31" s="104" t="n">
        <v>6.5</v>
      </c>
      <c r="I31" s="105" t="s">
        <v>1030</v>
      </c>
      <c r="J31" s="106" t="n">
        <v>270</v>
      </c>
      <c r="K31" s="115" t="n">
        <v>17940</v>
      </c>
    </row>
    <row r="32" customFormat="false" ht="16.5" hidden="false" customHeight="false" outlineLevel="0" collapsed="false">
      <c r="A32" s="116" t="n">
        <v>1461</v>
      </c>
      <c r="B32" s="117" t="s">
        <v>1071</v>
      </c>
      <c r="C32" s="117" t="s">
        <v>1086</v>
      </c>
      <c r="D32" s="117" t="s">
        <v>1088</v>
      </c>
      <c r="E32" s="118" t="s">
        <v>1069</v>
      </c>
      <c r="F32" s="118" t="s">
        <v>1090</v>
      </c>
      <c r="G32" s="118" t="n">
        <v>123</v>
      </c>
      <c r="H32" s="118" t="n">
        <v>4.7</v>
      </c>
      <c r="I32" s="119" t="s">
        <v>1082</v>
      </c>
      <c r="J32" s="120" t="n">
        <v>190</v>
      </c>
      <c r="K32" s="121" t="n">
        <v>19960</v>
      </c>
    </row>
    <row r="33" customFormat="false" ht="16.5" hidden="false" customHeight="false" outlineLevel="0" collapsed="false">
      <c r="A33" s="114"/>
      <c r="B33" s="103"/>
      <c r="C33" s="103"/>
      <c r="D33" s="103"/>
      <c r="E33" s="104"/>
      <c r="F33" s="104"/>
      <c r="G33" s="104"/>
      <c r="H33" s="104"/>
      <c r="I33" s="105"/>
      <c r="J33" s="106"/>
      <c r="K33" s="115"/>
    </row>
    <row r="34" customFormat="false" ht="24" hidden="false" customHeight="false" outlineLevel="0" collapsed="false">
      <c r="A34" s="122" t="s">
        <v>1092</v>
      </c>
      <c r="B34" s="122" t="n">
        <v>0</v>
      </c>
      <c r="C34" s="122" t="n">
        <v>0</v>
      </c>
      <c r="D34" s="122"/>
      <c r="E34" s="122" t="n">
        <v>0</v>
      </c>
      <c r="F34" s="122"/>
      <c r="G34" s="122"/>
      <c r="H34" s="122"/>
      <c r="I34" s="122" t="n">
        <v>0</v>
      </c>
      <c r="J34" s="122" t="n">
        <v>0</v>
      </c>
      <c r="K34" s="122" t="n">
        <v>0</v>
      </c>
    </row>
    <row r="35" customFormat="false" ht="15.75" hidden="false" customHeight="false" outlineLevel="0" collapsed="false">
      <c r="A35" s="108" t="n">
        <v>1598</v>
      </c>
      <c r="B35" s="109" t="s">
        <v>1093</v>
      </c>
      <c r="C35" s="109" t="s">
        <v>1094</v>
      </c>
      <c r="D35" s="109" t="s">
        <v>1095</v>
      </c>
      <c r="E35" s="110" t="s">
        <v>1069</v>
      </c>
      <c r="F35" s="110" t="s">
        <v>1090</v>
      </c>
      <c r="G35" s="110" t="n">
        <v>178</v>
      </c>
      <c r="H35" s="110" t="n">
        <v>7.9</v>
      </c>
      <c r="I35" s="111" t="s">
        <v>1027</v>
      </c>
      <c r="J35" s="112" t="n">
        <v>390</v>
      </c>
      <c r="K35" s="113" t="n">
        <v>17390</v>
      </c>
    </row>
    <row r="36" customFormat="false" ht="15.75" hidden="false" customHeight="false" outlineLevel="0" collapsed="false">
      <c r="A36" s="114" t="n">
        <v>1461</v>
      </c>
      <c r="B36" s="103" t="s">
        <v>1096</v>
      </c>
      <c r="C36" s="103" t="s">
        <v>1094</v>
      </c>
      <c r="D36" s="103" t="s">
        <v>1097</v>
      </c>
      <c r="E36" s="104" t="s">
        <v>1069</v>
      </c>
      <c r="F36" s="104" t="s">
        <v>1090</v>
      </c>
      <c r="G36" s="104" t="n">
        <v>142</v>
      </c>
      <c r="H36" s="104" t="n">
        <v>5.4</v>
      </c>
      <c r="I36" s="105" t="s">
        <v>1098</v>
      </c>
      <c r="J36" s="106" t="n">
        <v>200</v>
      </c>
      <c r="K36" s="115" t="n">
        <v>19100</v>
      </c>
    </row>
    <row r="37" customFormat="false" ht="15.75" hidden="false" customHeight="false" outlineLevel="0" collapsed="false">
      <c r="A37" s="114" t="n">
        <v>1461</v>
      </c>
      <c r="B37" s="103" t="s">
        <v>1099</v>
      </c>
      <c r="C37" s="103" t="s">
        <v>1094</v>
      </c>
      <c r="D37" s="103" t="s">
        <v>1100</v>
      </c>
      <c r="E37" s="104" t="s">
        <v>1069</v>
      </c>
      <c r="F37" s="104" t="s">
        <v>1090</v>
      </c>
      <c r="G37" s="104" t="n">
        <v>152</v>
      </c>
      <c r="H37" s="104" t="n">
        <v>5.8</v>
      </c>
      <c r="I37" s="105" t="s">
        <v>1101</v>
      </c>
      <c r="J37" s="106" t="n">
        <v>270</v>
      </c>
      <c r="K37" s="115" t="n">
        <v>21100</v>
      </c>
    </row>
    <row r="38" customFormat="false" ht="15.75" hidden="false" customHeight="false" outlineLevel="0" collapsed="false">
      <c r="A38" s="114" t="n">
        <v>1598</v>
      </c>
      <c r="B38" s="103" t="s">
        <v>1093</v>
      </c>
      <c r="C38" s="103" t="s">
        <v>1102</v>
      </c>
      <c r="D38" s="103" t="s">
        <v>1103</v>
      </c>
      <c r="E38" s="104" t="s">
        <v>1069</v>
      </c>
      <c r="F38" s="104" t="s">
        <v>1090</v>
      </c>
      <c r="G38" s="104" t="n">
        <v>178</v>
      </c>
      <c r="H38" s="104" t="n">
        <v>7.9</v>
      </c>
      <c r="I38" s="105" t="s">
        <v>1027</v>
      </c>
      <c r="J38" s="106" t="n">
        <v>390</v>
      </c>
      <c r="K38" s="115" t="n">
        <v>19790</v>
      </c>
    </row>
    <row r="39" customFormat="false" ht="15.75" hidden="false" customHeight="false" outlineLevel="0" collapsed="false">
      <c r="A39" s="114" t="n">
        <v>1333</v>
      </c>
      <c r="B39" s="103" t="s">
        <v>1104</v>
      </c>
      <c r="C39" s="103" t="s">
        <v>1102</v>
      </c>
      <c r="D39" s="103" t="s">
        <v>1105</v>
      </c>
      <c r="E39" s="104" t="s">
        <v>1069</v>
      </c>
      <c r="F39" s="104" t="s">
        <v>1090</v>
      </c>
      <c r="G39" s="104" t="n">
        <v>160</v>
      </c>
      <c r="H39" s="104" t="n">
        <v>7.1</v>
      </c>
      <c r="I39" s="105" t="s">
        <v>970</v>
      </c>
      <c r="J39" s="106" t="n">
        <v>280</v>
      </c>
      <c r="K39" s="115" t="n">
        <v>20790</v>
      </c>
    </row>
    <row r="40" customFormat="false" ht="15.75" hidden="false" customHeight="false" outlineLevel="0" collapsed="false">
      <c r="A40" s="114" t="n">
        <v>1461</v>
      </c>
      <c r="B40" s="103" t="s">
        <v>1096</v>
      </c>
      <c r="C40" s="103" t="s">
        <v>1102</v>
      </c>
      <c r="D40" s="103" t="s">
        <v>1106</v>
      </c>
      <c r="E40" s="104" t="s">
        <v>1069</v>
      </c>
      <c r="F40" s="104" t="s">
        <v>1090</v>
      </c>
      <c r="G40" s="104" t="n">
        <v>142</v>
      </c>
      <c r="H40" s="104" t="n">
        <v>5.4</v>
      </c>
      <c r="I40" s="105" t="s">
        <v>1098</v>
      </c>
      <c r="J40" s="106" t="n">
        <v>200</v>
      </c>
      <c r="K40" s="115" t="n">
        <v>21500</v>
      </c>
    </row>
    <row r="41" customFormat="false" ht="15.75" hidden="false" customHeight="false" outlineLevel="0" collapsed="false">
      <c r="A41" s="114" t="n">
        <v>1461</v>
      </c>
      <c r="B41" s="103" t="s">
        <v>1099</v>
      </c>
      <c r="C41" s="103" t="s">
        <v>1102</v>
      </c>
      <c r="D41" s="103" t="s">
        <v>1107</v>
      </c>
      <c r="E41" s="104" t="s">
        <v>1069</v>
      </c>
      <c r="F41" s="104" t="s">
        <v>1090</v>
      </c>
      <c r="G41" s="104" t="n">
        <v>152</v>
      </c>
      <c r="H41" s="104" t="n">
        <v>5.8</v>
      </c>
      <c r="I41" s="105" t="s">
        <v>1101</v>
      </c>
      <c r="J41" s="106" t="n">
        <v>270</v>
      </c>
      <c r="K41" s="115" t="n">
        <v>23500</v>
      </c>
    </row>
    <row r="42" customFormat="false" ht="15.75" hidden="false" customHeight="false" outlineLevel="0" collapsed="false">
      <c r="A42" s="114" t="n">
        <v>1598</v>
      </c>
      <c r="B42" s="103" t="s">
        <v>1093</v>
      </c>
      <c r="C42" s="103" t="s">
        <v>1108</v>
      </c>
      <c r="D42" s="103" t="s">
        <v>1109</v>
      </c>
      <c r="E42" s="104" t="s">
        <v>1069</v>
      </c>
      <c r="F42" s="104" t="s">
        <v>1090</v>
      </c>
      <c r="G42" s="104" t="n">
        <v>178</v>
      </c>
      <c r="H42" s="104" t="n">
        <v>7.9</v>
      </c>
      <c r="I42" s="105" t="s">
        <v>1027</v>
      </c>
      <c r="J42" s="106" t="n">
        <v>390</v>
      </c>
      <c r="K42" s="115" t="n">
        <v>21290</v>
      </c>
    </row>
    <row r="43" customFormat="false" ht="15.75" hidden="false" customHeight="false" outlineLevel="0" collapsed="false">
      <c r="A43" s="114" t="n">
        <v>1333</v>
      </c>
      <c r="B43" s="103" t="s">
        <v>1110</v>
      </c>
      <c r="C43" s="103" t="s">
        <v>1108</v>
      </c>
      <c r="D43" s="103" t="s">
        <v>1111</v>
      </c>
      <c r="E43" s="104" t="s">
        <v>1069</v>
      </c>
      <c r="F43" s="104" t="s">
        <v>1090</v>
      </c>
      <c r="G43" s="104" t="n">
        <v>160</v>
      </c>
      <c r="H43" s="104" t="n">
        <v>7.1</v>
      </c>
      <c r="I43" s="105" t="s">
        <v>970</v>
      </c>
      <c r="J43" s="106" t="n">
        <v>280</v>
      </c>
      <c r="K43" s="115" t="n">
        <v>22290</v>
      </c>
    </row>
    <row r="44" customFormat="false" ht="15.75" hidden="false" customHeight="false" outlineLevel="0" collapsed="false">
      <c r="A44" s="114" t="n">
        <v>1461</v>
      </c>
      <c r="B44" s="103" t="s">
        <v>1096</v>
      </c>
      <c r="C44" s="103" t="s">
        <v>1108</v>
      </c>
      <c r="D44" s="103" t="s">
        <v>1112</v>
      </c>
      <c r="E44" s="104" t="s">
        <v>1069</v>
      </c>
      <c r="F44" s="104" t="s">
        <v>1090</v>
      </c>
      <c r="G44" s="104" t="n">
        <v>142</v>
      </c>
      <c r="H44" s="104" t="n">
        <v>5.4</v>
      </c>
      <c r="I44" s="105" t="s">
        <v>1098</v>
      </c>
      <c r="J44" s="106" t="n">
        <v>200</v>
      </c>
      <c r="K44" s="115" t="n">
        <v>23000</v>
      </c>
    </row>
    <row r="45" customFormat="false" ht="15.75" hidden="false" customHeight="false" outlineLevel="0" collapsed="false">
      <c r="A45" s="114" t="n">
        <v>1461</v>
      </c>
      <c r="B45" s="103" t="s">
        <v>1099</v>
      </c>
      <c r="C45" s="103" t="s">
        <v>1108</v>
      </c>
      <c r="D45" s="103" t="s">
        <v>1113</v>
      </c>
      <c r="E45" s="104" t="s">
        <v>1069</v>
      </c>
      <c r="F45" s="104" t="s">
        <v>1090</v>
      </c>
      <c r="G45" s="104" t="n">
        <v>152</v>
      </c>
      <c r="H45" s="104" t="n">
        <v>5.8</v>
      </c>
      <c r="I45" s="105" t="s">
        <v>1101</v>
      </c>
      <c r="J45" s="106" t="n">
        <v>270</v>
      </c>
      <c r="K45" s="115" t="n">
        <v>25000</v>
      </c>
    </row>
    <row r="46" customFormat="false" ht="15.75" hidden="false" customHeight="false" outlineLevel="0" collapsed="false">
      <c r="A46" s="114" t="n">
        <v>1333</v>
      </c>
      <c r="B46" s="103" t="s">
        <v>1104</v>
      </c>
      <c r="C46" s="103" t="s">
        <v>1114</v>
      </c>
      <c r="D46" s="103" t="s">
        <v>1115</v>
      </c>
      <c r="E46" s="104" t="s">
        <v>1069</v>
      </c>
      <c r="F46" s="104" t="s">
        <v>1090</v>
      </c>
      <c r="G46" s="104" t="n">
        <v>162</v>
      </c>
      <c r="H46" s="104" t="n">
        <v>7.1</v>
      </c>
      <c r="I46" s="105" t="s">
        <v>970</v>
      </c>
      <c r="J46" s="106" t="n">
        <v>280</v>
      </c>
      <c r="K46" s="115" t="n">
        <v>23040</v>
      </c>
    </row>
    <row r="47" customFormat="false" ht="16.5" hidden="false" customHeight="false" outlineLevel="0" collapsed="false">
      <c r="A47" s="116" t="n">
        <v>1461</v>
      </c>
      <c r="B47" s="117" t="s">
        <v>1096</v>
      </c>
      <c r="C47" s="117" t="s">
        <v>1114</v>
      </c>
      <c r="D47" s="117" t="s">
        <v>1116</v>
      </c>
      <c r="E47" s="118" t="s">
        <v>1069</v>
      </c>
      <c r="F47" s="118" t="s">
        <v>1090</v>
      </c>
      <c r="G47" s="118" t="n">
        <v>137</v>
      </c>
      <c r="H47" s="118" t="n">
        <v>5.2</v>
      </c>
      <c r="I47" s="119" t="s">
        <v>1098</v>
      </c>
      <c r="J47" s="120" t="n">
        <v>200</v>
      </c>
      <c r="K47" s="121" t="n">
        <v>23750</v>
      </c>
    </row>
    <row r="48" customFormat="false" ht="15" hidden="false" customHeight="false" outlineLevel="0" collapsed="false">
      <c r="A48" s="84"/>
      <c r="B48" s="84"/>
      <c r="C48" s="84"/>
      <c r="D48" s="84"/>
      <c r="E48" s="88"/>
      <c r="F48" s="88"/>
      <c r="G48" s="88"/>
      <c r="H48" s="88"/>
      <c r="I48" s="88"/>
      <c r="J48" s="129"/>
      <c r="K48" s="88"/>
    </row>
    <row r="49" customFormat="false" ht="15.75" hidden="false" customHeight="false" outlineLevel="0" collapsed="false">
      <c r="A49" s="130"/>
      <c r="B49" s="130"/>
      <c r="C49" s="130"/>
      <c r="D49" s="130"/>
      <c r="E49" s="131"/>
      <c r="F49" s="131"/>
      <c r="G49" s="131"/>
      <c r="H49" s="131"/>
      <c r="I49" s="132"/>
      <c r="J49" s="133"/>
      <c r="K49" s="86"/>
    </row>
    <row r="50" customFormat="false" ht="15.75" hidden="false" customHeight="false" outlineLevel="0" collapsed="false">
      <c r="A50" s="134"/>
      <c r="B50" s="134"/>
      <c r="C50" s="134"/>
      <c r="D50" s="134"/>
      <c r="E50" s="135"/>
      <c r="F50" s="135"/>
      <c r="G50" s="135"/>
      <c r="H50" s="135"/>
      <c r="I50" s="136"/>
      <c r="J50" s="137"/>
      <c r="K50" s="86"/>
    </row>
    <row r="51" customFormat="false" ht="15.75" hidden="false" customHeight="false" outlineLevel="0" collapsed="false">
      <c r="A51" s="134"/>
      <c r="B51" s="134"/>
      <c r="C51" s="134"/>
      <c r="D51" s="134"/>
      <c r="E51" s="135"/>
      <c r="F51" s="135"/>
      <c r="G51" s="135"/>
      <c r="H51" s="135"/>
      <c r="I51" s="136"/>
      <c r="J51" s="137"/>
      <c r="K51" s="86"/>
    </row>
    <row r="52" customFormat="false" ht="15.75" hidden="false" customHeight="false" outlineLevel="0" collapsed="false">
      <c r="A52" s="134"/>
      <c r="B52" s="134"/>
      <c r="C52" s="134"/>
      <c r="D52" s="134"/>
      <c r="E52" s="135"/>
      <c r="F52" s="135"/>
      <c r="G52" s="135"/>
      <c r="H52" s="135"/>
      <c r="I52" s="136"/>
      <c r="J52" s="137"/>
      <c r="K52" s="86"/>
    </row>
    <row r="53" customFormat="false" ht="15.75" hidden="false" customHeight="false" outlineLevel="0" collapsed="false">
      <c r="A53" s="134"/>
      <c r="B53" s="134"/>
      <c r="C53" s="134"/>
      <c r="D53" s="134"/>
      <c r="E53" s="135"/>
      <c r="F53" s="135"/>
      <c r="G53" s="135"/>
      <c r="H53" s="135"/>
      <c r="I53" s="136"/>
      <c r="J53" s="137"/>
      <c r="K53" s="86"/>
    </row>
    <row r="54" customFormat="false" ht="15.75" hidden="false" customHeight="false" outlineLevel="0" collapsed="false">
      <c r="A54" s="134"/>
      <c r="B54" s="134"/>
      <c r="C54" s="134"/>
      <c r="D54" s="134"/>
      <c r="E54" s="135"/>
      <c r="F54" s="135"/>
      <c r="G54" s="135"/>
      <c r="H54" s="135"/>
      <c r="I54" s="136"/>
      <c r="J54" s="137"/>
      <c r="K54" s="86"/>
    </row>
  </sheetData>
  <mergeCells count="9">
    <mergeCell ref="B1:J1"/>
    <mergeCell ref="B2:J2"/>
    <mergeCell ref="B3:J3"/>
    <mergeCell ref="A5:K5"/>
    <mergeCell ref="A8:K8"/>
    <mergeCell ref="A14:K14"/>
    <mergeCell ref="A22:K22"/>
    <mergeCell ref="A28:K28"/>
    <mergeCell ref="A34:K34"/>
  </mergeCells>
  <printOptions headings="false" gridLines="false" gridLinesSet="true" horizontalCentered="false" verticalCentered="false"/>
  <pageMargins left="0.7" right="0.7" top="0.75" bottom="0.75" header="0.511805555555555" footer="0.3"/>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&amp;R&amp;1#&amp;10Confidential C</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A1:C2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2.75" zeroHeight="false" outlineLevelRow="0" outlineLevelCol="0"/>
  <cols>
    <col collapsed="false" customWidth="true" hidden="false" outlineLevel="0" max="1" min="1" style="138" width="25.71"/>
    <col collapsed="false" customWidth="true" hidden="false" outlineLevel="0" max="2" min="2" style="139" width="50.71"/>
    <col collapsed="false" customWidth="true" hidden="false" outlineLevel="0" max="3" min="3" style="140" width="11.29"/>
    <col collapsed="false" customWidth="true" hidden="false" outlineLevel="0" max="1025" min="4" style="141" width="9.14"/>
  </cols>
  <sheetData>
    <row r="1" customFormat="false" ht="12.75" hidden="false" customHeight="true" outlineLevel="0" collapsed="false">
      <c r="A1" s="142" t="s">
        <v>0</v>
      </c>
      <c r="C1" s="143"/>
    </row>
    <row r="2" customFormat="false" ht="12.75" hidden="false" customHeight="true" outlineLevel="0" collapsed="false">
      <c r="A2" s="144"/>
      <c r="C2" s="143"/>
    </row>
    <row r="3" customFormat="false" ht="12.75" hidden="false" customHeight="false" outlineLevel="0" collapsed="false">
      <c r="A3" s="145" t="s">
        <v>1117</v>
      </c>
      <c r="B3" s="11"/>
    </row>
    <row r="4" customFormat="false" ht="12.75" hidden="false" customHeight="true" outlineLevel="0" collapsed="false">
      <c r="A4" s="144"/>
    </row>
    <row r="5" customFormat="false" ht="12.75" hidden="false" customHeight="true" outlineLevel="0" collapsed="false">
      <c r="A5" s="144"/>
      <c r="B5" s="144"/>
      <c r="C5" s="146"/>
    </row>
    <row r="6" customFormat="false" ht="12.75" hidden="false" customHeight="true" outlineLevel="0" collapsed="false">
      <c r="A6" s="144" t="s">
        <v>473</v>
      </c>
      <c r="B6" s="144" t="s">
        <v>35</v>
      </c>
      <c r="C6" s="146" t="s">
        <v>4</v>
      </c>
    </row>
    <row r="8" customFormat="false" ht="12.75" hidden="false" customHeight="true" outlineLevel="0" collapsed="false">
      <c r="A8" s="147" t="s">
        <v>1118</v>
      </c>
      <c r="B8" s="142"/>
      <c r="C8" s="148"/>
    </row>
    <row r="9" customFormat="false" ht="12.75" hidden="false" customHeight="true" outlineLevel="0" collapsed="false">
      <c r="A9" s="147"/>
      <c r="B9" s="142" t="s">
        <v>1119</v>
      </c>
      <c r="C9" s="149" t="n">
        <v>12400</v>
      </c>
    </row>
    <row r="10" customFormat="false" ht="12.75" hidden="false" customHeight="true" outlineLevel="0" collapsed="false">
      <c r="A10" s="147"/>
      <c r="B10" s="142" t="s">
        <v>1120</v>
      </c>
      <c r="C10" s="149" t="n">
        <v>13115</v>
      </c>
    </row>
    <row r="11" customFormat="false" ht="12.75" hidden="false" customHeight="true" outlineLevel="0" collapsed="false">
      <c r="A11" s="147"/>
      <c r="B11" s="142" t="s">
        <v>1121</v>
      </c>
      <c r="C11" s="149" t="n">
        <v>14155</v>
      </c>
    </row>
    <row r="12" customFormat="false" ht="12.75" hidden="false" customHeight="true" outlineLevel="0" collapsed="false">
      <c r="A12" s="147"/>
      <c r="B12" s="142" t="s">
        <v>1122</v>
      </c>
      <c r="C12" s="149" t="n">
        <v>15430</v>
      </c>
    </row>
    <row r="13" customFormat="false" ht="12.75" hidden="false" customHeight="true" outlineLevel="0" collapsed="false">
      <c r="A13" s="147"/>
      <c r="B13" s="142" t="s">
        <v>1123</v>
      </c>
      <c r="C13" s="149" t="n">
        <v>15230</v>
      </c>
    </row>
    <row r="14" customFormat="false" ht="12.75" hidden="false" customHeight="true" outlineLevel="0" collapsed="false">
      <c r="A14" s="147" t="s">
        <v>1124</v>
      </c>
      <c r="B14" s="142"/>
      <c r="C14" s="148"/>
    </row>
    <row r="15" customFormat="false" ht="12.75" hidden="false" customHeight="true" outlineLevel="0" collapsed="false">
      <c r="A15" s="147"/>
      <c r="B15" s="142" t="s">
        <v>1125</v>
      </c>
      <c r="C15" s="149" t="n">
        <v>17995</v>
      </c>
    </row>
    <row r="16" customFormat="false" ht="12.75" hidden="false" customHeight="true" outlineLevel="0" collapsed="false">
      <c r="A16" s="147"/>
      <c r="B16" s="142" t="s">
        <v>1126</v>
      </c>
      <c r="C16" s="149" t="n">
        <v>18995</v>
      </c>
    </row>
    <row r="17" customFormat="false" ht="12.75" hidden="false" customHeight="true" outlineLevel="0" collapsed="false">
      <c r="A17" s="147"/>
      <c r="B17" s="142" t="s">
        <v>1127</v>
      </c>
      <c r="C17" s="149" t="n">
        <v>26875</v>
      </c>
    </row>
    <row r="18" customFormat="false" ht="12.75" hidden="false" customHeight="true" outlineLevel="0" collapsed="false">
      <c r="A18" s="147"/>
      <c r="B18" s="142" t="s">
        <v>1128</v>
      </c>
      <c r="C18" s="149" t="n">
        <v>24875</v>
      </c>
    </row>
    <row r="19" customFormat="false" ht="12.75" hidden="false" customHeight="true" outlineLevel="0" collapsed="false">
      <c r="A19" s="147"/>
      <c r="B19" s="142" t="s">
        <v>1129</v>
      </c>
      <c r="C19" s="149" t="n">
        <v>25875</v>
      </c>
    </row>
    <row r="20" customFormat="false" ht="12.75" hidden="false" customHeight="true" outlineLevel="0" collapsed="false">
      <c r="A20" s="147"/>
      <c r="B20" s="142"/>
      <c r="C20" s="149"/>
    </row>
    <row r="22" customFormat="false" ht="12.75" hidden="false" customHeight="true" outlineLevel="0" collapsed="false">
      <c r="A22" s="138" t="s">
        <v>1130</v>
      </c>
    </row>
    <row r="23" customFormat="false" ht="12.75" hidden="false" customHeight="true" outlineLevel="0" collapsed="false">
      <c r="B23" s="139" t="s">
        <v>1131</v>
      </c>
      <c r="C23" s="150" t="n">
        <v>19700</v>
      </c>
    </row>
    <row r="24" customFormat="false" ht="12.75" hidden="false" customHeight="true" outlineLevel="0" collapsed="false">
      <c r="B24" s="139" t="s">
        <v>1132</v>
      </c>
      <c r="C24" s="150" t="n">
        <v>20500</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C1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5.75" zeroHeight="false" outlineLevelRow="0" outlineLevelCol="0"/>
  <cols>
    <col collapsed="false" customWidth="true" hidden="false" outlineLevel="0" max="1" min="1" style="141" width="25.71"/>
    <col collapsed="false" customWidth="true" hidden="false" outlineLevel="0" max="2" min="2" style="141" width="50.71"/>
    <col collapsed="false" customWidth="true" hidden="false" outlineLevel="0" max="3" min="3" style="140" width="11.29"/>
    <col collapsed="false" customWidth="true" hidden="false" outlineLevel="0" max="1025" min="4" style="141" width="9.14"/>
  </cols>
  <sheetData>
    <row r="1" customFormat="false" ht="12.75" hidden="false" customHeight="true" outlineLevel="0" collapsed="false">
      <c r="A1" s="142" t="s">
        <v>0</v>
      </c>
      <c r="B1" s="139"/>
      <c r="C1" s="143"/>
    </row>
    <row r="2" customFormat="false" ht="12.75" hidden="false" customHeight="true" outlineLevel="0" collapsed="false">
      <c r="A2" s="144"/>
      <c r="B2" s="139"/>
      <c r="C2" s="143"/>
    </row>
    <row r="3" customFormat="false" ht="12.75" hidden="false" customHeight="false" outlineLevel="0" collapsed="false">
      <c r="A3" s="10" t="s">
        <v>1</v>
      </c>
      <c r="B3" s="11"/>
    </row>
    <row r="4" customFormat="false" ht="15.75" hidden="false" customHeight="false" outlineLevel="0" collapsed="false">
      <c r="A4" s="144"/>
      <c r="B4" s="139"/>
    </row>
    <row r="5" customFormat="false" ht="15.75" hidden="false" customHeight="false" outlineLevel="0" collapsed="false">
      <c r="A5" s="144"/>
      <c r="B5" s="144"/>
      <c r="C5" s="146"/>
    </row>
    <row r="6" customFormat="false" ht="15.75" hidden="false" customHeight="false" outlineLevel="0" collapsed="false">
      <c r="A6" s="144" t="s">
        <v>473</v>
      </c>
      <c r="B6" s="144" t="s">
        <v>35</v>
      </c>
      <c r="C6" s="146" t="s">
        <v>4</v>
      </c>
    </row>
    <row r="8" customFormat="false" ht="15.75" hidden="false" customHeight="false" outlineLevel="0" collapsed="false">
      <c r="A8" s="147" t="s">
        <v>1133</v>
      </c>
      <c r="C8" s="146"/>
    </row>
    <row r="9" customFormat="false" ht="15.75" hidden="false" customHeight="false" outlineLevel="0" collapsed="false">
      <c r="B9" s="141" t="s">
        <v>1134</v>
      </c>
      <c r="C9" s="151" t="n">
        <v>17995</v>
      </c>
    </row>
    <row r="10" customFormat="false" ht="15.75" hidden="false" customHeight="false" outlineLevel="0" collapsed="false">
      <c r="B10" s="141" t="s">
        <v>1135</v>
      </c>
      <c r="C10" s="151" t="n">
        <v>20995</v>
      </c>
    </row>
    <row r="11" customFormat="false" ht="15.75" hidden="false" customHeight="false" outlineLevel="0" collapsed="false">
      <c r="C11" s="148"/>
    </row>
    <row r="12" customFormat="false" ht="15.75" hidden="false" customHeight="false" outlineLevel="0" collapsed="false">
      <c r="A12" s="147" t="s">
        <v>1136</v>
      </c>
      <c r="B12" s="141" t="s">
        <v>1137</v>
      </c>
      <c r="C12" s="152" t="n">
        <v>37995</v>
      </c>
    </row>
    <row r="13" customFormat="false" ht="15.75" hidden="false" customHeight="false" outlineLevel="0" collapsed="false">
      <c r="B13" s="141" t="s">
        <v>1138</v>
      </c>
      <c r="C13" s="152" t="n">
        <v>39495</v>
      </c>
    </row>
    <row r="14" customFormat="false" ht="15.75" hidden="false" customHeight="false" outlineLevel="0" collapsed="false">
      <c r="B14" s="141" t="s">
        <v>1139</v>
      </c>
      <c r="C14" s="152" t="n">
        <v>24995</v>
      </c>
    </row>
    <row r="15" customFormat="false" ht="15.75" hidden="false" customHeight="false" outlineLevel="0" collapsed="false">
      <c r="B15" s="141" t="s">
        <v>1140</v>
      </c>
      <c r="C15" s="152" t="n">
        <v>26495</v>
      </c>
    </row>
    <row r="16" customFormat="false" ht="15.75" hidden="false" customHeight="false" outlineLevel="0" collapsed="false">
      <c r="C16" s="148"/>
    </row>
    <row r="17" customFormat="false" ht="15.75" hidden="false" customHeight="false" outlineLevel="0" collapsed="false">
      <c r="A17" s="147" t="s">
        <v>1141</v>
      </c>
      <c r="B17" s="141" t="s">
        <v>1142</v>
      </c>
      <c r="C17" s="153" t="n">
        <v>27995</v>
      </c>
    </row>
    <row r="18" customFormat="false" ht="15.75" hidden="false" customHeight="false" outlineLevel="0" collapsed="false">
      <c r="B18" s="141" t="s">
        <v>1143</v>
      </c>
      <c r="C18" s="153" t="n">
        <v>31695</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F2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zeroHeight="false" outlineLevelRow="0" outlineLevelCol="0"/>
  <cols>
    <col collapsed="false" customWidth="true" hidden="false" outlineLevel="0" max="2" min="1" style="0" width="9.14"/>
    <col collapsed="false" customWidth="true" hidden="false" outlineLevel="0" max="3" min="3" style="0" width="50.42"/>
    <col collapsed="false" customWidth="true" hidden="false" outlineLevel="0" max="4" min="4" style="0" width="13.43"/>
    <col collapsed="false" customWidth="true" hidden="false" outlineLevel="0" max="1025" min="5" style="0" width="9.14"/>
  </cols>
  <sheetData>
    <row r="1" customFormat="false" ht="12.75" hidden="false" customHeight="false" outlineLevel="0" collapsed="false">
      <c r="A1" s="9" t="s">
        <v>1</v>
      </c>
    </row>
    <row r="2" s="5" customFormat="true" ht="12.75" hidden="false" customHeight="true" outlineLevel="0" collapsed="false">
      <c r="A2" s="2" t="s">
        <v>0</v>
      </c>
      <c r="B2" s="154"/>
      <c r="C2" s="155"/>
    </row>
    <row r="3" s="5" customFormat="true" ht="12.75" hidden="false" customHeight="true" outlineLevel="0" collapsed="false">
      <c r="A3" s="2"/>
      <c r="B3" s="154"/>
      <c r="C3" s="155"/>
    </row>
    <row r="4" customFormat="false" ht="12.75" hidden="false" customHeight="false" outlineLevel="0" collapsed="false">
      <c r="B4" s="0" t="s">
        <v>1144</v>
      </c>
      <c r="C4" s="0" t="s">
        <v>1145</v>
      </c>
      <c r="D4" s="0" t="s">
        <v>1146</v>
      </c>
      <c r="E4" s="0" t="n">
        <v>107</v>
      </c>
      <c r="F4" s="0" t="n">
        <v>21345</v>
      </c>
    </row>
    <row r="5" customFormat="false" ht="12.75" hidden="false" customHeight="false" outlineLevel="0" collapsed="false">
      <c r="B5" s="0" t="s">
        <v>1144</v>
      </c>
      <c r="C5" s="0" t="s">
        <v>1147</v>
      </c>
      <c r="D5" s="0" t="s">
        <v>1146</v>
      </c>
      <c r="E5" s="0" t="n">
        <v>100</v>
      </c>
      <c r="F5" s="0" t="n">
        <v>23145</v>
      </c>
    </row>
    <row r="6" customFormat="false" ht="12.75" hidden="false" customHeight="false" outlineLevel="0" collapsed="false">
      <c r="B6" s="0" t="s">
        <v>1144</v>
      </c>
      <c r="C6" s="0" t="s">
        <v>1148</v>
      </c>
      <c r="D6" s="0" t="s">
        <v>1146</v>
      </c>
      <c r="E6" s="0" t="n">
        <v>87</v>
      </c>
      <c r="F6" s="0" t="n">
        <v>23795</v>
      </c>
    </row>
    <row r="7" customFormat="false" ht="12.75" hidden="false" customHeight="false" outlineLevel="0" collapsed="false">
      <c r="B7" s="0" t="s">
        <v>1144</v>
      </c>
      <c r="C7" s="0" t="s">
        <v>1149</v>
      </c>
      <c r="D7" s="0" t="s">
        <v>1146</v>
      </c>
      <c r="E7" s="0" t="n">
        <v>105</v>
      </c>
      <c r="F7" s="0" t="n">
        <v>24095</v>
      </c>
    </row>
    <row r="8" customFormat="false" ht="12.75" hidden="false" customHeight="false" outlineLevel="0" collapsed="false">
      <c r="B8" s="0" t="s">
        <v>1144</v>
      </c>
      <c r="C8" s="0" t="s">
        <v>1150</v>
      </c>
      <c r="D8" s="0" t="s">
        <v>1146</v>
      </c>
      <c r="E8" s="0" t="n">
        <v>105</v>
      </c>
      <c r="F8" s="0" t="n">
        <v>27295</v>
      </c>
    </row>
    <row r="9" customFormat="false" ht="12.75" hidden="false" customHeight="false" outlineLevel="0" collapsed="false">
      <c r="B9" s="0" t="s">
        <v>1144</v>
      </c>
      <c r="C9" s="0" t="s">
        <v>1151</v>
      </c>
      <c r="D9" s="0" t="s">
        <v>1146</v>
      </c>
      <c r="E9" s="0" t="n">
        <v>105</v>
      </c>
      <c r="F9" s="0" t="n">
        <v>27595</v>
      </c>
    </row>
    <row r="10" customFormat="false" ht="12.75" hidden="false" customHeight="false" outlineLevel="0" collapsed="false">
      <c r="B10" s="0" t="s">
        <v>1144</v>
      </c>
      <c r="C10" s="0" t="s">
        <v>1152</v>
      </c>
      <c r="D10" s="0" t="s">
        <v>1146</v>
      </c>
      <c r="E10" s="0" t="n">
        <v>94</v>
      </c>
      <c r="F10" s="0" t="n">
        <v>24695</v>
      </c>
    </row>
    <row r="11" customFormat="false" ht="12.75" hidden="false" customHeight="false" outlineLevel="0" collapsed="false">
      <c r="B11" s="0" t="s">
        <v>1144</v>
      </c>
      <c r="C11" s="0" t="s">
        <v>1153</v>
      </c>
      <c r="D11" s="0" t="s">
        <v>1146</v>
      </c>
      <c r="E11" s="0" t="n">
        <v>94</v>
      </c>
      <c r="F11" s="0" t="n">
        <v>27795</v>
      </c>
    </row>
    <row r="12" customFormat="false" ht="12.75" hidden="false" customHeight="false" outlineLevel="0" collapsed="false">
      <c r="B12" s="0" t="s">
        <v>1154</v>
      </c>
      <c r="C12" s="0" t="s">
        <v>1155</v>
      </c>
      <c r="D12" s="0" t="s">
        <v>936</v>
      </c>
      <c r="E12" s="0" t="n">
        <v>119</v>
      </c>
      <c r="F12" s="0" t="n">
        <v>26995</v>
      </c>
    </row>
    <row r="13" customFormat="false" ht="12.75" hidden="false" customHeight="false" outlineLevel="0" collapsed="false">
      <c r="B13" s="0" t="s">
        <v>1154</v>
      </c>
      <c r="C13" s="0" t="s">
        <v>1156</v>
      </c>
      <c r="D13" s="0" t="s">
        <v>936</v>
      </c>
      <c r="E13" s="0" t="n">
        <v>100</v>
      </c>
      <c r="F13" s="0" t="n">
        <v>28995</v>
      </c>
    </row>
    <row r="14" customFormat="false" ht="12.75" hidden="false" customHeight="false" outlineLevel="0" collapsed="false">
      <c r="B14" s="0" t="s">
        <v>1154</v>
      </c>
      <c r="C14" s="0" t="s">
        <v>1157</v>
      </c>
      <c r="D14" s="0" t="s">
        <v>936</v>
      </c>
      <c r="E14" s="0" t="n">
        <v>102</v>
      </c>
      <c r="F14" s="0" t="n">
        <v>31145</v>
      </c>
    </row>
    <row r="15" customFormat="false" ht="12.75" hidden="false" customHeight="false" outlineLevel="0" collapsed="false">
      <c r="B15" s="0" t="s">
        <v>1154</v>
      </c>
      <c r="C15" s="0" t="s">
        <v>1158</v>
      </c>
      <c r="D15" s="0" t="s">
        <v>936</v>
      </c>
      <c r="E15" s="0" t="n">
        <v>103</v>
      </c>
      <c r="F15" s="0" t="n">
        <v>30995</v>
      </c>
    </row>
    <row r="16" customFormat="false" ht="12.75" hidden="false" customHeight="false" outlineLevel="0" collapsed="false">
      <c r="B16" s="0" t="s">
        <v>1154</v>
      </c>
      <c r="C16" s="0" t="s">
        <v>1159</v>
      </c>
      <c r="D16" s="0" t="s">
        <v>936</v>
      </c>
      <c r="E16" s="0" t="n">
        <v>111</v>
      </c>
      <c r="F16" s="0" t="n">
        <v>33145</v>
      </c>
    </row>
    <row r="17" customFormat="false" ht="12.75" hidden="false" customHeight="false" outlineLevel="0" collapsed="false">
      <c r="B17" s="0" t="s">
        <v>1154</v>
      </c>
      <c r="C17" s="0" t="s">
        <v>1160</v>
      </c>
      <c r="D17" s="0" t="s">
        <v>936</v>
      </c>
      <c r="E17" s="0" t="n">
        <v>103</v>
      </c>
      <c r="F17" s="0" t="n">
        <v>34995</v>
      </c>
    </row>
    <row r="18" customFormat="false" ht="12.75" hidden="false" customHeight="false" outlineLevel="0" collapsed="false">
      <c r="B18" s="0" t="s">
        <v>1154</v>
      </c>
      <c r="C18" s="0" t="s">
        <v>1161</v>
      </c>
      <c r="D18" s="0" t="s">
        <v>936</v>
      </c>
      <c r="E18" s="0" t="n">
        <v>115</v>
      </c>
      <c r="F18" s="0" t="n">
        <v>37295</v>
      </c>
    </row>
    <row r="19" customFormat="false" ht="12.75" hidden="false" customHeight="false" outlineLevel="0" collapsed="false">
      <c r="B19" s="0" t="s">
        <v>1154</v>
      </c>
      <c r="C19" s="0" t="s">
        <v>1162</v>
      </c>
      <c r="D19" s="0" t="s">
        <v>936</v>
      </c>
      <c r="E19" s="0" t="n">
        <v>119</v>
      </c>
      <c r="F19" s="0" t="n">
        <v>30495</v>
      </c>
    </row>
    <row r="20" customFormat="false" ht="12.75" hidden="false" customHeight="false" outlineLevel="0" collapsed="false">
      <c r="B20" s="0" t="s">
        <v>1154</v>
      </c>
      <c r="C20" s="0" t="s">
        <v>1163</v>
      </c>
      <c r="D20" s="0" t="s">
        <v>936</v>
      </c>
      <c r="E20" s="0" t="n">
        <v>103</v>
      </c>
      <c r="F20" s="0" t="n">
        <v>32495</v>
      </c>
    </row>
    <row r="21" customFormat="false" ht="12.75" hidden="false" customHeight="false" outlineLevel="0" collapsed="false">
      <c r="B21" s="0" t="s">
        <v>1154</v>
      </c>
      <c r="C21" s="0" t="s">
        <v>1164</v>
      </c>
      <c r="D21" s="0" t="s">
        <v>936</v>
      </c>
      <c r="E21" s="0" t="n">
        <v>111</v>
      </c>
      <c r="F21" s="0" t="n">
        <v>34495</v>
      </c>
    </row>
    <row r="22" customFormat="false" ht="12.75" hidden="false" customHeight="false" outlineLevel="0" collapsed="false">
      <c r="B22" s="0" t="s">
        <v>1165</v>
      </c>
      <c r="C22" s="0" t="s">
        <v>1166</v>
      </c>
      <c r="D22" s="0" t="s">
        <v>1167</v>
      </c>
      <c r="E22" s="0" t="n">
        <v>104</v>
      </c>
      <c r="F22" s="0" t="n">
        <v>36045</v>
      </c>
    </row>
    <row r="23" customFormat="false" ht="12.75" hidden="false" customHeight="false" outlineLevel="0" collapsed="false">
      <c r="B23" s="0" t="s">
        <v>1165</v>
      </c>
      <c r="C23" s="0" t="s">
        <v>1168</v>
      </c>
      <c r="D23" s="0" t="s">
        <v>1167</v>
      </c>
      <c r="E23" s="0" t="n">
        <v>113</v>
      </c>
      <c r="F23" s="0" t="n">
        <v>37345</v>
      </c>
    </row>
    <row r="24" customFormat="false" ht="12.75" hidden="false" customHeight="false" outlineLevel="0" collapsed="false">
      <c r="B24" s="0" t="s">
        <v>1165</v>
      </c>
      <c r="C24" s="0" t="s">
        <v>1169</v>
      </c>
      <c r="D24" s="0" t="s">
        <v>1167</v>
      </c>
      <c r="E24" s="0" t="n">
        <v>114</v>
      </c>
      <c r="F24" s="0" t="n">
        <v>39645</v>
      </c>
    </row>
    <row r="25" customFormat="false" ht="12.75" hidden="false" customHeight="false" outlineLevel="0" collapsed="false">
      <c r="B25" s="0" t="s">
        <v>1165</v>
      </c>
      <c r="C25" s="0" t="s">
        <v>1170</v>
      </c>
      <c r="D25" s="0" t="s">
        <v>1167</v>
      </c>
      <c r="E25" s="0" t="n">
        <v>113</v>
      </c>
      <c r="F25" s="0" t="n">
        <v>40745</v>
      </c>
    </row>
    <row r="26" customFormat="false" ht="12.75" hidden="false" customHeight="false" outlineLevel="0" collapsed="false">
      <c r="B26" s="0" t="s">
        <v>1165</v>
      </c>
      <c r="C26" s="0" t="s">
        <v>1171</v>
      </c>
      <c r="D26" s="0" t="s">
        <v>1167</v>
      </c>
      <c r="E26" s="0" t="n">
        <v>114</v>
      </c>
      <c r="F26" s="0" t="n">
        <v>43045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B1:C65"/>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4" activeCellId="0" sqref="A4"/>
    </sheetView>
  </sheetViews>
  <sheetFormatPr defaultRowHeight="12.75" zeroHeight="false" outlineLevelRow="0" outlineLevelCol="0"/>
  <cols>
    <col collapsed="false" customWidth="true" hidden="false" outlineLevel="0" max="1" min="1" style="156" width="40.42"/>
    <col collapsed="false" customWidth="true" hidden="false" outlineLevel="0" max="2" min="2" style="157" width="40.42"/>
    <col collapsed="false" customWidth="true" hidden="false" outlineLevel="0" max="3" min="3" style="156" width="33.86"/>
    <col collapsed="false" customWidth="true" hidden="false" outlineLevel="0" max="4" min="4" style="158" width="9.14"/>
    <col collapsed="false" customWidth="true" hidden="false" outlineLevel="0" max="1025" min="5" style="156" width="9.14"/>
  </cols>
  <sheetData>
    <row r="1" s="156" customFormat="true" ht="12.8" hidden="false" customHeight="false" outlineLevel="0" collapsed="false">
      <c r="B1" s="159" t="s">
        <v>1</v>
      </c>
      <c r="C1" s="160"/>
    </row>
    <row r="3" s="156" customFormat="true" ht="12.8" hidden="false" customHeight="false" outlineLevel="0" collapsed="false">
      <c r="B3" s="161" t="s">
        <v>2</v>
      </c>
      <c r="C3" s="161" t="s">
        <v>1172</v>
      </c>
    </row>
    <row r="4" s="156" customFormat="true" ht="12.8" hidden="false" customHeight="false" outlineLevel="0" collapsed="false">
      <c r="B4" s="162" t="s">
        <v>1173</v>
      </c>
      <c r="C4" s="161"/>
    </row>
    <row r="5" s="156" customFormat="true" ht="12.8" hidden="false" customHeight="false" outlineLevel="0" collapsed="false">
      <c r="B5" s="163" t="s">
        <v>1174</v>
      </c>
      <c r="C5" s="164" t="n">
        <v>11995</v>
      </c>
    </row>
    <row r="6" s="156" customFormat="true" ht="12.8" hidden="false" customHeight="false" outlineLevel="0" collapsed="false">
      <c r="B6" s="163" t="s">
        <v>1175</v>
      </c>
      <c r="C6" s="164" t="n">
        <v>13595</v>
      </c>
    </row>
    <row r="7" s="156" customFormat="true" ht="12.8" hidden="false" customHeight="false" outlineLevel="0" collapsed="false">
      <c r="B7" s="163" t="s">
        <v>1176</v>
      </c>
      <c r="C7" s="164" t="n">
        <v>14595</v>
      </c>
    </row>
    <row r="8" s="156" customFormat="true" ht="12.75" hidden="false" customHeight="true" outlineLevel="0" collapsed="false">
      <c r="B8" s="163" t="s">
        <v>1177</v>
      </c>
      <c r="C8" s="164" t="n">
        <v>18695</v>
      </c>
    </row>
    <row r="9" s="156" customFormat="true" ht="12.75" hidden="false" customHeight="true" outlineLevel="0" collapsed="false">
      <c r="B9" s="165"/>
      <c r="C9" s="166"/>
    </row>
    <row r="10" s="156" customFormat="true" ht="12.8" hidden="false" customHeight="false" outlineLevel="0" collapsed="false">
      <c r="B10" s="162" t="s">
        <v>1178</v>
      </c>
      <c r="C10" s="161"/>
    </row>
    <row r="11" s="156" customFormat="true" ht="12.8" hidden="false" customHeight="false" outlineLevel="0" collapsed="false">
      <c r="B11" s="163" t="s">
        <v>1179</v>
      </c>
      <c r="C11" s="164" t="n">
        <v>19245</v>
      </c>
    </row>
    <row r="12" s="156" customFormat="true" ht="12.8" hidden="false" customHeight="false" outlineLevel="0" collapsed="false">
      <c r="B12" s="163" t="s">
        <v>1180</v>
      </c>
      <c r="C12" s="164" t="n">
        <v>19245</v>
      </c>
    </row>
    <row r="13" s="156" customFormat="true" ht="12.8" hidden="false" customHeight="false" outlineLevel="0" collapsed="false">
      <c r="B13" s="163" t="s">
        <v>1181</v>
      </c>
      <c r="C13" s="164" t="n">
        <v>20495</v>
      </c>
    </row>
    <row r="14" s="156" customFormat="true" ht="12.75" hidden="false" customHeight="true" outlineLevel="0" collapsed="false">
      <c r="B14" s="163"/>
      <c r="C14" s="164"/>
    </row>
    <row r="15" s="156" customFormat="true" ht="12.75" hidden="false" customHeight="true" outlineLevel="0" collapsed="false">
      <c r="B15" s="167" t="s">
        <v>1182</v>
      </c>
      <c r="C15" s="164"/>
    </row>
    <row r="16" s="156" customFormat="true" ht="12.75" hidden="false" customHeight="true" outlineLevel="0" collapsed="false">
      <c r="B16" s="163" t="s">
        <v>1183</v>
      </c>
      <c r="C16" s="164" t="n">
        <v>19245</v>
      </c>
    </row>
    <row r="17" s="156" customFormat="true" ht="12.75" hidden="false" customHeight="true" outlineLevel="0" collapsed="false">
      <c r="B17" s="163" t="s">
        <v>1179</v>
      </c>
      <c r="C17" s="164" t="n">
        <v>20795</v>
      </c>
    </row>
    <row r="18" s="156" customFormat="true" ht="12.75" hidden="false" customHeight="true" outlineLevel="0" collapsed="false">
      <c r="B18" s="163" t="s">
        <v>1184</v>
      </c>
      <c r="C18" s="164" t="n">
        <v>22995</v>
      </c>
    </row>
    <row r="19" s="156" customFormat="true" ht="12.75" hidden="false" customHeight="true" outlineLevel="0" collapsed="false">
      <c r="B19" s="163" t="s">
        <v>1181</v>
      </c>
      <c r="C19" s="164" t="n">
        <v>21745</v>
      </c>
    </row>
    <row r="20" s="156" customFormat="true" ht="12.75" hidden="false" customHeight="true" outlineLevel="0" collapsed="false">
      <c r="B20" s="163" t="s">
        <v>1185</v>
      </c>
      <c r="C20" s="164" t="n">
        <v>22995</v>
      </c>
    </row>
    <row r="21" s="156" customFormat="true" ht="12.75" hidden="false" customHeight="true" outlineLevel="0" collapsed="false">
      <c r="B21" s="163"/>
      <c r="C21" s="164"/>
    </row>
    <row r="22" s="156" customFormat="true" ht="12.75" hidden="false" customHeight="true" outlineLevel="0" collapsed="false">
      <c r="B22" s="167" t="s">
        <v>1186</v>
      </c>
      <c r="C22" s="164"/>
    </row>
    <row r="23" s="156" customFormat="true" ht="12.75" hidden="false" customHeight="true" outlineLevel="0" collapsed="false">
      <c r="B23" s="163" t="s">
        <v>1187</v>
      </c>
      <c r="C23" s="164" t="n">
        <v>24245</v>
      </c>
    </row>
    <row r="24" s="156" customFormat="true" ht="12.75" hidden="false" customHeight="true" outlineLevel="0" collapsed="false">
      <c r="B24" s="163" t="s">
        <v>1188</v>
      </c>
      <c r="C24" s="164" t="n">
        <v>21745</v>
      </c>
    </row>
    <row r="25" s="156" customFormat="true" ht="12.75" hidden="false" customHeight="true" outlineLevel="0" collapsed="false">
      <c r="B25" s="163" t="s">
        <v>1181</v>
      </c>
      <c r="C25" s="164" t="n">
        <v>22995</v>
      </c>
    </row>
    <row r="26" s="156" customFormat="true" ht="12.75" hidden="false" customHeight="true" outlineLevel="0" collapsed="false">
      <c r="C26" s="161"/>
    </row>
    <row r="27" s="156" customFormat="true" ht="12.75" hidden="false" customHeight="true" outlineLevel="0" collapsed="false">
      <c r="B27" s="162" t="s">
        <v>1189</v>
      </c>
      <c r="C27" s="161"/>
    </row>
    <row r="28" s="156" customFormat="true" ht="12.75" hidden="false" customHeight="true" outlineLevel="0" collapsed="false">
      <c r="B28" s="163" t="s">
        <v>1190</v>
      </c>
      <c r="C28" s="164" t="n">
        <v>13895</v>
      </c>
    </row>
    <row r="29" s="156" customFormat="true" ht="12.75" hidden="false" customHeight="true" outlineLevel="0" collapsed="false">
      <c r="B29" s="163" t="s">
        <v>1191</v>
      </c>
      <c r="C29" s="164" t="n">
        <v>16295</v>
      </c>
    </row>
    <row r="30" s="156" customFormat="true" ht="12.75" hidden="false" customHeight="true" outlineLevel="0" collapsed="false">
      <c r="B30" s="163" t="s">
        <v>1192</v>
      </c>
      <c r="C30" s="164" t="n">
        <v>16495</v>
      </c>
    </row>
    <row r="31" s="156" customFormat="true" ht="12.75" hidden="false" customHeight="true" outlineLevel="0" collapsed="false">
      <c r="B31" s="163" t="s">
        <v>1193</v>
      </c>
      <c r="C31" s="164" t="n">
        <v>16495</v>
      </c>
    </row>
    <row r="32" s="156" customFormat="true" ht="12.75" hidden="false" customHeight="true" outlineLevel="0" collapsed="false">
      <c r="B32" s="165" t="s">
        <v>1194</v>
      </c>
      <c r="C32" s="166" t="n">
        <v>16895</v>
      </c>
    </row>
    <row r="33" s="156" customFormat="true" ht="12.75" hidden="false" customHeight="true" outlineLevel="0" collapsed="false">
      <c r="B33" s="168" t="s">
        <v>1195</v>
      </c>
      <c r="C33" s="169" t="n">
        <v>16895</v>
      </c>
    </row>
    <row r="34" s="156" customFormat="true" ht="12.75" hidden="false" customHeight="true" outlineLevel="0" collapsed="false">
      <c r="B34" s="163"/>
      <c r="C34" s="164"/>
    </row>
    <row r="35" s="156" customFormat="true" ht="12.8" hidden="false" customHeight="false" outlineLevel="0" collapsed="false">
      <c r="B35" s="167" t="s">
        <v>1196</v>
      </c>
      <c r="C35" s="164"/>
    </row>
    <row r="36" s="156" customFormat="true" ht="12.8" hidden="false" customHeight="false" outlineLevel="0" collapsed="false">
      <c r="B36" s="163" t="s">
        <v>1191</v>
      </c>
      <c r="C36" s="164" t="n">
        <v>18295</v>
      </c>
    </row>
    <row r="37" s="156" customFormat="true" ht="12.8" hidden="false" customHeight="false" outlineLevel="0" collapsed="false">
      <c r="B37" s="165"/>
      <c r="C37" s="166"/>
    </row>
    <row r="38" s="156" customFormat="true" ht="12.75" hidden="false" customHeight="true" outlineLevel="0" collapsed="false">
      <c r="B38" s="162" t="s">
        <v>1197</v>
      </c>
      <c r="C38" s="169"/>
    </row>
    <row r="39" s="156" customFormat="true" ht="12.75" hidden="false" customHeight="true" outlineLevel="0" collapsed="false">
      <c r="B39" s="163" t="s">
        <v>1198</v>
      </c>
      <c r="C39" s="164" t="n">
        <v>19995</v>
      </c>
    </row>
    <row r="40" s="156" customFormat="true" ht="12.75" hidden="false" customHeight="true" outlineLevel="0" collapsed="false">
      <c r="B40" s="163" t="s">
        <v>1199</v>
      </c>
      <c r="C40" s="164" t="n">
        <v>20995</v>
      </c>
    </row>
    <row r="41" s="156" customFormat="true" ht="12.75" hidden="false" customHeight="true" outlineLevel="0" collapsed="false">
      <c r="B41" s="163" t="s">
        <v>1200</v>
      </c>
      <c r="C41" s="164" t="n">
        <v>21995</v>
      </c>
    </row>
    <row r="42" s="156" customFormat="true" ht="12.75" hidden="false" customHeight="true" outlineLevel="0" collapsed="false">
      <c r="B42" s="163" t="s">
        <v>1201</v>
      </c>
      <c r="C42" s="164" t="n">
        <v>23245</v>
      </c>
    </row>
    <row r="43" s="156" customFormat="true" ht="12.75" hidden="false" customHeight="true" outlineLevel="0" collapsed="false">
      <c r="B43" s="163" t="s">
        <v>1202</v>
      </c>
      <c r="C43" s="164" t="n">
        <v>20995</v>
      </c>
    </row>
    <row r="44" s="156" customFormat="true" ht="12.75" hidden="false" customHeight="true" outlineLevel="0" collapsed="false">
      <c r="B44" s="163" t="s">
        <v>1203</v>
      </c>
      <c r="C44" s="164" t="n">
        <v>21995</v>
      </c>
    </row>
    <row r="45" s="156" customFormat="true" ht="12.75" hidden="false" customHeight="true" outlineLevel="0" collapsed="false">
      <c r="B45" s="163" t="s">
        <v>1204</v>
      </c>
      <c r="C45" s="164" t="n">
        <v>23245</v>
      </c>
    </row>
    <row r="46" s="156" customFormat="true" ht="12.75" hidden="false" customHeight="true" outlineLevel="0" collapsed="false">
      <c r="B46" s="163" t="s">
        <v>1205</v>
      </c>
      <c r="C46" s="164" t="n">
        <v>23295</v>
      </c>
    </row>
    <row r="47" s="156" customFormat="true" ht="12.75" hidden="false" customHeight="true" outlineLevel="0" collapsed="false">
      <c r="B47" s="163" t="s">
        <v>1206</v>
      </c>
      <c r="C47" s="164" t="n">
        <v>24545</v>
      </c>
    </row>
    <row r="48" s="156" customFormat="true" ht="12.75" hidden="false" customHeight="true" outlineLevel="0" collapsed="false">
      <c r="B48" s="163"/>
      <c r="C48" s="164"/>
    </row>
    <row r="49" s="156" customFormat="true" ht="12.75" hidden="false" customHeight="true" outlineLevel="0" collapsed="false">
      <c r="B49" s="167" t="s">
        <v>1207</v>
      </c>
      <c r="C49" s="164"/>
    </row>
    <row r="50" s="156" customFormat="true" ht="12.75" hidden="false" customHeight="true" outlineLevel="0" collapsed="false">
      <c r="B50" s="165" t="s">
        <v>1181</v>
      </c>
      <c r="C50" s="166" t="n">
        <v>26595</v>
      </c>
    </row>
    <row r="51" s="156" customFormat="true" ht="12.75" hidden="false" customHeight="true" outlineLevel="0" collapsed="false">
      <c r="B51" s="165"/>
      <c r="C51" s="166"/>
    </row>
    <row r="52" s="156" customFormat="true" ht="12.75" hidden="false" customHeight="true" outlineLevel="0" collapsed="false">
      <c r="B52" s="162" t="s">
        <v>1208</v>
      </c>
      <c r="C52" s="169"/>
    </row>
    <row r="53" s="156" customFormat="true" ht="12.8" hidden="false" customHeight="false" outlineLevel="0" collapsed="false">
      <c r="B53" s="163" t="s">
        <v>1209</v>
      </c>
      <c r="C53" s="164" t="n">
        <v>21745</v>
      </c>
    </row>
    <row r="54" s="156" customFormat="true" ht="12.8" hidden="false" customHeight="false" outlineLevel="0" collapsed="false">
      <c r="B54" s="162"/>
      <c r="C54" s="169"/>
    </row>
    <row r="55" s="158" customFormat="true" ht="12.75" hidden="false" customHeight="true" outlineLevel="0" collapsed="false">
      <c r="B55" s="167" t="s">
        <v>1210</v>
      </c>
      <c r="C55" s="164"/>
    </row>
    <row r="56" s="156" customFormat="true" ht="12.8" hidden="false" customHeight="false" outlineLevel="0" collapsed="false">
      <c r="B56" s="165" t="s">
        <v>1211</v>
      </c>
      <c r="C56" s="166" t="n">
        <v>21795</v>
      </c>
    </row>
    <row r="57" s="156" customFormat="true" ht="12.8" hidden="false" customHeight="false" outlineLevel="0" collapsed="false">
      <c r="B57" s="168" t="s">
        <v>1212</v>
      </c>
      <c r="C57" s="169" t="n">
        <v>23395</v>
      </c>
    </row>
    <row r="58" s="156" customFormat="true" ht="12.8" hidden="false" customHeight="false" outlineLevel="0" collapsed="false">
      <c r="B58" s="163" t="s">
        <v>1213</v>
      </c>
      <c r="C58" s="164" t="n">
        <v>25895</v>
      </c>
    </row>
    <row r="59" s="158" customFormat="true" ht="12.75" hidden="false" customHeight="true" outlineLevel="0" collapsed="false">
      <c r="B59" s="163" t="s">
        <v>1214</v>
      </c>
      <c r="C59" s="164" t="n">
        <v>24995</v>
      </c>
    </row>
    <row r="60" s="158" customFormat="true" ht="12.75" hidden="false" customHeight="true" outlineLevel="0" collapsed="false">
      <c r="B60" s="168" t="s">
        <v>1215</v>
      </c>
      <c r="C60" s="169" t="n">
        <v>27495</v>
      </c>
    </row>
    <row r="61" s="156" customFormat="true" ht="12.8" hidden="false" customHeight="false" outlineLevel="0" collapsed="false">
      <c r="B61" s="162"/>
      <c r="C61" s="169"/>
    </row>
    <row r="62" s="156" customFormat="true" ht="12.8" hidden="false" customHeight="false" outlineLevel="0" collapsed="false">
      <c r="B62" s="167" t="s">
        <v>1216</v>
      </c>
      <c r="C62" s="164"/>
    </row>
    <row r="63" s="158" customFormat="true" ht="12.75" hidden="false" customHeight="true" outlineLevel="0" collapsed="false">
      <c r="B63" s="163" t="s">
        <v>1217</v>
      </c>
      <c r="C63" s="164" t="n">
        <v>27995</v>
      </c>
    </row>
    <row r="64" s="158" customFormat="true" ht="12.75" hidden="false" customHeight="true" outlineLevel="0" collapsed="false">
      <c r="B64" s="163" t="s">
        <v>1218</v>
      </c>
      <c r="C64" s="164" t="n">
        <v>30795</v>
      </c>
    </row>
    <row r="65" s="158" customFormat="true" ht="12.75" hidden="false" customHeight="true" outlineLevel="0" collapsed="false">
      <c r="B65" s="165"/>
      <c r="C65" s="166"/>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B1:D8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RowHeight="12.8" zeroHeight="false" outlineLevelRow="0" outlineLevelCol="0"/>
  <cols>
    <col collapsed="false" customWidth="true" hidden="false" outlineLevel="0" max="2" min="1" style="0" width="47.14"/>
    <col collapsed="false" customWidth="true" hidden="false" outlineLevel="0" max="3" min="3" style="0" width="69.71"/>
    <col collapsed="false" customWidth="true" hidden="false" outlineLevel="0" max="4" min="4" style="170" width="11.99"/>
    <col collapsed="false" customWidth="true" hidden="false" outlineLevel="0" max="1025" min="5" style="0" width="9.14"/>
  </cols>
  <sheetData>
    <row r="1" customFormat="false" ht="12.8" hidden="false" customHeight="false" outlineLevel="0" collapsed="false">
      <c r="B1" s="10" t="s">
        <v>1219</v>
      </c>
    </row>
    <row r="3" customFormat="false" ht="12.8" hidden="false" customHeight="false" outlineLevel="0" collapsed="false">
      <c r="B3" s="171" t="s">
        <v>473</v>
      </c>
      <c r="C3" s="171" t="s">
        <v>35</v>
      </c>
      <c r="D3" s="172" t="s">
        <v>4</v>
      </c>
    </row>
    <row r="4" customFormat="false" ht="12.8" hidden="false" customHeight="false" outlineLevel="0" collapsed="false">
      <c r="B4" s="9" t="s">
        <v>1220</v>
      </c>
    </row>
    <row r="5" customFormat="false" ht="15" hidden="false" customHeight="false" outlineLevel="0" collapsed="false">
      <c r="B5" s="173" t="s">
        <v>1221</v>
      </c>
      <c r="C5" s="174"/>
    </row>
    <row r="6" customFormat="false" ht="12.8" hidden="false" customHeight="false" outlineLevel="0" collapsed="false">
      <c r="B6" s="175" t="s">
        <v>1222</v>
      </c>
      <c r="C6" s="175" t="s">
        <v>1223</v>
      </c>
      <c r="D6" s="176" t="n">
        <v>24793.85</v>
      </c>
    </row>
    <row r="7" customFormat="false" ht="12.8" hidden="false" customHeight="false" outlineLevel="0" collapsed="false">
      <c r="B7" s="175" t="s">
        <v>1224</v>
      </c>
      <c r="C7" s="175" t="s">
        <v>1225</v>
      </c>
      <c r="D7" s="176" t="n">
        <v>25716.35</v>
      </c>
    </row>
    <row r="8" customFormat="false" ht="12.8" hidden="false" customHeight="false" outlineLevel="0" collapsed="false">
      <c r="B8" s="175" t="s">
        <v>1226</v>
      </c>
      <c r="C8" s="175" t="s">
        <v>1227</v>
      </c>
      <c r="D8" s="176" t="n">
        <v>25716.35</v>
      </c>
    </row>
    <row r="9" customFormat="false" ht="12.8" hidden="false" customHeight="false" outlineLevel="0" collapsed="false">
      <c r="B9" s="175" t="s">
        <v>1228</v>
      </c>
      <c r="C9" s="175" t="s">
        <v>1229</v>
      </c>
      <c r="D9" s="176" t="n">
        <v>26638.85</v>
      </c>
    </row>
    <row r="10" customFormat="false" ht="12.8" hidden="false" customHeight="false" outlineLevel="0" collapsed="false">
      <c r="B10" s="175" t="s">
        <v>1230</v>
      </c>
      <c r="C10" s="175" t="s">
        <v>1231</v>
      </c>
      <c r="D10" s="176" t="n">
        <v>25716.35</v>
      </c>
    </row>
    <row r="11" customFormat="false" ht="12.8" hidden="false" customHeight="false" outlineLevel="0" collapsed="false">
      <c r="B11" s="175" t="s">
        <v>1232</v>
      </c>
      <c r="C11" s="175" t="s">
        <v>1233</v>
      </c>
      <c r="D11" s="176" t="n">
        <v>26638.85</v>
      </c>
    </row>
    <row r="12" customFormat="false" ht="12.8" hidden="false" customHeight="false" outlineLevel="0" collapsed="false">
      <c r="B12" s="175" t="s">
        <v>1234</v>
      </c>
      <c r="C12" s="175" t="s">
        <v>1235</v>
      </c>
      <c r="D12" s="176" t="n">
        <v>26638.85</v>
      </c>
    </row>
    <row r="13" customFormat="false" ht="12.8" hidden="false" customHeight="false" outlineLevel="0" collapsed="false">
      <c r="B13" s="175" t="s">
        <v>1236</v>
      </c>
      <c r="C13" s="175" t="s">
        <v>1237</v>
      </c>
      <c r="D13" s="176" t="n">
        <v>27561.35</v>
      </c>
    </row>
    <row r="14" customFormat="false" ht="15" hidden="false" customHeight="false" outlineLevel="0" collapsed="false">
      <c r="B14" s="173" t="s">
        <v>1238</v>
      </c>
      <c r="C14" s="174"/>
      <c r="D14" s="177"/>
    </row>
    <row r="15" customFormat="false" ht="12.8" hidden="false" customHeight="false" outlineLevel="0" collapsed="false">
      <c r="B15" s="175" t="s">
        <v>1239</v>
      </c>
      <c r="C15" s="175" t="s">
        <v>1231</v>
      </c>
      <c r="D15" s="176" t="n">
        <v>27253.85</v>
      </c>
    </row>
    <row r="16" customFormat="false" ht="12.8" hidden="false" customHeight="false" outlineLevel="0" collapsed="false">
      <c r="B16" s="175" t="s">
        <v>1240</v>
      </c>
      <c r="C16" s="175" t="s">
        <v>1233</v>
      </c>
      <c r="D16" s="176" t="n">
        <v>28176.35</v>
      </c>
    </row>
    <row r="17" customFormat="false" ht="12.8" hidden="false" customHeight="false" outlineLevel="0" collapsed="false">
      <c r="B17" s="175" t="s">
        <v>1241</v>
      </c>
      <c r="C17" s="175" t="s">
        <v>1235</v>
      </c>
      <c r="D17" s="176" t="n">
        <v>28176.35</v>
      </c>
    </row>
    <row r="18" customFormat="false" ht="12.8" hidden="false" customHeight="false" outlineLevel="0" collapsed="false">
      <c r="B18" s="175" t="s">
        <v>1242</v>
      </c>
      <c r="C18" s="175" t="s">
        <v>1237</v>
      </c>
      <c r="D18" s="176" t="n">
        <v>29098.85</v>
      </c>
    </row>
    <row r="19" customFormat="false" ht="15" hidden="false" customHeight="false" outlineLevel="0" collapsed="false">
      <c r="B19" s="173" t="s">
        <v>1243</v>
      </c>
      <c r="C19" s="174"/>
      <c r="D19" s="177"/>
    </row>
    <row r="20" customFormat="false" ht="12.8" hidden="false" customHeight="false" outlineLevel="0" collapsed="false">
      <c r="B20" s="175" t="s">
        <v>1244</v>
      </c>
      <c r="C20" s="175" t="s">
        <v>1233</v>
      </c>
      <c r="D20" s="176" t="n">
        <v>29713.85</v>
      </c>
    </row>
    <row r="21" customFormat="false" ht="12.8" hidden="false" customHeight="false" outlineLevel="0" collapsed="false">
      <c r="B21" s="175" t="s">
        <v>1245</v>
      </c>
      <c r="C21" s="175" t="s">
        <v>1246</v>
      </c>
      <c r="D21" s="176" t="n">
        <v>30636.35</v>
      </c>
    </row>
    <row r="22" customFormat="false" ht="12.8" hidden="false" customHeight="false" outlineLevel="0" collapsed="false">
      <c r="B22" s="175" t="s">
        <v>1247</v>
      </c>
      <c r="C22" s="175" t="s">
        <v>1237</v>
      </c>
      <c r="D22" s="176" t="n">
        <v>30636.35</v>
      </c>
    </row>
    <row r="23" customFormat="false" ht="12.8" hidden="false" customHeight="false" outlineLevel="0" collapsed="false">
      <c r="B23" s="175" t="s">
        <v>1248</v>
      </c>
      <c r="C23" s="175" t="s">
        <v>1249</v>
      </c>
      <c r="D23" s="176" t="n">
        <v>31558.85</v>
      </c>
    </row>
    <row r="24" customFormat="false" ht="12.8" hidden="false" customHeight="false" outlineLevel="0" collapsed="false">
      <c r="B24" s="175" t="s">
        <v>1250</v>
      </c>
      <c r="C24" s="175" t="s">
        <v>1251</v>
      </c>
      <c r="D24" s="176" t="n">
        <v>31558.85</v>
      </c>
    </row>
    <row r="25" customFormat="false" ht="12.8" hidden="false" customHeight="false" outlineLevel="0" collapsed="false">
      <c r="B25" s="175" t="s">
        <v>1252</v>
      </c>
      <c r="C25" s="175" t="s">
        <v>1253</v>
      </c>
      <c r="D25" s="176" t="n">
        <v>32481.35</v>
      </c>
    </row>
    <row r="26" customFormat="false" ht="12.8" hidden="false" customHeight="false" outlineLevel="0" collapsed="false">
      <c r="B26" s="175" t="s">
        <v>1254</v>
      </c>
      <c r="C26" s="175" t="s">
        <v>1255</v>
      </c>
      <c r="D26" s="176" t="n">
        <v>32481.35</v>
      </c>
    </row>
    <row r="27" customFormat="false" ht="12.8" hidden="false" customHeight="false" outlineLevel="0" collapsed="false">
      <c r="B27" s="175" t="s">
        <v>1256</v>
      </c>
      <c r="C27" s="175" t="s">
        <v>1257</v>
      </c>
      <c r="D27" s="176" t="n">
        <v>33403.85</v>
      </c>
    </row>
    <row r="28" customFormat="false" ht="19.7" hidden="false" customHeight="false" outlineLevel="0" collapsed="false">
      <c r="B28" s="178" t="s">
        <v>1258</v>
      </c>
      <c r="C28" s="174"/>
      <c r="D28" s="179"/>
    </row>
    <row r="29" customFormat="false" ht="15" hidden="false" customHeight="false" outlineLevel="0" collapsed="false">
      <c r="B29" s="173" t="s">
        <v>1259</v>
      </c>
      <c r="C29" s="174"/>
      <c r="D29" s="179"/>
    </row>
    <row r="30" customFormat="false" ht="12.8" hidden="false" customHeight="false" outlineLevel="0" collapsed="false">
      <c r="B30" s="175" t="s">
        <v>1260</v>
      </c>
      <c r="C30" s="175" t="s">
        <v>1225</v>
      </c>
      <c r="D30" s="176" t="n">
        <v>29713.85</v>
      </c>
    </row>
    <row r="31" customFormat="false" ht="12.8" hidden="false" customHeight="false" outlineLevel="0" collapsed="false">
      <c r="B31" s="175" t="s">
        <v>1261</v>
      </c>
      <c r="C31" s="175" t="s">
        <v>1262</v>
      </c>
      <c r="D31" s="176" t="n">
        <v>30636.35</v>
      </c>
    </row>
    <row r="32" customFormat="false" ht="12.8" hidden="false" customHeight="false" outlineLevel="0" collapsed="false">
      <c r="B32" s="175" t="s">
        <v>1263</v>
      </c>
      <c r="C32" s="175" t="s">
        <v>1233</v>
      </c>
      <c r="D32" s="176" t="n">
        <v>30636.35</v>
      </c>
    </row>
    <row r="33" customFormat="false" ht="12.8" hidden="false" customHeight="false" outlineLevel="0" collapsed="false">
      <c r="B33" s="175" t="s">
        <v>1264</v>
      </c>
      <c r="C33" s="175" t="s">
        <v>1246</v>
      </c>
      <c r="D33" s="176" t="n">
        <v>31558.85</v>
      </c>
    </row>
    <row r="34" customFormat="false" ht="12.8" hidden="false" customHeight="false" outlineLevel="0" collapsed="false">
      <c r="B34" s="175" t="s">
        <v>1265</v>
      </c>
      <c r="C34" s="175" t="s">
        <v>1237</v>
      </c>
      <c r="D34" s="176" t="n">
        <v>31558.85</v>
      </c>
    </row>
    <row r="35" customFormat="false" ht="12.8" hidden="false" customHeight="false" outlineLevel="0" collapsed="false">
      <c r="B35" s="175" t="s">
        <v>1266</v>
      </c>
      <c r="C35" s="175" t="s">
        <v>1249</v>
      </c>
      <c r="D35" s="176" t="n">
        <v>32481.35</v>
      </c>
    </row>
    <row r="36" customFormat="false" ht="12.8" hidden="false" customHeight="false" outlineLevel="0" collapsed="false">
      <c r="B36" s="175" t="s">
        <v>1267</v>
      </c>
      <c r="C36" s="175" t="s">
        <v>1251</v>
      </c>
      <c r="D36" s="176" t="n">
        <v>32481.35</v>
      </c>
    </row>
    <row r="37" customFormat="false" ht="12.8" hidden="false" customHeight="false" outlineLevel="0" collapsed="false">
      <c r="B37" s="175" t="s">
        <v>1268</v>
      </c>
      <c r="C37" s="175" t="s">
        <v>1253</v>
      </c>
      <c r="D37" s="176" t="n">
        <v>33403.85</v>
      </c>
    </row>
    <row r="38" customFormat="false" ht="12.8" hidden="false" customHeight="false" outlineLevel="0" collapsed="false">
      <c r="B38" s="175" t="s">
        <v>1269</v>
      </c>
      <c r="C38" s="175" t="s">
        <v>1270</v>
      </c>
      <c r="D38" s="176" t="n">
        <v>34326.35</v>
      </c>
    </row>
    <row r="39" customFormat="false" ht="12.8" hidden="false" customHeight="false" outlineLevel="0" collapsed="false">
      <c r="B39" s="175" t="s">
        <v>1271</v>
      </c>
      <c r="C39" s="175" t="s">
        <v>1255</v>
      </c>
      <c r="D39" s="176" t="n">
        <v>33403.85</v>
      </c>
    </row>
    <row r="40" customFormat="false" ht="12.8" hidden="false" customHeight="false" outlineLevel="0" collapsed="false">
      <c r="B40" s="175" t="s">
        <v>1272</v>
      </c>
      <c r="C40" s="175" t="s">
        <v>1257</v>
      </c>
      <c r="D40" s="176" t="n">
        <v>34326.35</v>
      </c>
    </row>
    <row r="41" customFormat="false" ht="12.8" hidden="false" customHeight="false" outlineLevel="0" collapsed="false">
      <c r="B41" s="175" t="s">
        <v>1273</v>
      </c>
      <c r="C41" s="175" t="s">
        <v>1274</v>
      </c>
      <c r="D41" s="176" t="n">
        <v>35248.85</v>
      </c>
    </row>
    <row r="42" customFormat="false" ht="12.8" hidden="false" customHeight="false" outlineLevel="0" collapsed="false">
      <c r="B42" s="175" t="s">
        <v>1275</v>
      </c>
      <c r="C42" s="175" t="s">
        <v>1276</v>
      </c>
      <c r="D42" s="176" t="n">
        <v>34326.35</v>
      </c>
    </row>
    <row r="43" customFormat="false" ht="12.8" hidden="false" customHeight="false" outlineLevel="0" collapsed="false">
      <c r="B43" s="175" t="s">
        <v>1277</v>
      </c>
      <c r="C43" s="175" t="s">
        <v>1278</v>
      </c>
      <c r="D43" s="176" t="n">
        <v>35248.85</v>
      </c>
    </row>
    <row r="44" customFormat="false" ht="12.8" hidden="false" customHeight="false" outlineLevel="0" collapsed="false">
      <c r="B44" s="175" t="s">
        <v>1279</v>
      </c>
      <c r="C44" s="175" t="s">
        <v>1280</v>
      </c>
      <c r="D44" s="176" t="n">
        <v>35248.85</v>
      </c>
    </row>
    <row r="45" customFormat="false" ht="12.8" hidden="false" customHeight="false" outlineLevel="0" collapsed="false">
      <c r="B45" s="175" t="s">
        <v>1281</v>
      </c>
      <c r="C45" s="175" t="s">
        <v>1282</v>
      </c>
      <c r="D45" s="176" t="n">
        <v>36171.35</v>
      </c>
    </row>
    <row r="46" customFormat="false" ht="15" hidden="false" customHeight="false" outlineLevel="0" collapsed="false">
      <c r="B46" s="173" t="s">
        <v>1283</v>
      </c>
      <c r="C46" s="174"/>
      <c r="D46" s="180"/>
    </row>
    <row r="47" customFormat="false" ht="12.8" hidden="false" customHeight="false" outlineLevel="0" collapsed="false">
      <c r="B47" s="175" t="s">
        <v>1284</v>
      </c>
      <c r="C47" s="175" t="s">
        <v>1253</v>
      </c>
      <c r="D47" s="176" t="n">
        <v>32788.85</v>
      </c>
    </row>
    <row r="48" customFormat="false" ht="12.8" hidden="false" customHeight="false" outlineLevel="0" collapsed="false">
      <c r="B48" s="175" t="s">
        <v>1285</v>
      </c>
      <c r="C48" s="175" t="s">
        <v>1270</v>
      </c>
      <c r="D48" s="176" t="n">
        <v>33711.35</v>
      </c>
    </row>
    <row r="49" customFormat="false" ht="12.8" hidden="false" customHeight="false" outlineLevel="0" collapsed="false">
      <c r="B49" s="175" t="s">
        <v>1286</v>
      </c>
      <c r="C49" s="175" t="s">
        <v>1276</v>
      </c>
      <c r="D49" s="176" t="n">
        <v>35556.35</v>
      </c>
    </row>
    <row r="50" customFormat="false" ht="12.8" hidden="false" customHeight="false" outlineLevel="0" collapsed="false">
      <c r="B50" s="175" t="s">
        <v>1287</v>
      </c>
      <c r="C50" s="175" t="s">
        <v>1278</v>
      </c>
      <c r="D50" s="176" t="n">
        <v>36478.85</v>
      </c>
    </row>
    <row r="51" customFormat="false" ht="12.8" hidden="false" customHeight="false" outlineLevel="0" collapsed="false">
      <c r="B51" s="175" t="s">
        <v>1288</v>
      </c>
      <c r="C51" s="175" t="s">
        <v>1280</v>
      </c>
      <c r="D51" s="176" t="n">
        <v>36478.85</v>
      </c>
    </row>
    <row r="52" customFormat="false" ht="12.8" hidden="false" customHeight="false" outlineLevel="0" collapsed="false">
      <c r="B52" s="175" t="s">
        <v>1289</v>
      </c>
      <c r="C52" s="175" t="s">
        <v>1282</v>
      </c>
      <c r="D52" s="176" t="n">
        <v>37401.35</v>
      </c>
    </row>
    <row r="53" customFormat="false" ht="19.7" hidden="false" customHeight="false" outlineLevel="0" collapsed="false">
      <c r="B53" s="178" t="s">
        <v>1290</v>
      </c>
      <c r="C53" s="174"/>
      <c r="D53" s="179"/>
    </row>
    <row r="54" customFormat="false" ht="15" hidden="false" customHeight="false" outlineLevel="0" collapsed="false">
      <c r="B54" s="173" t="s">
        <v>1291</v>
      </c>
      <c r="C54" s="174"/>
      <c r="D54" s="179"/>
    </row>
    <row r="55" customFormat="false" ht="12.8" hidden="false" customHeight="false" outlineLevel="0" collapsed="false">
      <c r="B55" s="175" t="s">
        <v>1292</v>
      </c>
      <c r="C55" s="175" t="s">
        <v>1293</v>
      </c>
      <c r="D55" s="176" t="n">
        <v>28176.35</v>
      </c>
    </row>
    <row r="56" customFormat="false" ht="12.8" hidden="false" customHeight="false" outlineLevel="0" collapsed="false">
      <c r="B56" s="175" t="s">
        <v>1294</v>
      </c>
      <c r="C56" s="175" t="s">
        <v>1295</v>
      </c>
      <c r="D56" s="176" t="n">
        <v>29098.85</v>
      </c>
    </row>
    <row r="57" customFormat="false" ht="12.8" hidden="false" customHeight="false" outlineLevel="0" collapsed="false">
      <c r="B57" s="175" t="s">
        <v>1296</v>
      </c>
      <c r="C57" s="175" t="s">
        <v>1297</v>
      </c>
      <c r="D57" s="176" t="n">
        <v>29098.85</v>
      </c>
    </row>
    <row r="58" customFormat="false" ht="12.8" hidden="false" customHeight="false" outlineLevel="0" collapsed="false">
      <c r="B58" s="175" t="s">
        <v>1298</v>
      </c>
      <c r="C58" s="175" t="s">
        <v>1299</v>
      </c>
      <c r="D58" s="176" t="n">
        <v>30021.35</v>
      </c>
    </row>
    <row r="59" customFormat="false" ht="19.7" hidden="false" customHeight="false" outlineLevel="0" collapsed="false">
      <c r="B59" s="178" t="s">
        <v>1300</v>
      </c>
      <c r="C59" s="174"/>
      <c r="D59" s="179"/>
    </row>
    <row r="60" customFormat="false" ht="15" hidden="false" customHeight="false" outlineLevel="0" collapsed="false">
      <c r="B60" s="173" t="s">
        <v>1291</v>
      </c>
      <c r="C60" s="174"/>
      <c r="D60" s="181"/>
    </row>
    <row r="61" customFormat="false" ht="12.8" hidden="false" customHeight="false" outlineLevel="0" collapsed="false">
      <c r="B61" s="175" t="s">
        <v>1301</v>
      </c>
      <c r="C61" s="175" t="s">
        <v>1302</v>
      </c>
      <c r="D61" s="176" t="n">
        <v>29713.85</v>
      </c>
    </row>
    <row r="62" customFormat="false" ht="12.8" hidden="false" customHeight="false" outlineLevel="0" collapsed="false">
      <c r="B62" s="175" t="s">
        <v>1303</v>
      </c>
      <c r="C62" s="175" t="s">
        <v>1304</v>
      </c>
      <c r="D62" s="176" t="n">
        <v>30636.35</v>
      </c>
    </row>
    <row r="63" customFormat="false" ht="12.8" hidden="false" customHeight="false" outlineLevel="0" collapsed="false">
      <c r="B63" s="175" t="s">
        <v>1305</v>
      </c>
      <c r="C63" s="175" t="s">
        <v>1293</v>
      </c>
      <c r="D63" s="176" t="n">
        <v>29713.85</v>
      </c>
    </row>
    <row r="64" customFormat="false" ht="12.8" hidden="false" customHeight="false" outlineLevel="0" collapsed="false">
      <c r="B64" s="175" t="s">
        <v>1306</v>
      </c>
      <c r="C64" s="175" t="s">
        <v>1295</v>
      </c>
      <c r="D64" s="176" t="n">
        <v>30636.35</v>
      </c>
    </row>
    <row r="65" customFormat="false" ht="12.8" hidden="false" customHeight="false" outlineLevel="0" collapsed="false">
      <c r="B65" s="175" t="s">
        <v>1307</v>
      </c>
      <c r="C65" s="175" t="s">
        <v>1297</v>
      </c>
      <c r="D65" s="176" t="n">
        <v>30636.35</v>
      </c>
    </row>
    <row r="66" customFormat="false" ht="12.8" hidden="false" customHeight="false" outlineLevel="0" collapsed="false">
      <c r="B66" s="175" t="s">
        <v>1308</v>
      </c>
      <c r="C66" s="175" t="s">
        <v>1299</v>
      </c>
      <c r="D66" s="176" t="n">
        <v>31558.85</v>
      </c>
    </row>
    <row r="67" customFormat="false" ht="12.8" hidden="false" customHeight="false" outlineLevel="0" collapsed="false">
      <c r="B67" s="175" t="s">
        <v>1309</v>
      </c>
      <c r="C67" s="175" t="s">
        <v>1310</v>
      </c>
      <c r="D67" s="176" t="n">
        <v>32481.35</v>
      </c>
    </row>
    <row r="68" customFormat="false" ht="12.8" hidden="false" customHeight="false" outlineLevel="0" collapsed="false">
      <c r="B68" s="175" t="s">
        <v>1311</v>
      </c>
      <c r="C68" s="175" t="s">
        <v>1312</v>
      </c>
      <c r="D68" s="176" t="n">
        <v>33403.85</v>
      </c>
    </row>
    <row r="69" customFormat="false" ht="12.8" hidden="false" customHeight="false" outlineLevel="0" collapsed="false">
      <c r="B69" s="175" t="s">
        <v>1313</v>
      </c>
      <c r="C69" s="175" t="s">
        <v>1314</v>
      </c>
      <c r="D69" s="176" t="n">
        <v>35255</v>
      </c>
    </row>
    <row r="70" customFormat="false" ht="15" hidden="false" customHeight="false" outlineLevel="0" collapsed="false">
      <c r="B70" s="173" t="s">
        <v>1315</v>
      </c>
      <c r="C70" s="174"/>
      <c r="D70" s="181"/>
    </row>
    <row r="71" customFormat="false" ht="12.8" hidden="false" customHeight="false" outlineLevel="0" collapsed="false">
      <c r="B71" s="175" t="s">
        <v>1316</v>
      </c>
      <c r="C71" s="175" t="s">
        <v>1299</v>
      </c>
      <c r="D71" s="176" t="n">
        <v>32788.85</v>
      </c>
    </row>
    <row r="72" customFormat="false" ht="12.8" hidden="false" customHeight="false" outlineLevel="0" collapsed="false">
      <c r="B72" s="175" t="s">
        <v>1317</v>
      </c>
      <c r="C72" s="175" t="s">
        <v>1318</v>
      </c>
      <c r="D72" s="176" t="n">
        <v>33096.35</v>
      </c>
    </row>
    <row r="73" customFormat="false" ht="12.8" hidden="false" customHeight="false" outlineLevel="0" collapsed="false">
      <c r="B73" s="175" t="s">
        <v>1319</v>
      </c>
      <c r="C73" s="175" t="s">
        <v>1310</v>
      </c>
      <c r="D73" s="176" t="n">
        <v>33096.35</v>
      </c>
    </row>
    <row r="74" customFormat="false" ht="12.8" hidden="false" customHeight="false" outlineLevel="0" collapsed="false">
      <c r="B74" s="175" t="s">
        <v>1320</v>
      </c>
      <c r="C74" s="175" t="s">
        <v>1312</v>
      </c>
      <c r="D74" s="176" t="n">
        <v>34018.85</v>
      </c>
    </row>
    <row r="75" customFormat="false" ht="15" hidden="false" customHeight="false" outlineLevel="0" collapsed="false">
      <c r="B75" s="173" t="s">
        <v>1321</v>
      </c>
      <c r="C75" s="174"/>
      <c r="D75" s="181"/>
    </row>
    <row r="76" customFormat="false" ht="12.8" hidden="false" customHeight="false" outlineLevel="0" collapsed="false">
      <c r="B76" s="175" t="s">
        <v>1322</v>
      </c>
      <c r="C76" s="175" t="s">
        <v>1297</v>
      </c>
      <c r="D76" s="176" t="n">
        <v>35972.2253777121</v>
      </c>
    </row>
    <row r="77" customFormat="false" ht="12.8" hidden="false" customHeight="false" outlineLevel="0" collapsed="false">
      <c r="B77" s="175" t="s">
        <v>1323</v>
      </c>
      <c r="C77" s="175" t="s">
        <v>1299</v>
      </c>
      <c r="D77" s="176" t="n">
        <v>37020.1635805975</v>
      </c>
    </row>
    <row r="78" customFormat="false" ht="12.8" hidden="false" customHeight="false" outlineLevel="0" collapsed="false">
      <c r="B78" s="175" t="s">
        <v>1324</v>
      </c>
      <c r="C78" s="175" t="s">
        <v>1325</v>
      </c>
      <c r="D78" s="176" t="n">
        <v>38068.1017834829</v>
      </c>
    </row>
    <row r="79" customFormat="false" ht="12.8" hidden="false" customHeight="false" outlineLevel="0" collapsed="false">
      <c r="B79" s="175" t="s">
        <v>1326</v>
      </c>
      <c r="C79" s="175" t="s">
        <v>1310</v>
      </c>
      <c r="D79" s="176" t="n">
        <v>39116.0399863683</v>
      </c>
    </row>
    <row r="80" customFormat="false" ht="12.8" hidden="false" customHeight="false" outlineLevel="0" collapsed="false">
      <c r="B80" s="175" t="s">
        <v>1327</v>
      </c>
      <c r="C80" s="175" t="s">
        <v>1328</v>
      </c>
      <c r="D80" s="176" t="n">
        <v>41910.5418607293</v>
      </c>
    </row>
    <row r="81" customFormat="false" ht="15" hidden="false" customHeight="false" outlineLevel="0" collapsed="false">
      <c r="B81" s="173" t="s">
        <v>1329</v>
      </c>
      <c r="C81" s="174"/>
      <c r="D81" s="181"/>
    </row>
    <row r="82" customFormat="false" ht="12.8" hidden="false" customHeight="false" outlineLevel="0" collapsed="false">
      <c r="B82" s="175" t="s">
        <v>1330</v>
      </c>
      <c r="C82" s="175" t="s">
        <v>1299</v>
      </c>
      <c r="D82" s="176" t="n">
        <v>38417.414517778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true">
    <pageSetUpPr fitToPage="false"/>
  </sheetPr>
  <dimension ref="A1:H28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75" zeroHeight="false" outlineLevelRow="0" outlineLevelCol="0"/>
  <cols>
    <col collapsed="false" customWidth="true" hidden="false" outlineLevel="0" max="2" min="1" style="182" width="17.86"/>
    <col collapsed="false" customWidth="true" hidden="false" outlineLevel="0" max="3" min="3" style="182" width="12.57"/>
    <col collapsed="false" customWidth="true" hidden="false" outlineLevel="0" max="4" min="4" style="182" width="24.15"/>
    <col collapsed="false" customWidth="true" hidden="false" outlineLevel="0" max="5" min="5" style="182" width="19.71"/>
    <col collapsed="false" customWidth="true" hidden="false" outlineLevel="0" max="6" min="6" style="183" width="10.29"/>
    <col collapsed="false" customWidth="true" hidden="false" outlineLevel="0" max="7" min="7" style="182" width="9.14"/>
    <col collapsed="false" customWidth="true" hidden="false" outlineLevel="0" max="8" min="8" style="182" width="10.14"/>
    <col collapsed="false" customWidth="true" hidden="false" outlineLevel="0" max="1025" min="9" style="182" width="9.14"/>
  </cols>
  <sheetData>
    <row r="1" customFormat="false" ht="12.75" hidden="false" customHeight="true" outlineLevel="0" collapsed="false">
      <c r="B1" s="184" t="s">
        <v>1</v>
      </c>
    </row>
    <row r="2" customFormat="false" ht="12.75" hidden="false" customHeight="true" outlineLevel="0" collapsed="false">
      <c r="A2" s="185" t="str">
        <f aca="true">"INSERT INTO make(id_mk, brand_mk, model_mk) VALUES(null,"&amp;MATCH(MID(CELL("filename",A2),SEARCH("#$",CELL("filename",A2))+2,90),summary!$A$2:$A$38,0)&amp;",'"&amp;TRIM(SUBSTITUTE(B2,CHAR(10),""))&amp;"');"</f>
        <v>INSERT INTO make(id_mk, brand_mk, model_mk) VALUES(null,9,'KA +');</v>
      </c>
      <c r="B2" s="186" t="s">
        <v>1331</v>
      </c>
      <c r="C2" s="187"/>
      <c r="D2" s="188"/>
      <c r="E2" s="189"/>
      <c r="F2" s="190"/>
    </row>
    <row r="3" customFormat="false" ht="12.75" hidden="true" customHeight="true" outlineLevel="0" collapsed="false">
      <c r="A3" s="185" t="str">
        <f aca="true">"INSERT INTO make(id_mk, brand_mk, model_mk) VALUES(null,"&amp;MATCH(MID(CELL("filename",A3),SEARCH("#$",CELL("filename",A3))+2,90),summary!$A$2:$A$38,0)&amp;",'"&amp;TRIM(SUBSTITUTE(B3,CHAR(10),""))&amp;"');"</f>
        <v>INSERT INTO make(id_mk, brand_mk, model_mk) VALUES(null,9,'');</v>
      </c>
      <c r="B3" s="191"/>
      <c r="C3" s="192"/>
      <c r="D3" s="193"/>
      <c r="E3" s="194"/>
      <c r="F3" s="195" t="s">
        <v>1332</v>
      </c>
    </row>
    <row r="4" customFormat="false" ht="12.75" hidden="true" customHeight="true" outlineLevel="0" collapsed="false">
      <c r="A4" s="185" t="str">
        <f aca="true">"INSERT INTO make(id_mk, brand_mk, model_mk) VALUES(null,"&amp;MATCH(MID(CELL("filename",A4),SEARCH("#$",CELL("filename",A4))+2,90),summary!$A$2:$A$38,0)&amp;",'"&amp;TRIM(SUBSTITUTE(B4,CHAR(10),""))&amp;"');"</f>
        <v>INSERT INTO make(id_mk, brand_mk, model_mk) VALUES(null,9,'SERIES');</v>
      </c>
      <c r="B4" s="196" t="s">
        <v>1333</v>
      </c>
      <c r="C4" s="197" t="s">
        <v>1334</v>
      </c>
      <c r="D4" s="198" t="s">
        <v>1055</v>
      </c>
      <c r="E4" s="196" t="s">
        <v>1335</v>
      </c>
      <c r="F4" s="199"/>
    </row>
    <row r="5" customFormat="false" ht="12.75" hidden="true" customHeight="true" outlineLevel="0" collapsed="false">
      <c r="A5" s="185" t="str">
        <f aca="true">"INSERT INTO make(id_mk, brand_mk, model_mk) VALUES(null,"&amp;MATCH(MID(CELL("filename",A5),SEARCH("#$",CELL("filename",A5))+2,90),summary!$A$2:$A$38,0)&amp;",'"&amp;TRIM(SUBSTITUTE(B5,CHAR(10),""))&amp;"');"</f>
        <v>INSERT INTO make(id_mk, brand_mk, model_mk) VALUES(null,9,'');</v>
      </c>
      <c r="B5" s="200"/>
      <c r="C5" s="201"/>
      <c r="D5" s="202"/>
      <c r="E5" s="203"/>
      <c r="F5" s="199"/>
    </row>
    <row r="6" customFormat="false" ht="12.75" hidden="true" customHeight="true" outlineLevel="0" collapsed="false">
      <c r="A6" s="185" t="str">
        <f aca="true">"INSERT INTO make(id_mk, brand_mk, model_mk) VALUES(null,"&amp;MATCH(MID(CELL("filename",A6),SEARCH("#$",CELL("filename",A6))+2,90),summary!$A$2:$A$38,0)&amp;",'"&amp;TRIM(SUBSTITUTE(B6,CHAR(10),""))&amp;"');"</f>
        <v>INSERT INTO make(id_mk, brand_mk, model_mk) VALUES(null,9,'Studio');</v>
      </c>
      <c r="B6" s="200" t="s">
        <v>1336</v>
      </c>
      <c r="C6" s="201" t="s">
        <v>1069</v>
      </c>
      <c r="D6" s="202" t="s">
        <v>1337</v>
      </c>
      <c r="E6" s="204" t="s">
        <v>1338</v>
      </c>
      <c r="F6" s="199" t="n">
        <v>13667</v>
      </c>
    </row>
    <row r="7" customFormat="false" ht="12.75" hidden="true" customHeight="true" outlineLevel="0" collapsed="false">
      <c r="A7" s="185" t="str">
        <f aca="true">"INSERT INTO make(id_mk, brand_mk, model_mk) VALUES(null,"&amp;MATCH(MID(CELL("filename",A7),SEARCH("#$",CELL("filename",A7))+2,90),summary!$A$2:$A$38,0)&amp;",'"&amp;TRIM(SUBSTITUTE(B7,CHAR(10),""))&amp;"');"</f>
        <v>INSERT INTO make(id_mk, brand_mk, model_mk) VALUES(null,9,'Zetec');</v>
      </c>
      <c r="B7" s="200" t="s">
        <v>1339</v>
      </c>
      <c r="C7" s="201" t="s">
        <v>1069</v>
      </c>
      <c r="D7" s="202" t="s">
        <v>1340</v>
      </c>
      <c r="E7" s="204" t="s">
        <v>1338</v>
      </c>
      <c r="F7" s="199" t="n">
        <v>14950</v>
      </c>
    </row>
    <row r="8" customFormat="false" ht="12.75" hidden="true" customHeight="true" outlineLevel="0" collapsed="false">
      <c r="A8" s="185" t="str">
        <f aca="true">"INSERT INTO make(id_mk, brand_mk, model_mk) VALUES(null,"&amp;MATCH(MID(CELL("filename",A8),SEARCH("#$",CELL("filename",A8))+2,90),summary!$A$2:$A$38,0)&amp;",'"&amp;TRIM(SUBSTITUTE(B8,CHAR(10),""))&amp;"');"</f>
        <v>INSERT INTO make(id_mk, brand_mk, model_mk) VALUES(null,9,'White Edition');</v>
      </c>
      <c r="B8" s="200" t="s">
        <v>1341</v>
      </c>
      <c r="C8" s="201" t="s">
        <v>1069</v>
      </c>
      <c r="D8" s="202" t="s">
        <v>1340</v>
      </c>
      <c r="E8" s="204" t="s">
        <v>1338</v>
      </c>
      <c r="F8" s="199" t="n">
        <v>15303</v>
      </c>
    </row>
    <row r="9" customFormat="false" ht="12.75" hidden="true" customHeight="true" outlineLevel="0" collapsed="false">
      <c r="A9" s="185" t="str">
        <f aca="true">"INSERT INTO make(id_mk, brand_mk, model_mk) VALUES(null,"&amp;MATCH(MID(CELL("filename",A9),SEARCH("#$",CELL("filename",A9))+2,90),summary!$A$2:$A$38,0)&amp;",'"&amp;TRIM(SUBSTITUTE(B9,CHAR(10),""))&amp;"');"</f>
        <v>INSERT INTO make(id_mk, brand_mk, model_mk) VALUES(null,9,'Black Edition');</v>
      </c>
      <c r="B9" s="200" t="s">
        <v>1342</v>
      </c>
      <c r="C9" s="201" t="s">
        <v>1069</v>
      </c>
      <c r="D9" s="202" t="s">
        <v>1340</v>
      </c>
      <c r="E9" s="204" t="s">
        <v>1338</v>
      </c>
      <c r="F9" s="199" t="n">
        <v>15908</v>
      </c>
    </row>
    <row r="10" customFormat="false" ht="12.75" hidden="true" customHeight="true" outlineLevel="0" collapsed="false">
      <c r="A10" s="185" t="str">
        <f aca="true">"INSERT INTO make(id_mk, brand_mk, model_mk) VALUES(null,"&amp;MATCH(MID(CELL("filename",A10),SEARCH("#$",CELL("filename",A10))+2,90),summary!$A$2:$A$38,0)&amp;",'"&amp;TRIM(SUBSTITUTE(B10,CHAR(10),""))&amp;"');"</f>
        <v>INSERT INTO make(id_mk, brand_mk, model_mk) VALUES(null,9,'Activ');</v>
      </c>
      <c r="B10" s="200" t="s">
        <v>1343</v>
      </c>
      <c r="C10" s="201" t="s">
        <v>1069</v>
      </c>
      <c r="D10" s="202" t="s">
        <v>1340</v>
      </c>
      <c r="E10" s="204" t="s">
        <v>1338</v>
      </c>
      <c r="F10" s="205" t="n">
        <v>16666</v>
      </c>
    </row>
    <row r="11" customFormat="false" ht="12.75" hidden="true" customHeight="true" outlineLevel="0" collapsed="false">
      <c r="A11" s="185" t="str">
        <f aca="true">"INSERT INTO make(id_mk, brand_mk, model_mk) VALUES(null,"&amp;MATCH(MID(CELL("filename",A11),SEARCH("#$",CELL("filename",A11))+2,90),summary!$A$2:$A$38,0)&amp;",'"&amp;TRIM(SUBSTITUTE(B11,CHAR(10),""))&amp;"');"</f>
        <v>INSERT INTO make(id_mk, brand_mk, model_mk) VALUES(null,9,'');</v>
      </c>
    </row>
    <row r="12" customFormat="false" ht="12.75" hidden="false" customHeight="true" outlineLevel="0" collapsed="false">
      <c r="A12" s="185" t="str">
        <f aca="true">"INSERT INTO make(id_mk, brand_mk, model_mk) VALUES(null,"&amp;MATCH(MID(CELL("filename",A12),SEARCH("#$",CELL("filename",A12))+2,90),summary!$A$2:$A$38,0)&amp;",'"&amp;TRIM(SUBSTITUTE(B12,CHAR(10),""))&amp;"');"</f>
        <v>INSERT INTO make(id_mk, brand_mk, model_mk) VALUES(null,9,'FIESTA');</v>
      </c>
      <c r="B12" s="206" t="s">
        <v>1344</v>
      </c>
      <c r="C12" s="207"/>
      <c r="D12" s="207"/>
      <c r="E12" s="207"/>
      <c r="F12" s="208"/>
    </row>
    <row r="13" customFormat="false" ht="12.75" hidden="true" customHeight="true" outlineLevel="0" collapsed="false">
      <c r="A13" s="185" t="str">
        <f aca="true">"INSERT INTO make(id_mk, brand_mk, model_mk) VALUES(null,"&amp;MATCH(MID(CELL("filename",A13),SEARCH("#$",CELL("filename",A13))+2,90),summary!$A$2:$A$38,0)&amp;",'"&amp;TRIM(SUBSTITUTE(B13,CHAR(10),""))&amp;"');"</f>
        <v>INSERT INTO make(id_mk, brand_mk, model_mk) VALUES(null,9,'');</v>
      </c>
      <c r="B13" s="209"/>
      <c r="F13" s="210"/>
    </row>
    <row r="14" customFormat="false" ht="12.75" hidden="true" customHeight="true" outlineLevel="0" collapsed="false">
      <c r="A14" s="185" t="str">
        <f aca="true">"INSERT INTO make(id_mk, brand_mk, model_mk) VALUES(null,"&amp;MATCH(MID(CELL("filename",A14),SEARCH("#$",CELL("filename",A14))+2,90),summary!$A$2:$A$38,0)&amp;",'"&amp;TRIM(SUBSTITUTE(B14,CHAR(10),""))&amp;"');"</f>
        <v>INSERT INTO make(id_mk, brand_mk, model_mk) VALUES(null,9,'SERIES');</v>
      </c>
      <c r="B14" s="211" t="s">
        <v>1333</v>
      </c>
      <c r="C14" s="212" t="s">
        <v>1334</v>
      </c>
      <c r="D14" s="211" t="s">
        <v>1055</v>
      </c>
      <c r="E14" s="211" t="s">
        <v>1335</v>
      </c>
      <c r="F14" s="213" t="s">
        <v>1345</v>
      </c>
    </row>
    <row r="15" customFormat="false" ht="12.75" hidden="true" customHeight="true" outlineLevel="0" collapsed="false">
      <c r="A15" s="185" t="str">
        <f aca="true">"INSERT INTO make(id_mk, brand_mk, model_mk) VALUES(null,"&amp;MATCH(MID(CELL("filename",A15),SEARCH("#$",CELL("filename",A15))+2,90),summary!$A$2:$A$38,0)&amp;",'"&amp;TRIM(SUBSTITUTE(B15,CHAR(10),""))&amp;"');"</f>
        <v>INSERT INTO make(id_mk, brand_mk, model_mk) VALUES(null,9,'');</v>
      </c>
      <c r="B15" s="211"/>
      <c r="C15" s="212"/>
      <c r="D15" s="211"/>
      <c r="E15" s="211"/>
      <c r="F15" s="213"/>
    </row>
    <row r="16" customFormat="false" ht="12.75" hidden="true" customHeight="true" outlineLevel="0" collapsed="false">
      <c r="A16" s="185" t="str">
        <f aca="true">"INSERT INTO make(id_mk, brand_mk, model_mk) VALUES(null,"&amp;MATCH(MID(CELL("filename",A16),SEARCH("#$",CELL("filename",A16))+2,90),summary!$A$2:$A$38,0)&amp;",'"&amp;TRIM(SUBSTITUTE(B16,CHAR(10),""))&amp;"');"</f>
        <v>INSERT INTO make(id_mk, brand_mk, model_mk) VALUES(null,9,'FIESTA ZETEC');</v>
      </c>
      <c r="B16" s="214" t="s">
        <v>1346</v>
      </c>
      <c r="C16" s="215" t="s">
        <v>1347</v>
      </c>
      <c r="D16" s="216" t="s">
        <v>1348</v>
      </c>
      <c r="E16" s="204" t="s">
        <v>1338</v>
      </c>
      <c r="F16" s="205" t="n">
        <v>15377</v>
      </c>
    </row>
    <row r="17" customFormat="false" ht="12.75" hidden="true" customHeight="true" outlineLevel="0" collapsed="false">
      <c r="A17" s="185" t="str">
        <f aca="true">"INSERT INTO make(id_mk, brand_mk, model_mk) VALUES(null,"&amp;MATCH(MID(CELL("filename",A17),SEARCH("#$",CELL("filename",A17))+2,90),summary!$A$2:$A$38,0)&amp;",'"&amp;TRIM(SUBSTITUTE(B17,CHAR(10),""))&amp;"');"</f>
        <v>INSERT INTO make(id_mk, brand_mk, model_mk) VALUES(null,9,'FIESTA ZETEC');</v>
      </c>
      <c r="B17" s="214" t="s">
        <v>1346</v>
      </c>
      <c r="C17" s="215" t="s">
        <v>1349</v>
      </c>
      <c r="D17" s="217" t="s">
        <v>1350</v>
      </c>
      <c r="E17" s="218" t="s">
        <v>1351</v>
      </c>
      <c r="F17" s="205" t="n">
        <v>18818</v>
      </c>
    </row>
    <row r="18" customFormat="false" ht="12.75" hidden="true" customHeight="true" outlineLevel="0" collapsed="false">
      <c r="A18" s="185" t="str">
        <f aca="true">"INSERT INTO make(id_mk, brand_mk, model_mk) VALUES(null,"&amp;MATCH(MID(CELL("filename",A18),SEARCH("#$",CELL("filename",A18))+2,90),summary!$A$2:$A$38,0)&amp;",'"&amp;TRIM(SUBSTITUTE(B18,CHAR(10),""))&amp;"');"</f>
        <v>INSERT INTO make(id_mk, brand_mk, model_mk) VALUES(null,9,'FIESTA ZETEC');</v>
      </c>
      <c r="B18" s="214" t="s">
        <v>1346</v>
      </c>
      <c r="C18" s="215" t="s">
        <v>1349</v>
      </c>
      <c r="D18" s="216" t="s">
        <v>1348</v>
      </c>
      <c r="E18" s="204" t="s">
        <v>1338</v>
      </c>
      <c r="F18" s="205" t="n">
        <v>15961</v>
      </c>
    </row>
    <row r="19" customFormat="false" ht="12.75" hidden="true" customHeight="true" outlineLevel="0" collapsed="false">
      <c r="A19" s="185" t="str">
        <f aca="true">"INSERT INTO make(id_mk, brand_mk, model_mk) VALUES(null,"&amp;MATCH(MID(CELL("filename",A19),SEARCH("#$",CELL("filename",A19))+2,90),summary!$A$2:$A$38,0)&amp;",'"&amp;TRIM(SUBSTITUTE(B19,CHAR(10),""))&amp;"');"</f>
        <v>INSERT INTO make(id_mk, brand_mk, model_mk) VALUES(null,9,'FIESTA ZETEC');</v>
      </c>
      <c r="B19" s="214" t="s">
        <v>1346</v>
      </c>
      <c r="C19" s="215" t="s">
        <v>1349</v>
      </c>
      <c r="D19" s="216" t="s">
        <v>1352</v>
      </c>
      <c r="E19" s="204" t="s">
        <v>1353</v>
      </c>
      <c r="F19" s="205" t="n">
        <v>18552</v>
      </c>
    </row>
    <row r="20" customFormat="false" ht="12.75" hidden="true" customHeight="true" outlineLevel="0" collapsed="false">
      <c r="A20" s="185" t="str">
        <f aca="true">"INSERT INTO make(id_mk, brand_mk, model_mk) VALUES(null,"&amp;MATCH(MID(CELL("filename",A20),SEARCH("#$",CELL("filename",A20))+2,90),summary!$A$2:$A$38,0)&amp;",'"&amp;TRIM(SUBSTITUTE(B20,CHAR(10),""))&amp;"');"</f>
        <v>INSERT INTO make(id_mk, brand_mk, model_mk) VALUES(null,9,'');</v>
      </c>
      <c r="B20" s="214"/>
      <c r="C20" s="215"/>
      <c r="D20" s="216"/>
      <c r="E20" s="204"/>
      <c r="F20" s="205"/>
    </row>
    <row r="21" customFormat="false" ht="12.75" hidden="true" customHeight="true" outlineLevel="0" collapsed="false">
      <c r="A21" s="185" t="str">
        <f aca="true">"INSERT INTO make(id_mk, brand_mk, model_mk) VALUES(null,"&amp;MATCH(MID(CELL("filename",A21),SEARCH("#$",CELL("filename",A21))+2,90),summary!$A$2:$A$38,0)&amp;",'"&amp;TRIM(SUBSTITUTE(B21,CHAR(10),""))&amp;"');"</f>
        <v>INSERT INTO make(id_mk, brand_mk, model_mk) VALUES(null,9,'FIESTA TITANIUM');</v>
      </c>
      <c r="B21" s="214" t="s">
        <v>1354</v>
      </c>
      <c r="C21" s="215" t="s">
        <v>1349</v>
      </c>
      <c r="D21" s="216" t="s">
        <v>1350</v>
      </c>
      <c r="E21" s="204" t="s">
        <v>1353</v>
      </c>
      <c r="F21" s="205" t="n">
        <v>18549</v>
      </c>
    </row>
    <row r="22" customFormat="false" ht="12.75" hidden="true" customHeight="true" outlineLevel="0" collapsed="false">
      <c r="A22" s="185" t="str">
        <f aca="true">"INSERT INTO make(id_mk, brand_mk, model_mk) VALUES(null,"&amp;MATCH(MID(CELL("filename",A22),SEARCH("#$",CELL("filename",A22))+2,90),summary!$A$2:$A$38,0)&amp;",'"&amp;TRIM(SUBSTITUTE(B22,CHAR(10),""))&amp;"');"</f>
        <v>INSERT INTO make(id_mk, brand_mk, model_mk) VALUES(null,9,'FIESTA TITANIUM');</v>
      </c>
      <c r="B22" s="214" t="s">
        <v>1354</v>
      </c>
      <c r="C22" s="215" t="s">
        <v>1349</v>
      </c>
      <c r="D22" s="214" t="s">
        <v>1350</v>
      </c>
      <c r="E22" s="218" t="s">
        <v>1351</v>
      </c>
      <c r="F22" s="205" t="n">
        <v>19733</v>
      </c>
    </row>
    <row r="23" customFormat="false" ht="12.75" hidden="true" customHeight="true" outlineLevel="0" collapsed="false">
      <c r="A23" s="185" t="str">
        <f aca="true">"INSERT INTO make(id_mk, brand_mk, model_mk) VALUES(null,"&amp;MATCH(MID(CELL("filename",A23),SEARCH("#$",CELL("filename",A23))+2,90),summary!$A$2:$A$38,0)&amp;",'"&amp;TRIM(SUBSTITUTE(B23,CHAR(10),""))&amp;"');"</f>
        <v>INSERT INTO make(id_mk, brand_mk, model_mk) VALUES(null,9,'FIESTA TITANIUM');</v>
      </c>
      <c r="B23" s="214" t="s">
        <v>1354</v>
      </c>
      <c r="C23" s="215" t="s">
        <v>1349</v>
      </c>
      <c r="D23" s="216" t="s">
        <v>1355</v>
      </c>
      <c r="E23" s="204" t="s">
        <v>1338</v>
      </c>
      <c r="F23" s="205" t="n">
        <v>17462</v>
      </c>
    </row>
    <row r="24" customFormat="false" ht="12.75" hidden="true" customHeight="true" outlineLevel="0" collapsed="false">
      <c r="A24" s="185" t="str">
        <f aca="true">"INSERT INTO make(id_mk, brand_mk, model_mk) VALUES(null,"&amp;MATCH(MID(CELL("filename",A24),SEARCH("#$",CELL("filename",A24))+2,90),summary!$A$2:$A$38,0)&amp;",'"&amp;TRIM(SUBSTITUTE(B24,CHAR(10),""))&amp;"');"</f>
        <v>INSERT INTO make(id_mk, brand_mk, model_mk) VALUES(null,9,'FIESTA TITANIUM');</v>
      </c>
      <c r="B24" s="214" t="s">
        <v>1354</v>
      </c>
      <c r="C24" s="215" t="s">
        <v>1349</v>
      </c>
      <c r="D24" s="219" t="s">
        <v>1352</v>
      </c>
      <c r="E24" s="204" t="s">
        <v>1353</v>
      </c>
      <c r="F24" s="205" t="n">
        <v>19473</v>
      </c>
    </row>
    <row r="25" customFormat="false" ht="12.8" hidden="true" customHeight="false" outlineLevel="0" collapsed="false">
      <c r="A25" s="185" t="str">
        <f aca="true">"INSERT INTO make(id_mk, brand_mk, model_mk) VALUES(null,"&amp;MATCH(MID(CELL("filename",A25),SEARCH("#$",CELL("filename",A25))+2,90),summary!$A$2:$A$38,0)&amp;",'"&amp;TRIM(SUBSTITUTE(B25,CHAR(10),""))&amp;"');"</f>
        <v>INSERT INTO make(id_mk, brand_mk, model_mk) VALUES(null,9,'');</v>
      </c>
      <c r="B25" s="220"/>
      <c r="C25" s="221"/>
      <c r="D25" s="222"/>
      <c r="E25" s="219"/>
      <c r="F25" s="205"/>
    </row>
    <row r="26" customFormat="false" ht="12.8" hidden="true" customHeight="false" outlineLevel="0" collapsed="false">
      <c r="A26" s="185" t="str">
        <f aca="true">"INSERT INTO make(id_mk, brand_mk, model_mk) VALUES(null,"&amp;MATCH(MID(CELL("filename",A26),SEARCH("#$",CELL("filename",A26))+2,90),summary!$A$2:$A$38,0)&amp;",'"&amp;TRIM(SUBSTITUTE(B26,CHAR(10),""))&amp;"');"</f>
        <v>INSERT INTO make(id_mk, brand_mk, model_mk) VALUES(null,9,'FIESTA ACTIVE');</v>
      </c>
      <c r="B26" s="223" t="s">
        <v>1356</v>
      </c>
      <c r="C26" s="215" t="s">
        <v>1349</v>
      </c>
      <c r="D26" s="215" t="s">
        <v>1357</v>
      </c>
      <c r="E26" s="224" t="s">
        <v>1358</v>
      </c>
      <c r="F26" s="225" t="n">
        <v>18885</v>
      </c>
    </row>
    <row r="27" customFormat="false" ht="12.8" hidden="true" customHeight="false" outlineLevel="0" collapsed="false">
      <c r="A27" s="185" t="str">
        <f aca="true">"INSERT INTO make(id_mk, brand_mk, model_mk) VALUES(null,"&amp;MATCH(MID(CELL("filename",A27),SEARCH("#$",CELL("filename",A27))+2,90),summary!$A$2:$A$38,0)&amp;",'"&amp;TRIM(SUBSTITUTE(B27,CHAR(10),""))&amp;"');"</f>
        <v>INSERT INTO make(id_mk, brand_mk, model_mk) VALUES(null,9,'FIESTA ACTIVE');</v>
      </c>
      <c r="B27" s="223" t="s">
        <v>1359</v>
      </c>
      <c r="C27" s="215" t="s">
        <v>1349</v>
      </c>
      <c r="D27" s="215" t="s">
        <v>1350</v>
      </c>
      <c r="E27" s="224" t="s">
        <v>1358</v>
      </c>
      <c r="F27" s="225" t="n">
        <v>19469</v>
      </c>
    </row>
    <row r="28" customFormat="false" ht="12.8" hidden="true" customHeight="false" outlineLevel="0" collapsed="false">
      <c r="A28" s="185" t="str">
        <f aca="true">"INSERT INTO make(id_mk, brand_mk, model_mk) VALUES(null,"&amp;MATCH(MID(CELL("filename",A28),SEARCH("#$",CELL("filename",A28))+2,90),summary!$A$2:$A$38,0)&amp;",'"&amp;TRIM(SUBSTITUTE(B28,CHAR(10),""))&amp;"');"</f>
        <v>INSERT INTO make(id_mk, brand_mk, model_mk) VALUES(null,9,'');</v>
      </c>
      <c r="B28" s="223"/>
      <c r="C28" s="215"/>
      <c r="D28" s="215"/>
      <c r="E28" s="224"/>
      <c r="F28" s="225"/>
    </row>
    <row r="29" customFormat="false" ht="12.75" hidden="true" customHeight="true" outlineLevel="0" collapsed="false">
      <c r="A29" s="185" t="str">
        <f aca="true">"INSERT INTO make(id_mk, brand_mk, model_mk) VALUES(null,"&amp;MATCH(MID(CELL("filename",A29),SEARCH("#$",CELL("filename",A29))+2,90),summary!$A$2:$A$38,0)&amp;",'"&amp;TRIM(SUBSTITUTE(B29,CHAR(10),""))&amp;"');"</f>
        <v>INSERT INTO make(id_mk, brand_mk, model_mk) VALUES(null,9,'FIESTA ACTIVE II');</v>
      </c>
      <c r="B29" s="223" t="s">
        <v>1360</v>
      </c>
      <c r="C29" s="215" t="s">
        <v>1349</v>
      </c>
      <c r="D29" s="215" t="s">
        <v>1357</v>
      </c>
      <c r="E29" s="224" t="s">
        <v>1358</v>
      </c>
      <c r="F29" s="225" t="n">
        <v>20150</v>
      </c>
    </row>
    <row r="30" customFormat="false" ht="12.8" hidden="true" customHeight="false" outlineLevel="0" collapsed="false">
      <c r="A30" s="185" t="str">
        <f aca="true">"INSERT INTO make(id_mk, brand_mk, model_mk) VALUES(null,"&amp;MATCH(MID(CELL("filename",A30),SEARCH("#$",CELL("filename",A30))+2,90),summary!$A$2:$A$38,0)&amp;",'"&amp;TRIM(SUBSTITUTE(B30,CHAR(10),""))&amp;"');"</f>
        <v>INSERT INTO make(id_mk, brand_mk, model_mk) VALUES(null,9,'FIESTA ACTIVE II');</v>
      </c>
      <c r="B30" s="223" t="s">
        <v>1360</v>
      </c>
      <c r="C30" s="215" t="s">
        <v>1349</v>
      </c>
      <c r="D30" s="215" t="s">
        <v>1350</v>
      </c>
      <c r="E30" s="224" t="s">
        <v>1358</v>
      </c>
      <c r="F30" s="225" t="n">
        <v>20734</v>
      </c>
    </row>
    <row r="31" customFormat="false" ht="12.8" hidden="true" customHeight="false" outlineLevel="0" collapsed="false">
      <c r="A31" s="185" t="str">
        <f aca="true">"INSERT INTO make(id_mk, brand_mk, model_mk) VALUES(null,"&amp;MATCH(MID(CELL("filename",A31),SEARCH("#$",CELL("filename",A31))+2,90),summary!$A$2:$A$38,0)&amp;",'"&amp;TRIM(SUBSTITUTE(B31,CHAR(10),""))&amp;"');"</f>
        <v>INSERT INTO make(id_mk, brand_mk, model_mk) VALUES(null,9,'');</v>
      </c>
      <c r="B31" s="223"/>
      <c r="C31" s="215"/>
      <c r="D31" s="215"/>
      <c r="E31" s="224"/>
      <c r="F31" s="225"/>
    </row>
    <row r="32" customFormat="false" ht="12.8" hidden="true" customHeight="false" outlineLevel="0" collapsed="false">
      <c r="A32" s="185" t="str">
        <f aca="true">"INSERT INTO make(id_mk, brand_mk, model_mk) VALUES(null,"&amp;MATCH(MID(CELL("filename",A32),SEARCH("#$",CELL("filename",A32))+2,90),summary!$A$2:$A$38,0)&amp;",'"&amp;TRIM(SUBSTITUTE(B32,CHAR(10),""))&amp;"');"</f>
        <v>INSERT INTO make(id_mk, brand_mk, model_mk) VALUES(null,9,'FIESTA ST-LINE');</v>
      </c>
      <c r="B32" s="214" t="s">
        <v>1361</v>
      </c>
      <c r="C32" s="215" t="s">
        <v>1347</v>
      </c>
      <c r="D32" s="216" t="s">
        <v>1350</v>
      </c>
      <c r="E32" s="204" t="s">
        <v>1353</v>
      </c>
      <c r="F32" s="205" t="n">
        <v>18972</v>
      </c>
    </row>
    <row r="33" customFormat="false" ht="12.75" hidden="true" customHeight="true" outlineLevel="0" collapsed="false">
      <c r="A33" s="185" t="str">
        <f aca="true">"INSERT INTO make(id_mk, brand_mk, model_mk) VALUES(null,"&amp;MATCH(MID(CELL("filename",A33),SEARCH("#$",CELL("filename",A33))+2,90),summary!$A$2:$A$38,0)&amp;",'"&amp;TRIM(SUBSTITUTE(B33,CHAR(10),""))&amp;"');"</f>
        <v>INSERT INTO make(id_mk, brand_mk, model_mk) VALUES(null,9,'FIESTA ST-LINE');</v>
      </c>
      <c r="B33" s="214" t="s">
        <v>1361</v>
      </c>
      <c r="C33" s="215" t="s">
        <v>1349</v>
      </c>
      <c r="D33" s="216" t="s">
        <v>1350</v>
      </c>
      <c r="E33" s="204" t="s">
        <v>1353</v>
      </c>
      <c r="F33" s="205" t="n">
        <v>19536</v>
      </c>
    </row>
    <row r="34" customFormat="false" ht="12.75" hidden="true" customHeight="true" outlineLevel="0" collapsed="false">
      <c r="A34" s="185" t="str">
        <f aca="true">"INSERT INTO make(id_mk, brand_mk, model_mk) VALUES(null,"&amp;MATCH(MID(CELL("filename",A34),SEARCH("#$",CELL("filename",A34))+2,90),summary!$A$2:$A$38,0)&amp;",'"&amp;TRIM(SUBSTITUTE(B34,CHAR(10),""))&amp;"');"</f>
        <v>INSERT INTO make(id_mk, brand_mk, model_mk) VALUES(null,9,'FIESTA ST-LINE');</v>
      </c>
      <c r="B34" s="223" t="s">
        <v>1361</v>
      </c>
      <c r="C34" s="226" t="s">
        <v>1349</v>
      </c>
      <c r="D34" s="216" t="s">
        <v>1362</v>
      </c>
      <c r="E34" s="204" t="s">
        <v>1338</v>
      </c>
      <c r="F34" s="205" t="n">
        <v>18465</v>
      </c>
    </row>
    <row r="35" customFormat="false" ht="12.8" hidden="true" customHeight="false" outlineLevel="0" collapsed="false">
      <c r="A35" s="185" t="str">
        <f aca="true">"INSERT INTO make(id_mk, brand_mk, model_mk) VALUES(null,"&amp;MATCH(MID(CELL("filename",A35),SEARCH("#$",CELL("filename",A35))+2,90),summary!$A$2:$A$38,0)&amp;",'"&amp;TRIM(SUBSTITUTE(B35,CHAR(10),""))&amp;"');"</f>
        <v>INSERT INTO make(id_mk, brand_mk, model_mk) VALUES(null,9,'');</v>
      </c>
      <c r="B35" s="220"/>
      <c r="C35" s="221"/>
      <c r="D35" s="222"/>
      <c r="E35" s="219"/>
      <c r="F35" s="205"/>
    </row>
    <row r="36" customFormat="false" ht="12.75" hidden="true" customHeight="true" outlineLevel="0" collapsed="false">
      <c r="A36" s="185" t="str">
        <f aca="true">"INSERT INTO make(id_mk, brand_mk, model_mk) VALUES(null,"&amp;MATCH(MID(CELL("filename",A36),SEARCH("#$",CELL("filename",A36))+2,90),summary!$A$2:$A$38,0)&amp;",'"&amp;TRIM(SUBSTITUTE(B36,CHAR(10),""))&amp;"');"</f>
        <v>INSERT INTO make(id_mk, brand_mk, model_mk) VALUES(null,9,'FIESTA ST2');</v>
      </c>
      <c r="B36" s="227" t="s">
        <v>1363</v>
      </c>
      <c r="C36" s="215" t="s">
        <v>1347</v>
      </c>
      <c r="D36" s="215" t="s">
        <v>1364</v>
      </c>
      <c r="E36" s="204" t="s">
        <v>1353</v>
      </c>
      <c r="F36" s="225" t="n">
        <v>25277</v>
      </c>
    </row>
    <row r="37" customFormat="false" ht="12.75" hidden="true" customHeight="true" outlineLevel="0" collapsed="false">
      <c r="A37" s="185" t="str">
        <f aca="true">"INSERT INTO make(id_mk, brand_mk, model_mk) VALUES(null,"&amp;MATCH(MID(CELL("filename",A37),SEARCH("#$",CELL("filename",A37))+2,90),summary!$A$2:$A$38,0)&amp;",'"&amp;TRIM(SUBSTITUTE(B37,CHAR(10),""))&amp;"');"</f>
        <v>INSERT INTO make(id_mk, brand_mk, model_mk) VALUES(null,9,'FIESTA ST3');</v>
      </c>
      <c r="B37" s="220" t="s">
        <v>1365</v>
      </c>
      <c r="C37" s="221" t="s">
        <v>1347</v>
      </c>
      <c r="D37" s="222" t="s">
        <v>1364</v>
      </c>
      <c r="E37" s="204" t="s">
        <v>1353</v>
      </c>
      <c r="F37" s="205" t="n">
        <v>27710</v>
      </c>
    </row>
    <row r="38" customFormat="false" ht="12.8" hidden="true" customHeight="false" outlineLevel="0" collapsed="false">
      <c r="A38" s="185" t="str">
        <f aca="true">"INSERT INTO make(id_mk, brand_mk, model_mk) VALUES(null,"&amp;MATCH(MID(CELL("filename",A38),SEARCH("#$",CELL("filename",A38))+2,90),summary!$A$2:$A$38,0)&amp;",'"&amp;TRIM(SUBSTITUTE(B38,CHAR(10),""))&amp;"');"</f>
        <v>INSERT INTO make(id_mk, brand_mk, model_mk) VALUES(null,9,'');</v>
      </c>
      <c r="B38" s="220"/>
      <c r="C38" s="221"/>
      <c r="D38" s="222"/>
      <c r="E38" s="204"/>
      <c r="F38" s="205"/>
    </row>
    <row r="39" customFormat="false" ht="12.75" hidden="true" customHeight="true" outlineLevel="0" collapsed="false">
      <c r="A39" s="185" t="str">
        <f aca="true">"INSERT INTO make(id_mk, brand_mk, model_mk) VALUES(null,"&amp;MATCH(MID(CELL("filename",A39),SEARCH("#$",CELL("filename",A39))+2,90),summary!$A$2:$A$38,0)&amp;",'"&amp;TRIM(SUBSTITUTE(B39,CHAR(10),""))&amp;"');"</f>
        <v>INSERT INTO make(id_mk, brand_mk, model_mk) VALUES(null,9,'FIESTA VIGNALE');</v>
      </c>
      <c r="B39" s="220" t="s">
        <v>1366</v>
      </c>
      <c r="C39" s="221" t="s">
        <v>1367</v>
      </c>
      <c r="D39" s="222" t="s">
        <v>1368</v>
      </c>
      <c r="E39" s="204" t="s">
        <v>1353</v>
      </c>
      <c r="F39" s="205" t="n">
        <v>23064</v>
      </c>
    </row>
    <row r="40" customFormat="false" ht="12.75" hidden="true" customHeight="true" outlineLevel="0" collapsed="false">
      <c r="A40" s="185" t="str">
        <f aca="true">"INSERT INTO make(id_mk, brand_mk, model_mk) VALUES(null,"&amp;MATCH(MID(CELL("filename",A40),SEARCH("#$",CELL("filename",A40))+2,90),summary!$A$2:$A$38,0)&amp;",'"&amp;TRIM(SUBSTITUTE(B40,CHAR(10),""))&amp;"');"</f>
        <v>INSERT INTO make(id_mk, brand_mk, model_mk) VALUES(null,9,'');</v>
      </c>
    </row>
    <row r="41" customFormat="false" ht="12.8" hidden="false" customHeight="false" outlineLevel="0" collapsed="false">
      <c r="A41" s="185" t="str">
        <f aca="true">"INSERT INTO make(id_mk, brand_mk, model_mk) VALUES(null,"&amp;MATCH(MID(CELL("filename",A41),SEARCH("#$",CELL("filename",A41))+2,90),summary!$A$2:$A$38,0)&amp;",'"&amp;TRIM(SUBSTITUTE(B41,CHAR(10),""))&amp;"');"</f>
        <v>INSERT INTO make(id_mk, brand_mk, model_mk) VALUES(null,9,'FORD ECOSPORT');</v>
      </c>
      <c r="B41" s="228" t="s">
        <v>1369</v>
      </c>
      <c r="C41" s="229"/>
      <c r="D41" s="230"/>
      <c r="E41" s="228"/>
      <c r="F41" s="208"/>
    </row>
    <row r="42" customFormat="false" ht="12.75" hidden="true" customHeight="true" outlineLevel="0" collapsed="false">
      <c r="A42" s="185" t="str">
        <f aca="true">"INSERT INTO make(id_mk, brand_mk, model_mk) VALUES(null,"&amp;MATCH(MID(CELL("filename",A42),SEARCH("#$",CELL("filename",A42))+2,90),summary!$A$2:$A$38,0)&amp;",'"&amp;TRIM(SUBSTITUTE(B42,CHAR(10),""))&amp;"');"</f>
        <v>INSERT INTO make(id_mk, brand_mk, model_mk) VALUES(null,9,'');</v>
      </c>
      <c r="B42" s="231"/>
      <c r="C42" s="232"/>
      <c r="D42" s="233"/>
      <c r="E42" s="231"/>
      <c r="F42" s="210"/>
    </row>
    <row r="43" customFormat="false" ht="12.75" hidden="true" customHeight="true" outlineLevel="0" collapsed="false">
      <c r="A43" s="185" t="str">
        <f aca="true">"INSERT INTO make(id_mk, brand_mk, model_mk) VALUES(null,"&amp;MATCH(MID(CELL("filename",A43),SEARCH("#$",CELL("filename",A43))+2,90),summary!$A$2:$A$38,0)&amp;",'"&amp;TRIM(SUBSTITUTE(B43,CHAR(10),""))&amp;"');"</f>
        <v>INSERT INTO make(id_mk, brand_mk, model_mk) VALUES(null,9,'SERIES');</v>
      </c>
      <c r="B43" s="234" t="s">
        <v>1333</v>
      </c>
      <c r="C43" s="235" t="s">
        <v>1334</v>
      </c>
      <c r="D43" s="236" t="s">
        <v>1055</v>
      </c>
      <c r="E43" s="234" t="s">
        <v>1335</v>
      </c>
      <c r="F43" s="213" t="s">
        <v>1345</v>
      </c>
    </row>
    <row r="44" customFormat="false" ht="12.8" hidden="true" customHeight="false" outlineLevel="0" collapsed="false">
      <c r="A44" s="185" t="str">
        <f aca="true">"INSERT INTO make(id_mk, brand_mk, model_mk) VALUES(null,"&amp;MATCH(MID(CELL("filename",A44),SEARCH("#$",CELL("filename",A44))+2,90),summary!$A$2:$A$38,0)&amp;",'"&amp;TRIM(SUBSTITUTE(B44,CHAR(10),""))&amp;"');"</f>
        <v>INSERT INTO make(id_mk, brand_mk, model_mk) VALUES(null,9,'');</v>
      </c>
      <c r="B44" s="237"/>
      <c r="C44" s="238"/>
      <c r="D44" s="239"/>
      <c r="E44" s="237"/>
      <c r="F44" s="210"/>
    </row>
    <row r="45" customFormat="false" ht="12.75" hidden="true" customHeight="true" outlineLevel="0" collapsed="false">
      <c r="A45" s="185" t="str">
        <f aca="true">"INSERT INTO make(id_mk, brand_mk, model_mk) VALUES(null,"&amp;MATCH(MID(CELL("filename",A45),SEARCH("#$",CELL("filename",A45))+2,90),summary!$A$2:$A$38,0)&amp;",'"&amp;TRIM(SUBSTITUTE(B45,CHAR(10),""))&amp;"');"</f>
        <v>INSERT INTO make(id_mk, brand_mk, model_mk) VALUES(null,9,'Titanium');</v>
      </c>
      <c r="B45" s="240" t="s">
        <v>1370</v>
      </c>
      <c r="C45" s="241" t="s">
        <v>1349</v>
      </c>
      <c r="D45" s="242" t="s">
        <v>1371</v>
      </c>
      <c r="E45" s="241" t="s">
        <v>1358</v>
      </c>
      <c r="F45" s="205" t="n">
        <v>23525</v>
      </c>
    </row>
    <row r="46" customFormat="false" ht="12.75" hidden="true" customHeight="true" outlineLevel="0" collapsed="false">
      <c r="A46" s="185" t="str">
        <f aca="true">"INSERT INTO make(id_mk, brand_mk, model_mk) VALUES(null,"&amp;MATCH(MID(CELL("filename",A46),SEARCH("#$",CELL("filename",A46))+2,90),summary!$A$2:$A$38,0)&amp;",'"&amp;TRIM(SUBSTITUTE(B46,CHAR(10),""))&amp;"');"</f>
        <v>INSERT INTO make(id_mk, brand_mk, model_mk) VALUES(null,9,'Titanium');</v>
      </c>
      <c r="B46" s="240" t="s">
        <v>1370</v>
      </c>
      <c r="C46" s="241" t="s">
        <v>1349</v>
      </c>
      <c r="D46" s="242" t="s">
        <v>1371</v>
      </c>
      <c r="E46" s="241" t="s">
        <v>472</v>
      </c>
      <c r="F46" s="205" t="n">
        <v>26361</v>
      </c>
    </row>
    <row r="47" customFormat="false" ht="12.8" hidden="true" customHeight="false" outlineLevel="0" collapsed="false">
      <c r="A47" s="185" t="str">
        <f aca="true">"INSERT INTO make(id_mk, brand_mk, model_mk) VALUES(null,"&amp;MATCH(MID(CELL("filename",A47),SEARCH("#$",CELL("filename",A47))+2,90),summary!$A$2:$A$38,0)&amp;",'"&amp;TRIM(SUBSTITUTE(B47,CHAR(10),""))&amp;"');"</f>
        <v>INSERT INTO make(id_mk, brand_mk, model_mk) VALUES(null,9,'Titanium');</v>
      </c>
      <c r="B47" s="240" t="s">
        <v>1370</v>
      </c>
      <c r="C47" s="241" t="s">
        <v>1349</v>
      </c>
      <c r="D47" s="242" t="s">
        <v>1372</v>
      </c>
      <c r="E47" s="241" t="s">
        <v>1358</v>
      </c>
      <c r="F47" s="205" t="n">
        <v>24756</v>
      </c>
    </row>
    <row r="48" customFormat="false" ht="12.8" hidden="true" customHeight="false" outlineLevel="0" collapsed="false">
      <c r="A48" s="185" t="str">
        <f aca="true">"INSERT INTO make(id_mk, brand_mk, model_mk) VALUES(null,"&amp;MATCH(MID(CELL("filename",A48),SEARCH("#$",CELL("filename",A48))+2,90),summary!$A$2:$A$38,0)&amp;",'"&amp;TRIM(SUBSTITUTE(B48,CHAR(10),""))&amp;"');"</f>
        <v>INSERT INTO make(id_mk, brand_mk, model_mk) VALUES(null,9,'');</v>
      </c>
      <c r="B48" s="240"/>
      <c r="C48" s="241"/>
      <c r="D48" s="242"/>
      <c r="E48" s="241"/>
      <c r="F48" s="210"/>
    </row>
    <row r="49" customFormat="false" ht="12.8" hidden="true" customHeight="false" outlineLevel="0" collapsed="false">
      <c r="A49" s="185" t="str">
        <f aca="true">"INSERT INTO make(id_mk, brand_mk, model_mk) VALUES(null,"&amp;MATCH(MID(CELL("filename",A49),SEARCH("#$",CELL("filename",A49))+2,90),summary!$A$2:$A$38,0)&amp;",'"&amp;TRIM(SUBSTITUTE(B49,CHAR(10),""))&amp;"');"</f>
        <v>INSERT INTO make(id_mk, brand_mk, model_mk) VALUES(null,9,'ST-LINE');</v>
      </c>
      <c r="B49" s="240" t="s">
        <v>1373</v>
      </c>
      <c r="C49" s="241" t="s">
        <v>1349</v>
      </c>
      <c r="D49" s="242" t="s">
        <v>1371</v>
      </c>
      <c r="E49" s="241" t="s">
        <v>1358</v>
      </c>
      <c r="F49" s="205" t="n">
        <v>24526</v>
      </c>
    </row>
    <row r="50" customFormat="false" ht="12.75" hidden="true" customHeight="true" outlineLevel="0" collapsed="false">
      <c r="A50" s="185" t="str">
        <f aca="true">"INSERT INTO make(id_mk, brand_mk, model_mk) VALUES(null,"&amp;MATCH(MID(CELL("filename",A50),SEARCH("#$",CELL("filename",A50))+2,90),summary!$A$2:$A$38,0)&amp;",'"&amp;TRIM(SUBSTITUTE(B50,CHAR(10),""))&amp;"');"</f>
        <v>INSERT INTO make(id_mk, brand_mk, model_mk) VALUES(null,9,'ST-LINE');</v>
      </c>
      <c r="B50" s="240" t="s">
        <v>1373</v>
      </c>
      <c r="C50" s="241" t="s">
        <v>1349</v>
      </c>
      <c r="D50" s="242" t="s">
        <v>1371</v>
      </c>
      <c r="E50" s="241" t="s">
        <v>472</v>
      </c>
      <c r="F50" s="205" t="n">
        <v>27356</v>
      </c>
    </row>
    <row r="51" customFormat="false" ht="12.8" hidden="true" customHeight="false" outlineLevel="0" collapsed="false">
      <c r="A51" s="185" t="str">
        <f aca="true">"INSERT INTO make(id_mk, brand_mk, model_mk) VALUES(null,"&amp;MATCH(MID(CELL("filename",A51),SEARCH("#$",CELL("filename",A51))+2,90),summary!$A$2:$A$38,0)&amp;",'"&amp;TRIM(SUBSTITUTE(B51,CHAR(10),""))&amp;"');"</f>
        <v>INSERT INTO make(id_mk, brand_mk, model_mk) VALUES(null,9,'ST-LINE');</v>
      </c>
      <c r="B51" s="240" t="s">
        <v>1373</v>
      </c>
      <c r="C51" s="241" t="s">
        <v>1349</v>
      </c>
      <c r="D51" s="242" t="s">
        <v>1372</v>
      </c>
      <c r="E51" s="241" t="s">
        <v>1358</v>
      </c>
      <c r="F51" s="205" t="n">
        <v>25757</v>
      </c>
    </row>
    <row r="52" customFormat="false" ht="12.75" hidden="true" customHeight="true" outlineLevel="0" collapsed="false">
      <c r="A52" s="185" t="str">
        <f aca="true">"INSERT INTO make(id_mk, brand_mk, model_mk) VALUES(null,"&amp;MATCH(MID(CELL("filename",A52),SEARCH("#$",CELL("filename",A52))+2,90),summary!$A$2:$A$38,0)&amp;",'"&amp;TRIM(SUBSTITUTE(B52,CHAR(10),""))&amp;"');"</f>
        <v>INSERT INTO make(id_mk, brand_mk, model_mk) VALUES(null,9,'');</v>
      </c>
    </row>
    <row r="53" customFormat="false" ht="12.8" hidden="false" customHeight="false" outlineLevel="0" collapsed="false">
      <c r="A53" s="185" t="str">
        <f aca="true">"INSERT INTO make(id_mk, brand_mk, model_mk) VALUES(null,"&amp;MATCH(MID(CELL("filename",A53),SEARCH("#$",CELL("filename",A53))+2,90),summary!$A$2:$A$38,0)&amp;",'"&amp;TRIM(SUBSTITUTE(B53,CHAR(10),""))&amp;"');"</f>
        <v>INSERT INTO make(id_mk, brand_mk, model_mk) VALUES(null,9,'ALL-NEW FOCUS');</v>
      </c>
      <c r="B53" s="243" t="s">
        <v>1374</v>
      </c>
      <c r="C53" s="244"/>
      <c r="D53" s="244"/>
      <c r="E53" s="244"/>
      <c r="F53" s="245"/>
    </row>
    <row r="54" customFormat="false" ht="12.75" hidden="true" customHeight="true" outlineLevel="0" collapsed="false">
      <c r="A54" s="185" t="str">
        <f aca="true">"INSERT INTO make(id_mk, brand_mk, model_mk) VALUES(null,"&amp;MATCH(MID(CELL("filename",A54),SEARCH("#$",CELL("filename",A54))+2,90),summary!$A$2:$A$38,0)&amp;",'"&amp;TRIM(SUBSTITUTE(B54,CHAR(10),""))&amp;"');"</f>
        <v>INSERT INTO make(id_mk, brand_mk, model_mk) VALUES(null,9,'');</v>
      </c>
      <c r="B54" s="246"/>
      <c r="C54" s="246"/>
      <c r="D54" s="246"/>
      <c r="E54" s="246"/>
      <c r="F54" s="225"/>
    </row>
    <row r="55" customFormat="false" ht="12.8" hidden="true" customHeight="false" outlineLevel="0" collapsed="false">
      <c r="A55" s="185" t="str">
        <f aca="true">"INSERT INTO make(id_mk, brand_mk, model_mk) VALUES(null,"&amp;MATCH(MID(CELL("filename",A55),SEARCH("#$",CELL("filename",A55))+2,90),summary!$A$2:$A$38,0)&amp;",'"&amp;TRIM(SUBSTITUTE(B55,CHAR(10),""))&amp;"');"</f>
        <v>INSERT INTO make(id_mk, brand_mk, model_mk) VALUES(null,9,'SERIES');</v>
      </c>
      <c r="B55" s="211" t="s">
        <v>1333</v>
      </c>
      <c r="C55" s="212" t="s">
        <v>1334</v>
      </c>
      <c r="D55" s="211" t="s">
        <v>1055</v>
      </c>
      <c r="E55" s="211" t="s">
        <v>1335</v>
      </c>
      <c r="F55" s="213" t="s">
        <v>1345</v>
      </c>
    </row>
    <row r="56" customFormat="false" ht="12.8" hidden="true" customHeight="false" outlineLevel="0" collapsed="false">
      <c r="A56" s="185" t="str">
        <f aca="true">"INSERT INTO make(id_mk, brand_mk, model_mk) VALUES(null,"&amp;MATCH(MID(CELL("filename",A56),SEARCH("#$",CELL("filename",A56))+2,90),summary!$A$2:$A$38,0)&amp;",'"&amp;TRIM(SUBSTITUTE(B56,CHAR(10),""))&amp;"');"</f>
        <v>INSERT INTO make(id_mk, brand_mk, model_mk) VALUES(null,9,'');</v>
      </c>
      <c r="B56" s="246"/>
      <c r="C56" s="246"/>
      <c r="D56" s="247"/>
      <c r="E56" s="248"/>
      <c r="F56" s="225"/>
    </row>
    <row r="57" customFormat="false" ht="12.8" hidden="true" customHeight="false" outlineLevel="0" collapsed="false">
      <c r="A57" s="185" t="str">
        <f aca="true">"INSERT INTO make(id_mk, brand_mk, model_mk) VALUES(null,"&amp;MATCH(MID(CELL("filename",A57),SEARCH("#$",CELL("filename",A57))+2,90),summary!$A$2:$A$38,0)&amp;",'"&amp;TRIM(SUBSTITUTE(B57,CHAR(10),""))&amp;"');"</f>
        <v>INSERT INTO make(id_mk, brand_mk, model_mk) VALUES(null,9,'Zetec');</v>
      </c>
      <c r="B57" s="246" t="s">
        <v>1339</v>
      </c>
      <c r="C57" s="248" t="s">
        <v>1375</v>
      </c>
      <c r="D57" s="224" t="s">
        <v>1376</v>
      </c>
      <c r="E57" s="248" t="s">
        <v>1358</v>
      </c>
      <c r="F57" s="225" t="n">
        <v>22513</v>
      </c>
    </row>
    <row r="58" customFormat="false" ht="12.75" hidden="true" customHeight="true" outlineLevel="0" collapsed="false">
      <c r="A58" s="185" t="str">
        <f aca="true">"INSERT INTO make(id_mk, brand_mk, model_mk) VALUES(null,"&amp;MATCH(MID(CELL("filename",A58),SEARCH("#$",CELL("filename",A58))+2,90),summary!$A$2:$A$38,0)&amp;",'"&amp;TRIM(SUBSTITUTE(B58,CHAR(10),""))&amp;"');"</f>
        <v>INSERT INTO make(id_mk, brand_mk, model_mk) VALUES(null,9,'Zetec');</v>
      </c>
      <c r="B58" s="246" t="s">
        <v>1339</v>
      </c>
      <c r="C58" s="248" t="s">
        <v>1375</v>
      </c>
      <c r="D58" s="224" t="s">
        <v>1377</v>
      </c>
      <c r="E58" s="248" t="s">
        <v>1358</v>
      </c>
      <c r="F58" s="225" t="n">
        <v>24717</v>
      </c>
    </row>
    <row r="59" customFormat="false" ht="12.8" hidden="true" customHeight="false" outlineLevel="0" collapsed="false">
      <c r="A59" s="185" t="str">
        <f aca="true">"INSERT INTO make(id_mk, brand_mk, model_mk) VALUES(null,"&amp;MATCH(MID(CELL("filename",A59),SEARCH("#$",CELL("filename",A59))+2,90),summary!$A$2:$A$38,0)&amp;",'"&amp;TRIM(SUBSTITUTE(B59,CHAR(10),""))&amp;"');"</f>
        <v>INSERT INTO make(id_mk, brand_mk, model_mk) VALUES(null,9,'Zetec');</v>
      </c>
      <c r="B59" s="246" t="s">
        <v>1339</v>
      </c>
      <c r="C59" s="248" t="s">
        <v>1375</v>
      </c>
      <c r="D59" s="224" t="s">
        <v>1377</v>
      </c>
      <c r="E59" s="248" t="s">
        <v>1378</v>
      </c>
      <c r="F59" s="225" t="n">
        <v>26736</v>
      </c>
    </row>
    <row r="60" customFormat="false" ht="12.8" hidden="true" customHeight="false" outlineLevel="0" collapsed="false">
      <c r="A60" s="185" t="str">
        <f aca="true">"INSERT INTO make(id_mk, brand_mk, model_mk) VALUES(null,"&amp;MATCH(MID(CELL("filename",A60),SEARCH("#$",CELL("filename",A60))+2,90),summary!$A$2:$A$38,0)&amp;",'"&amp;TRIM(SUBSTITUTE(B60,CHAR(10),""))&amp;"');"</f>
        <v>INSERT INTO make(id_mk, brand_mk, model_mk) VALUES(null,9,'Zetec');</v>
      </c>
      <c r="B60" s="246" t="s">
        <v>1339</v>
      </c>
      <c r="C60" s="248" t="s">
        <v>1379</v>
      </c>
      <c r="D60" s="224" t="s">
        <v>1376</v>
      </c>
      <c r="E60" s="248" t="s">
        <v>1358</v>
      </c>
      <c r="F60" s="225" t="n">
        <v>23584</v>
      </c>
    </row>
    <row r="61" customFormat="false" ht="12.8" hidden="true" customHeight="false" outlineLevel="0" collapsed="false">
      <c r="A61" s="185" t="str">
        <f aca="true">"INSERT INTO make(id_mk, brand_mk, model_mk) VALUES(null,"&amp;MATCH(MID(CELL("filename",A61),SEARCH("#$",CELL("filename",A61))+2,90),summary!$A$2:$A$38,0)&amp;",'"&amp;TRIM(SUBSTITUTE(B61,CHAR(10),""))&amp;"');"</f>
        <v>INSERT INTO make(id_mk, brand_mk, model_mk) VALUES(null,9,'Zetec');</v>
      </c>
      <c r="B61" s="246" t="s">
        <v>1339</v>
      </c>
      <c r="C61" s="248" t="s">
        <v>1379</v>
      </c>
      <c r="D61" s="224" t="s">
        <v>1377</v>
      </c>
      <c r="E61" s="248" t="s">
        <v>1358</v>
      </c>
      <c r="F61" s="225" t="n">
        <v>25788</v>
      </c>
    </row>
    <row r="62" customFormat="false" ht="12.8" hidden="true" customHeight="false" outlineLevel="0" collapsed="false">
      <c r="A62" s="185" t="str">
        <f aca="true">"INSERT INTO make(id_mk, brand_mk, model_mk) VALUES(null,"&amp;MATCH(MID(CELL("filename",A62),SEARCH("#$",CELL("filename",A62))+2,90),summary!$A$2:$A$38,0)&amp;",'"&amp;TRIM(SUBSTITUTE(B62,CHAR(10),""))&amp;"');"</f>
        <v>INSERT INTO make(id_mk, brand_mk, model_mk) VALUES(null,9,'Zetec');</v>
      </c>
      <c r="B62" s="246" t="s">
        <v>1339</v>
      </c>
      <c r="C62" s="248" t="s">
        <v>1379</v>
      </c>
      <c r="D62" s="224" t="s">
        <v>1377</v>
      </c>
      <c r="E62" s="248" t="s">
        <v>1378</v>
      </c>
      <c r="F62" s="225" t="n">
        <v>27781</v>
      </c>
    </row>
    <row r="63" customFormat="false" ht="12.8" hidden="true" customHeight="false" outlineLevel="0" collapsed="false">
      <c r="A63" s="185" t="str">
        <f aca="true">"INSERT INTO make(id_mk, brand_mk, model_mk) VALUES(null,"&amp;MATCH(MID(CELL("filename",A63),SEARCH("#$",CELL("filename",A63))+2,90),summary!$A$2:$A$38,0)&amp;",'"&amp;TRIM(SUBSTITUTE(B63,CHAR(10),""))&amp;"');"</f>
        <v>INSERT INTO make(id_mk, brand_mk, model_mk) VALUES(null,9,'');</v>
      </c>
      <c r="B63" s="246"/>
      <c r="C63" s="248"/>
      <c r="D63" s="224"/>
      <c r="E63" s="248"/>
      <c r="F63" s="225"/>
    </row>
    <row r="64" customFormat="false" ht="12.8" hidden="true" customHeight="false" outlineLevel="0" collapsed="false">
      <c r="A64" s="185" t="str">
        <f aca="true">"INSERT INTO make(id_mk, brand_mk, model_mk) VALUES(null,"&amp;MATCH(MID(CELL("filename",A64),SEARCH("#$",CELL("filename",A64))+2,90),summary!$A$2:$A$38,0)&amp;",'"&amp;TRIM(SUBSTITUTE(B64,CHAR(10),""))&amp;"');"</f>
        <v>INSERT INTO make(id_mk, brand_mk, model_mk) VALUES(null,9,'ST-Line');</v>
      </c>
      <c r="B64" s="246" t="s">
        <v>1380</v>
      </c>
      <c r="C64" s="248" t="s">
        <v>1375</v>
      </c>
      <c r="D64" s="224" t="s">
        <v>1381</v>
      </c>
      <c r="E64" s="248" t="s">
        <v>1358</v>
      </c>
      <c r="F64" s="225" t="n">
        <v>23525</v>
      </c>
    </row>
    <row r="65" customFormat="false" ht="12.8" hidden="true" customHeight="false" outlineLevel="0" collapsed="false">
      <c r="A65" s="185" t="str">
        <f aca="true">"INSERT INTO make(id_mk, brand_mk, model_mk) VALUES(null,"&amp;MATCH(MID(CELL("filename",A65),SEARCH("#$",CELL("filename",A65))+2,90),summary!$A$2:$A$38,0)&amp;",'"&amp;TRIM(SUBSTITUTE(B65,CHAR(10),""))&amp;"');"</f>
        <v>INSERT INTO make(id_mk, brand_mk, model_mk) VALUES(null,9,'ST-Line');</v>
      </c>
      <c r="B65" s="246" t="s">
        <v>1380</v>
      </c>
      <c r="C65" s="248" t="s">
        <v>1375</v>
      </c>
      <c r="D65" s="224" t="s">
        <v>1377</v>
      </c>
      <c r="E65" s="248" t="s">
        <v>1358</v>
      </c>
      <c r="F65" s="225" t="n">
        <v>25729</v>
      </c>
    </row>
    <row r="66" customFormat="false" ht="12.8" hidden="true" customHeight="false" outlineLevel="0" collapsed="false">
      <c r="A66" s="185" t="str">
        <f aca="true">"INSERT INTO make(id_mk, brand_mk, model_mk) VALUES(null,"&amp;MATCH(MID(CELL("filename",A66),SEARCH("#$",CELL("filename",A66))+2,90),summary!$A$2:$A$38,0)&amp;",'"&amp;TRIM(SUBSTITUTE(B66,CHAR(10),""))&amp;"');"</f>
        <v>INSERT INTO make(id_mk, brand_mk, model_mk) VALUES(null,9,'ST-Line');</v>
      </c>
      <c r="B66" s="246" t="s">
        <v>1380</v>
      </c>
      <c r="C66" s="248" t="s">
        <v>1375</v>
      </c>
      <c r="D66" s="224" t="s">
        <v>1377</v>
      </c>
      <c r="E66" s="248" t="s">
        <v>1378</v>
      </c>
      <c r="F66" s="225" t="n">
        <v>27743</v>
      </c>
    </row>
    <row r="67" customFormat="false" ht="12.8" hidden="true" customHeight="false" outlineLevel="0" collapsed="false">
      <c r="A67" s="185" t="str">
        <f aca="true">"INSERT INTO make(id_mk, brand_mk, model_mk) VALUES(null,"&amp;MATCH(MID(CELL("filename",A67),SEARCH("#$",CELL("filename",A67))+2,90),summary!$A$2:$A$38,0)&amp;",'"&amp;TRIM(SUBSTITUTE(B67,CHAR(10),""))&amp;"');"</f>
        <v>INSERT INTO make(id_mk, brand_mk, model_mk) VALUES(null,9,'ST-Line');</v>
      </c>
      <c r="B67" s="246" t="s">
        <v>1380</v>
      </c>
      <c r="C67" s="248" t="s">
        <v>1379</v>
      </c>
      <c r="D67" s="224" t="s">
        <v>1381</v>
      </c>
      <c r="E67" s="248" t="s">
        <v>1358</v>
      </c>
      <c r="F67" s="225" t="n">
        <v>24595</v>
      </c>
    </row>
    <row r="68" customFormat="false" ht="12.8" hidden="true" customHeight="false" outlineLevel="0" collapsed="false">
      <c r="A68" s="185" t="str">
        <f aca="true">"INSERT INTO make(id_mk, brand_mk, model_mk) VALUES(null,"&amp;MATCH(MID(CELL("filename",A68),SEARCH("#$",CELL("filename",A68))+2,90),summary!$A$2:$A$38,0)&amp;",'"&amp;TRIM(SUBSTITUTE(B68,CHAR(10),""))&amp;"');"</f>
        <v>INSERT INTO make(id_mk, brand_mk, model_mk) VALUES(null,9,'ST-Line');</v>
      </c>
      <c r="B68" s="246" t="s">
        <v>1380</v>
      </c>
      <c r="C68" s="248" t="s">
        <v>1379</v>
      </c>
      <c r="D68" s="224" t="s">
        <v>1377</v>
      </c>
      <c r="E68" s="248" t="s">
        <v>1358</v>
      </c>
      <c r="F68" s="225" t="n">
        <v>26799</v>
      </c>
    </row>
    <row r="69" customFormat="false" ht="12.8" hidden="true" customHeight="false" outlineLevel="0" collapsed="false">
      <c r="A69" s="185" t="str">
        <f aca="true">"INSERT INTO make(id_mk, brand_mk, model_mk) VALUES(null,"&amp;MATCH(MID(CELL("filename",A69),SEARCH("#$",CELL("filename",A69))+2,90),summary!$A$2:$A$38,0)&amp;",'"&amp;TRIM(SUBSTITUTE(B69,CHAR(10),""))&amp;"');"</f>
        <v>INSERT INTO make(id_mk, brand_mk, model_mk) VALUES(null,9,'ST-Line');</v>
      </c>
      <c r="B69" s="246" t="s">
        <v>1380</v>
      </c>
      <c r="C69" s="248" t="s">
        <v>1379</v>
      </c>
      <c r="D69" s="224" t="s">
        <v>1377</v>
      </c>
      <c r="E69" s="248" t="s">
        <v>1378</v>
      </c>
      <c r="F69" s="225" t="n">
        <v>28782</v>
      </c>
    </row>
    <row r="70" customFormat="false" ht="12.8" hidden="true" customHeight="false" outlineLevel="0" collapsed="false">
      <c r="A70" s="185" t="str">
        <f aca="true">"INSERT INTO make(id_mk, brand_mk, model_mk) VALUES(null,"&amp;MATCH(MID(CELL("filename",A70),SEARCH("#$",CELL("filename",A70))+2,90),summary!$A$2:$A$38,0)&amp;",'"&amp;TRIM(SUBSTITUTE(B70,CHAR(10),""))&amp;"');"</f>
        <v>INSERT INTO make(id_mk, brand_mk, model_mk) VALUES(null,9,'');</v>
      </c>
      <c r="B70" s="246"/>
      <c r="C70" s="248"/>
      <c r="D70" s="224"/>
      <c r="E70" s="248"/>
      <c r="F70" s="225"/>
    </row>
    <row r="71" customFormat="false" ht="12.75" hidden="true" customHeight="true" outlineLevel="0" collapsed="false">
      <c r="A71" s="185" t="str">
        <f aca="true">"INSERT INTO make(id_mk, brand_mk, model_mk) VALUES(null,"&amp;MATCH(MID(CELL("filename",A71),SEARCH("#$",CELL("filename",A71))+2,90),summary!$A$2:$A$38,0)&amp;",'"&amp;TRIM(SUBSTITUTE(B71,CHAR(10),""))&amp;"');"</f>
        <v>INSERT INTO make(id_mk, brand_mk, model_mk) VALUES(null,9,'Titanium');</v>
      </c>
      <c r="B71" s="246" t="s">
        <v>1370</v>
      </c>
      <c r="C71" s="248" t="s">
        <v>1375</v>
      </c>
      <c r="D71" s="224" t="s">
        <v>1381</v>
      </c>
      <c r="E71" s="248" t="s">
        <v>1358</v>
      </c>
      <c r="F71" s="225" t="n">
        <v>24517</v>
      </c>
    </row>
    <row r="72" customFormat="false" ht="12.8" hidden="true" customHeight="false" outlineLevel="0" collapsed="false">
      <c r="A72" s="185" t="str">
        <f aca="true">"INSERT INTO make(id_mk, brand_mk, model_mk) VALUES(null,"&amp;MATCH(MID(CELL("filename",A72),SEARCH("#$",CELL("filename",A72))+2,90),summary!$A$2:$A$38,0)&amp;",'"&amp;TRIM(SUBSTITUTE(B72,CHAR(10),""))&amp;"');"</f>
        <v>INSERT INTO make(id_mk, brand_mk, model_mk) VALUES(null,9,'Titanium');</v>
      </c>
      <c r="B72" s="246" t="s">
        <v>1370</v>
      </c>
      <c r="C72" s="248" t="s">
        <v>1375</v>
      </c>
      <c r="D72" s="224" t="s">
        <v>1377</v>
      </c>
      <c r="E72" s="248" t="s">
        <v>1358</v>
      </c>
      <c r="F72" s="225" t="n">
        <v>26721</v>
      </c>
    </row>
    <row r="73" customFormat="false" ht="12.8" hidden="true" customHeight="false" outlineLevel="0" collapsed="false">
      <c r="A73" s="185" t="str">
        <f aca="true">"INSERT INTO make(id_mk, brand_mk, model_mk) VALUES(null,"&amp;MATCH(MID(CELL("filename",A73),SEARCH("#$",CELL("filename",A73))+2,90),summary!$A$2:$A$38,0)&amp;",'"&amp;TRIM(SUBSTITUTE(B73,CHAR(10),""))&amp;"');"</f>
        <v>INSERT INTO make(id_mk, brand_mk, model_mk) VALUES(null,9,'Titanium');</v>
      </c>
      <c r="B73" s="246" t="s">
        <v>1370</v>
      </c>
      <c r="C73" s="248" t="s">
        <v>1375</v>
      </c>
      <c r="D73" s="224" t="s">
        <v>1377</v>
      </c>
      <c r="E73" s="248" t="s">
        <v>1378</v>
      </c>
      <c r="F73" s="225" t="n">
        <v>28735</v>
      </c>
    </row>
    <row r="74" customFormat="false" ht="12.8" hidden="true" customHeight="false" outlineLevel="0" collapsed="false">
      <c r="A74" s="185" t="str">
        <f aca="true">"INSERT INTO make(id_mk, brand_mk, model_mk) VALUES(null,"&amp;MATCH(MID(CELL("filename",A74),SEARCH("#$",CELL("filename",A74))+2,90),summary!$A$2:$A$38,0)&amp;",'"&amp;TRIM(SUBSTITUTE(B74,CHAR(10),""))&amp;"');"</f>
        <v>INSERT INTO make(id_mk, brand_mk, model_mk) VALUES(null,9,'Titanium');</v>
      </c>
      <c r="B74" s="246" t="s">
        <v>1370</v>
      </c>
      <c r="C74" s="248" t="s">
        <v>1379</v>
      </c>
      <c r="D74" s="224" t="s">
        <v>1381</v>
      </c>
      <c r="E74" s="248" t="s">
        <v>1358</v>
      </c>
      <c r="F74" s="225" t="n">
        <v>25587</v>
      </c>
    </row>
    <row r="75" customFormat="false" ht="12.8" hidden="true" customHeight="false" outlineLevel="0" collapsed="false">
      <c r="A75" s="185" t="str">
        <f aca="true">"INSERT INTO make(id_mk, brand_mk, model_mk) VALUES(null,"&amp;MATCH(MID(CELL("filename",A75),SEARCH("#$",CELL("filename",A75))+2,90),summary!$A$2:$A$38,0)&amp;",'"&amp;TRIM(SUBSTITUTE(B75,CHAR(10),""))&amp;"');"</f>
        <v>INSERT INTO make(id_mk, brand_mk, model_mk) VALUES(null,9,'Titanium');</v>
      </c>
      <c r="B75" s="246" t="s">
        <v>1370</v>
      </c>
      <c r="C75" s="248" t="s">
        <v>1379</v>
      </c>
      <c r="D75" s="224" t="s">
        <v>1377</v>
      </c>
      <c r="E75" s="248" t="s">
        <v>1358</v>
      </c>
      <c r="F75" s="225" t="n">
        <v>27791</v>
      </c>
    </row>
    <row r="76" customFormat="false" ht="12.8" hidden="true" customHeight="false" outlineLevel="0" collapsed="false">
      <c r="A76" s="185" t="str">
        <f aca="true">"INSERT INTO make(id_mk, brand_mk, model_mk) VALUES(null,"&amp;MATCH(MID(CELL("filename",A76),SEARCH("#$",CELL("filename",A76))+2,90),summary!$A$2:$A$38,0)&amp;",'"&amp;TRIM(SUBSTITUTE(B76,CHAR(10),""))&amp;"');"</f>
        <v>INSERT INTO make(id_mk, brand_mk, model_mk) VALUES(null,9,'Titanium');</v>
      </c>
      <c r="B76" s="246" t="s">
        <v>1370</v>
      </c>
      <c r="C76" s="248" t="s">
        <v>1379</v>
      </c>
      <c r="D76" s="224" t="s">
        <v>1377</v>
      </c>
      <c r="E76" s="248" t="s">
        <v>1378</v>
      </c>
      <c r="F76" s="225" t="n">
        <v>29774</v>
      </c>
    </row>
    <row r="77" customFormat="false" ht="12.8" hidden="true" customHeight="false" outlineLevel="0" collapsed="false">
      <c r="A77" s="185" t="str">
        <f aca="true">"INSERT INTO make(id_mk, brand_mk, model_mk) VALUES(null,"&amp;MATCH(MID(CELL("filename",A77),SEARCH("#$",CELL("filename",A77))+2,90),summary!$A$2:$A$38,0)&amp;",'"&amp;TRIM(SUBSTITUTE(B77,CHAR(10),""))&amp;"');"</f>
        <v>INSERT INTO make(id_mk, brand_mk, model_mk) VALUES(null,9,'');</v>
      </c>
      <c r="B77" s="246"/>
      <c r="C77" s="248"/>
      <c r="D77" s="224"/>
      <c r="E77" s="248"/>
      <c r="F77" s="225"/>
    </row>
    <row r="78" customFormat="false" ht="12.8" hidden="true" customHeight="false" outlineLevel="0" collapsed="false">
      <c r="A78" s="185" t="str">
        <f aca="true">"INSERT INTO make(id_mk, brand_mk, model_mk) VALUES(null,"&amp;MATCH(MID(CELL("filename",A78),SEARCH("#$",CELL("filename",A78))+2,90),summary!$A$2:$A$38,0)&amp;",'"&amp;TRIM(SUBSTITUTE(B78,CHAR(10),""))&amp;"');"</f>
        <v>INSERT INTO make(id_mk, brand_mk, model_mk) VALUES(null,9,'Vignale');</v>
      </c>
      <c r="B78" s="246" t="s">
        <v>1382</v>
      </c>
      <c r="C78" s="248" t="s">
        <v>1375</v>
      </c>
      <c r="D78" s="224" t="s">
        <v>1381</v>
      </c>
      <c r="E78" s="248" t="s">
        <v>1358</v>
      </c>
      <c r="F78" s="225" t="n">
        <v>28523</v>
      </c>
    </row>
    <row r="79" customFormat="false" ht="12.8" hidden="true" customHeight="false" outlineLevel="0" collapsed="false">
      <c r="A79" s="185" t="str">
        <f aca="true">"INSERT INTO make(id_mk, brand_mk, model_mk) VALUES(null,"&amp;MATCH(MID(CELL("filename",A79),SEARCH("#$",CELL("filename",A79))+2,90),summary!$A$2:$A$38,0)&amp;",'"&amp;TRIM(SUBSTITUTE(B79,CHAR(10),""))&amp;"');"</f>
        <v>INSERT INTO make(id_mk, brand_mk, model_mk) VALUES(null,9,'Vignale');</v>
      </c>
      <c r="B79" s="246" t="s">
        <v>1382</v>
      </c>
      <c r="C79" s="249" t="s">
        <v>1375</v>
      </c>
      <c r="D79" s="224" t="s">
        <v>1377</v>
      </c>
      <c r="E79" s="224" t="s">
        <v>1358</v>
      </c>
      <c r="F79" s="225" t="n">
        <v>30765</v>
      </c>
    </row>
    <row r="80" customFormat="false" ht="12.75" hidden="true" customHeight="true" outlineLevel="0" collapsed="false">
      <c r="A80" s="185" t="str">
        <f aca="true">"INSERT INTO make(id_mk, brand_mk, model_mk) VALUES(null,"&amp;MATCH(MID(CELL("filename",A80),SEARCH("#$",CELL("filename",A80))+2,90),summary!$A$2:$A$38,0)&amp;",'"&amp;TRIM(SUBSTITUTE(B80,CHAR(10),""))&amp;"');"</f>
        <v>INSERT INTO make(id_mk, brand_mk, model_mk) VALUES(null,9,'Vignale');</v>
      </c>
      <c r="B80" s="246" t="s">
        <v>1382</v>
      </c>
      <c r="C80" s="249" t="s">
        <v>1375</v>
      </c>
      <c r="D80" s="224" t="s">
        <v>1377</v>
      </c>
      <c r="E80" s="224" t="s">
        <v>1378</v>
      </c>
      <c r="F80" s="225" t="n">
        <v>32734</v>
      </c>
    </row>
    <row r="81" customFormat="false" ht="12.75" hidden="true" customHeight="true" outlineLevel="0" collapsed="false">
      <c r="A81" s="185" t="str">
        <f aca="true">"INSERT INTO make(id_mk, brand_mk, model_mk) VALUES(null,"&amp;MATCH(MID(CELL("filename",A81),SEARCH("#$",CELL("filename",A81))+2,90),summary!$A$2:$A$38,0)&amp;",'"&amp;TRIM(SUBSTITUTE(B81,CHAR(10),""))&amp;"');"</f>
        <v>INSERT INTO make(id_mk, brand_mk, model_mk) VALUES(null,9,'Vignale');</v>
      </c>
      <c r="B81" s="246" t="s">
        <v>1382</v>
      </c>
      <c r="C81" s="248" t="s">
        <v>1379</v>
      </c>
      <c r="D81" s="224" t="s">
        <v>1381</v>
      </c>
      <c r="E81" s="248" t="s">
        <v>1358</v>
      </c>
      <c r="F81" s="225" t="n">
        <v>29594</v>
      </c>
    </row>
    <row r="82" customFormat="false" ht="12.8" hidden="true" customHeight="false" outlineLevel="0" collapsed="false">
      <c r="A82" s="185" t="str">
        <f aca="true">"INSERT INTO make(id_mk, brand_mk, model_mk) VALUES(null,"&amp;MATCH(MID(CELL("filename",A82),SEARCH("#$",CELL("filename",A82))+2,90),summary!$A$2:$A$38,0)&amp;",'"&amp;TRIM(SUBSTITUTE(B82,CHAR(10),""))&amp;"');"</f>
        <v>INSERT INTO make(id_mk, brand_mk, model_mk) VALUES(null,9,'Vignale');</v>
      </c>
      <c r="B82" s="246" t="s">
        <v>1382</v>
      </c>
      <c r="C82" s="248" t="s">
        <v>1379</v>
      </c>
      <c r="D82" s="224" t="s">
        <v>1377</v>
      </c>
      <c r="E82" s="248" t="s">
        <v>1358</v>
      </c>
      <c r="F82" s="225" t="n">
        <v>31799</v>
      </c>
    </row>
    <row r="83" customFormat="false" ht="12.75" hidden="true" customHeight="true" outlineLevel="0" collapsed="false">
      <c r="A83" s="185" t="str">
        <f aca="true">"INSERT INTO make(id_mk, brand_mk, model_mk) VALUES(null,"&amp;MATCH(MID(CELL("filename",A83),SEARCH("#$",CELL("filename",A83))+2,90),summary!$A$2:$A$38,0)&amp;",'"&amp;TRIM(SUBSTITUTE(B83,CHAR(10),""))&amp;"');"</f>
        <v>INSERT INTO make(id_mk, brand_mk, model_mk) VALUES(null,9,'Vignale');</v>
      </c>
      <c r="B83" s="246" t="s">
        <v>1382</v>
      </c>
      <c r="C83" s="248" t="s">
        <v>1379</v>
      </c>
      <c r="D83" s="224" t="s">
        <v>1377</v>
      </c>
      <c r="E83" s="248" t="s">
        <v>1378</v>
      </c>
      <c r="F83" s="225" t="n">
        <v>33766</v>
      </c>
    </row>
    <row r="84" customFormat="false" ht="12.8" hidden="true" customHeight="false" outlineLevel="0" collapsed="false">
      <c r="A84" s="185" t="str">
        <f aca="true">"INSERT INTO make(id_mk, brand_mk, model_mk) VALUES(null,"&amp;MATCH(MID(CELL("filename",A84),SEARCH("#$",CELL("filename",A84))+2,90),summary!$A$2:$A$38,0)&amp;",'"&amp;TRIM(SUBSTITUTE(B84,CHAR(10),""))&amp;"');"</f>
        <v>INSERT INTO make(id_mk, brand_mk, model_mk) VALUES(null,9,'');</v>
      </c>
      <c r="B84" s="224"/>
      <c r="C84" s="250"/>
      <c r="D84" s="251"/>
      <c r="E84" s="248"/>
      <c r="F84" s="225"/>
    </row>
    <row r="85" customFormat="false" ht="12.75" hidden="true" customHeight="true" outlineLevel="0" collapsed="false">
      <c r="A85" s="185" t="str">
        <f aca="true">"INSERT INTO make(id_mk, brand_mk, model_mk) VALUES(null,"&amp;MATCH(MID(CELL("filename",A85),SEARCH("#$",CELL("filename",A85))+2,90),summary!$A$2:$A$38,0)&amp;",'"&amp;TRIM(SUBSTITUTE(B85,CHAR(10),""))&amp;"');"</f>
        <v>INSERT INTO make(id_mk, brand_mk, model_mk) VALUES(null,9,'');</v>
      </c>
      <c r="B85" s="252"/>
      <c r="C85" s="252"/>
      <c r="D85" s="22"/>
      <c r="E85" s="252"/>
      <c r="F85" s="210"/>
    </row>
    <row r="86" customFormat="false" ht="12.8" hidden="false" customHeight="false" outlineLevel="0" collapsed="false">
      <c r="A86" s="185" t="str">
        <f aca="true">"INSERT INTO make(id_mk, brand_mk, model_mk) VALUES(null,"&amp;MATCH(MID(CELL("filename",A86),SEARCH("#$",CELL("filename",A86))+2,90),summary!$A$2:$A$38,0)&amp;",'"&amp;TRIM(SUBSTITUTE(B86,CHAR(10),""))&amp;"');"</f>
        <v>INSERT INTO make(id_mk, brand_mk, model_mk) VALUES(null,9,'C-MAX');</v>
      </c>
      <c r="B86" s="243" t="s">
        <v>1383</v>
      </c>
      <c r="C86" s="244"/>
      <c r="D86" s="244"/>
      <c r="E86" s="244"/>
      <c r="F86" s="245"/>
    </row>
    <row r="87" customFormat="false" ht="12.75" hidden="true" customHeight="true" outlineLevel="0" collapsed="false">
      <c r="A87" s="185" t="str">
        <f aca="true">"INSERT INTO make(id_mk, brand_mk, model_mk) VALUES(null,"&amp;MATCH(MID(CELL("filename",A87),SEARCH("#$",CELL("filename",A87))+2,90),summary!$A$2:$A$38,0)&amp;",'"&amp;TRIM(SUBSTITUTE(B87,CHAR(10),""))&amp;"');"</f>
        <v>INSERT INTO make(id_mk, brand_mk, model_mk) VALUES(null,9,'');</v>
      </c>
      <c r="B87" s="246"/>
      <c r="C87" s="246"/>
      <c r="D87" s="246"/>
      <c r="E87" s="246"/>
      <c r="F87" s="225"/>
    </row>
    <row r="88" customFormat="false" ht="12.8" hidden="true" customHeight="false" outlineLevel="0" collapsed="false">
      <c r="A88" s="185" t="str">
        <f aca="true">"INSERT INTO make(id_mk, brand_mk, model_mk) VALUES(null,"&amp;MATCH(MID(CELL("filename",A88),SEARCH("#$",CELL("filename",A88))+2,90),summary!$A$2:$A$38,0)&amp;",'"&amp;TRIM(SUBSTITUTE(B88,CHAR(10),""))&amp;"');"</f>
        <v>INSERT INTO make(id_mk, brand_mk, model_mk) VALUES(null,9,'SERIES');</v>
      </c>
      <c r="B88" s="211" t="s">
        <v>1333</v>
      </c>
      <c r="C88" s="212" t="s">
        <v>1334</v>
      </c>
      <c r="D88" s="211" t="s">
        <v>1055</v>
      </c>
      <c r="E88" s="211" t="s">
        <v>1335</v>
      </c>
      <c r="F88" s="213" t="s">
        <v>1345</v>
      </c>
    </row>
    <row r="89" customFormat="false" ht="12.8" hidden="true" customHeight="false" outlineLevel="0" collapsed="false">
      <c r="A89" s="185" t="str">
        <f aca="true">"INSERT INTO make(id_mk, brand_mk, model_mk) VALUES(null,"&amp;MATCH(MID(CELL("filename",A89),SEARCH("#$",CELL("filename",A89))+2,90),summary!$A$2:$A$38,0)&amp;",'"&amp;TRIM(SUBSTITUTE(B89,CHAR(10),""))&amp;"');"</f>
        <v>INSERT INTO make(id_mk, brand_mk, model_mk) VALUES(null,9,'');</v>
      </c>
      <c r="B89" s="246"/>
      <c r="C89" s="246"/>
      <c r="D89" s="247"/>
      <c r="E89" s="248"/>
      <c r="F89" s="225"/>
    </row>
    <row r="90" customFormat="false" ht="12.8" hidden="true" customHeight="false" outlineLevel="0" collapsed="false">
      <c r="A90" s="185" t="str">
        <f aca="true">"INSERT INTO make(id_mk, brand_mk, model_mk) VALUES(null,"&amp;MATCH(MID(CELL("filename",A90),SEARCH("#$",CELL("filename",A90))+2,90),summary!$A$2:$A$38,0)&amp;",'"&amp;TRIM(SUBSTITUTE(B90,CHAR(10),""))&amp;"');"</f>
        <v>INSERT INTO make(id_mk, brand_mk, model_mk) VALUES(null,9,'ZETEC');</v>
      </c>
      <c r="B90" s="248" t="s">
        <v>1384</v>
      </c>
      <c r="C90" s="248" t="s">
        <v>1385</v>
      </c>
      <c r="D90" s="247" t="s">
        <v>1386</v>
      </c>
      <c r="E90" s="248" t="s">
        <v>1358</v>
      </c>
      <c r="F90" s="225" t="n">
        <v>24368</v>
      </c>
    </row>
    <row r="91" customFormat="false" ht="12.75" hidden="true" customHeight="true" outlineLevel="0" collapsed="false">
      <c r="A91" s="185" t="str">
        <f aca="true">"INSERT INTO make(id_mk, brand_mk, model_mk) VALUES(null,"&amp;MATCH(MID(CELL("filename",A91),SEARCH("#$",CELL("filename",A91))+2,90),summary!$A$2:$A$38,0)&amp;",'"&amp;TRIM(SUBSTITUTE(B91,CHAR(10),""))&amp;"');"</f>
        <v>INSERT INTO make(id_mk, brand_mk, model_mk) VALUES(null,9,'ZETEC');</v>
      </c>
      <c r="B91" s="224" t="s">
        <v>1384</v>
      </c>
      <c r="C91" s="250" t="s">
        <v>1385</v>
      </c>
      <c r="D91" s="251" t="s">
        <v>1387</v>
      </c>
      <c r="E91" s="248" t="s">
        <v>1358</v>
      </c>
      <c r="F91" s="225" t="n">
        <v>25456</v>
      </c>
    </row>
    <row r="92" customFormat="false" ht="12.8" hidden="true" customHeight="false" outlineLevel="0" collapsed="false">
      <c r="A92" s="185" t="str">
        <f aca="true">"INSERT INTO make(id_mk, brand_mk, model_mk) VALUES(null,"&amp;MATCH(MID(CELL("filename",A92),SEARCH("#$",CELL("filename",A92))+2,90),summary!$A$2:$A$38,0)&amp;",'"&amp;TRIM(SUBSTITUTE(B92,CHAR(10),""))&amp;"');"</f>
        <v>INSERT INTO make(id_mk, brand_mk, model_mk) VALUES(null,9,'');</v>
      </c>
      <c r="B92" s="224"/>
      <c r="C92" s="250"/>
      <c r="D92" s="251"/>
      <c r="E92" s="248"/>
      <c r="F92" s="225"/>
    </row>
    <row r="93" customFormat="false" ht="12.8" hidden="true" customHeight="false" outlineLevel="0" collapsed="false">
      <c r="A93" s="185" t="str">
        <f aca="true">"INSERT INTO make(id_mk, brand_mk, model_mk) VALUES(null,"&amp;MATCH(MID(CELL("filename",A93),SEARCH("#$",CELL("filename",A93))+2,90),summary!$A$2:$A$38,0)&amp;",'"&amp;TRIM(SUBSTITUTE(B93,CHAR(10),""))&amp;"');"</f>
        <v>INSERT INTO make(id_mk, brand_mk, model_mk) VALUES(null,9,'ZETEC');</v>
      </c>
      <c r="B93" s="248" t="s">
        <v>1384</v>
      </c>
      <c r="C93" s="248" t="s">
        <v>1388</v>
      </c>
      <c r="D93" s="247" t="s">
        <v>1386</v>
      </c>
      <c r="E93" s="248" t="s">
        <v>1358</v>
      </c>
      <c r="F93" s="225" t="n">
        <v>26276</v>
      </c>
    </row>
    <row r="94" customFormat="false" ht="12.8" hidden="true" customHeight="false" outlineLevel="0" collapsed="false">
      <c r="A94" s="185" t="str">
        <f aca="true">"INSERT INTO make(id_mk, brand_mk, model_mk) VALUES(null,"&amp;MATCH(MID(CELL("filename",A94),SEARCH("#$",CELL("filename",A94))+2,90),summary!$A$2:$A$38,0)&amp;",'"&amp;TRIM(SUBSTITUTE(B94,CHAR(10),""))&amp;"');"</f>
        <v>INSERT INTO make(id_mk, brand_mk, model_mk) VALUES(null,9,'ZETEC');</v>
      </c>
      <c r="B94" s="224" t="s">
        <v>1384</v>
      </c>
      <c r="C94" s="250" t="s">
        <v>1388</v>
      </c>
      <c r="D94" s="251" t="s">
        <v>1387</v>
      </c>
      <c r="E94" s="248" t="s">
        <v>1358</v>
      </c>
      <c r="F94" s="225" t="n">
        <v>27398</v>
      </c>
    </row>
    <row r="95" customFormat="false" ht="12.8" hidden="true" customHeight="false" outlineLevel="0" collapsed="false">
      <c r="A95" s="185" t="str">
        <f aca="true">"INSERT INTO make(id_mk, brand_mk, model_mk) VALUES(null,"&amp;MATCH(MID(CELL("filename",A95),SEARCH("#$",CELL("filename",A95))+2,90),summary!$A$2:$A$38,0)&amp;",'"&amp;TRIM(SUBSTITUTE(B95,CHAR(10),""))&amp;"');"</f>
        <v>INSERT INTO make(id_mk, brand_mk, model_mk) VALUES(null,9,'');</v>
      </c>
      <c r="B95" s="224"/>
      <c r="C95" s="250"/>
      <c r="D95" s="251"/>
      <c r="E95" s="248"/>
      <c r="F95" s="225"/>
    </row>
    <row r="96" customFormat="false" ht="12.8" hidden="true" customHeight="false" outlineLevel="0" collapsed="false">
      <c r="A96" s="185" t="str">
        <f aca="true">"INSERT INTO make(id_mk, brand_mk, model_mk) VALUES(null,"&amp;MATCH(MID(CELL("filename",A96),SEARCH("#$",CELL("filename",A96))+2,90),summary!$A$2:$A$38,0)&amp;",'"&amp;TRIM(SUBSTITUTE(B96,CHAR(10),""))&amp;"');"</f>
        <v>INSERT INTO make(id_mk, brand_mk, model_mk) VALUES(null,9,'TITANIUM');</v>
      </c>
      <c r="B96" s="224" t="s">
        <v>1389</v>
      </c>
      <c r="C96" s="250" t="s">
        <v>1385</v>
      </c>
      <c r="D96" s="247" t="s">
        <v>1371</v>
      </c>
      <c r="E96" s="248" t="s">
        <v>1358</v>
      </c>
      <c r="F96" s="225" t="n">
        <v>27689</v>
      </c>
    </row>
    <row r="97" customFormat="false" ht="12.8" hidden="true" customHeight="false" outlineLevel="0" collapsed="false">
      <c r="A97" s="185" t="str">
        <f aca="true">"INSERT INTO make(id_mk, brand_mk, model_mk) VALUES(null,"&amp;MATCH(MID(CELL("filename",A97),SEARCH("#$",CELL("filename",A97))+2,90),summary!$A$2:$A$38,0)&amp;",'"&amp;TRIM(SUBSTITUTE(B97,CHAR(10),""))&amp;"');"</f>
        <v>INSERT INTO make(id_mk, brand_mk, model_mk) VALUES(null,9,'TITANIUM');</v>
      </c>
      <c r="B97" s="224" t="s">
        <v>1389</v>
      </c>
      <c r="C97" s="250" t="s">
        <v>1385</v>
      </c>
      <c r="D97" s="251" t="s">
        <v>1387</v>
      </c>
      <c r="E97" s="248" t="s">
        <v>1358</v>
      </c>
      <c r="F97" s="225" t="n">
        <v>28367</v>
      </c>
    </row>
    <row r="98" customFormat="false" ht="12.8" hidden="true" customHeight="false" outlineLevel="0" collapsed="false">
      <c r="A98" s="185" t="str">
        <f aca="true">"INSERT INTO make(id_mk, brand_mk, model_mk) VALUES(null,"&amp;MATCH(MID(CELL("filename",A98),SEARCH("#$",CELL("filename",A98))+2,90),summary!$A$2:$A$38,0)&amp;",'"&amp;TRIM(SUBSTITUTE(B98,CHAR(10),""))&amp;"');"</f>
        <v>INSERT INTO make(id_mk, brand_mk, model_mk) VALUES(null,9,'TITANIUM');</v>
      </c>
      <c r="B98" s="224" t="s">
        <v>1389</v>
      </c>
      <c r="C98" s="250" t="s">
        <v>1385</v>
      </c>
      <c r="D98" s="251" t="s">
        <v>1390</v>
      </c>
      <c r="E98" s="248" t="s">
        <v>1351</v>
      </c>
      <c r="F98" s="225" t="n">
        <v>30902</v>
      </c>
    </row>
    <row r="99" customFormat="false" ht="12.8" hidden="true" customHeight="false" outlineLevel="0" collapsed="false">
      <c r="A99" s="185" t="str">
        <f aca="true">"INSERT INTO make(id_mk, brand_mk, model_mk) VALUES(null,"&amp;MATCH(MID(CELL("filename",A99),SEARCH("#$",CELL("filename",A99))+2,90),summary!$A$2:$A$38,0)&amp;",'"&amp;TRIM(SUBSTITUTE(B99,CHAR(10),""))&amp;"');"</f>
        <v>INSERT INTO make(id_mk, brand_mk, model_mk) VALUES(null,9,'');</v>
      </c>
      <c r="B99" s="224"/>
      <c r="C99" s="250"/>
      <c r="D99" s="251"/>
      <c r="E99" s="248"/>
      <c r="F99" s="225"/>
    </row>
    <row r="100" customFormat="false" ht="12.8" hidden="true" customHeight="false" outlineLevel="0" collapsed="false">
      <c r="A100" s="185" t="str">
        <f aca="true">"INSERT INTO make(id_mk, brand_mk, model_mk) VALUES(null,"&amp;MATCH(MID(CELL("filename",A100),SEARCH("#$",CELL("filename",A100))+2,90),summary!$A$2:$A$38,0)&amp;",'"&amp;TRIM(SUBSTITUTE(B100,CHAR(10),""))&amp;"');"</f>
        <v>INSERT INTO make(id_mk, brand_mk, model_mk) VALUES(null,9,'TITANIUM');</v>
      </c>
      <c r="B100" s="224" t="s">
        <v>1389</v>
      </c>
      <c r="C100" s="248" t="s">
        <v>1388</v>
      </c>
      <c r="D100" s="247" t="s">
        <v>1371</v>
      </c>
      <c r="E100" s="248" t="s">
        <v>1358</v>
      </c>
      <c r="F100" s="225" t="n">
        <v>29890</v>
      </c>
    </row>
    <row r="101" customFormat="false" ht="12.8" hidden="true" customHeight="false" outlineLevel="0" collapsed="false">
      <c r="A101" s="185" t="str">
        <f aca="true">"INSERT INTO make(id_mk, brand_mk, model_mk) VALUES(null,"&amp;MATCH(MID(CELL("filename",A101),SEARCH("#$",CELL("filename",A101))+2,90),summary!$A$2:$A$38,0)&amp;",'"&amp;TRIM(SUBSTITUTE(B101,CHAR(10),""))&amp;"');"</f>
        <v>INSERT INTO make(id_mk, brand_mk, model_mk) VALUES(null,9,'TITANIUM');</v>
      </c>
      <c r="B101" s="224" t="s">
        <v>1389</v>
      </c>
      <c r="C101" s="250" t="s">
        <v>1388</v>
      </c>
      <c r="D101" s="251" t="s">
        <v>1387</v>
      </c>
      <c r="E101" s="248" t="s">
        <v>1358</v>
      </c>
      <c r="F101" s="225" t="n">
        <v>30567</v>
      </c>
    </row>
    <row r="102" customFormat="false" ht="12.75" hidden="true" customHeight="true" outlineLevel="0" collapsed="false">
      <c r="A102" s="185" t="str">
        <f aca="true">"INSERT INTO make(id_mk, brand_mk, model_mk) VALUES(null,"&amp;MATCH(MID(CELL("filename",A102),SEARCH("#$",CELL("filename",A102))+2,90),summary!$A$2:$A$38,0)&amp;",'"&amp;TRIM(SUBSTITUTE(B102,CHAR(10),""))&amp;"');"</f>
        <v>INSERT INTO make(id_mk, brand_mk, model_mk) VALUES(null,9,'TITANIUM');</v>
      </c>
      <c r="B102" s="224" t="s">
        <v>1389</v>
      </c>
      <c r="C102" s="250" t="s">
        <v>1388</v>
      </c>
      <c r="D102" s="251" t="s">
        <v>1390</v>
      </c>
      <c r="E102" s="248" t="s">
        <v>1351</v>
      </c>
      <c r="F102" s="225" t="n">
        <v>32951</v>
      </c>
    </row>
    <row r="103" customFormat="false" ht="12.8" hidden="true" customHeight="false" outlineLevel="0" collapsed="false">
      <c r="A103" s="185" t="str">
        <f aca="true">"INSERT INTO make(id_mk, brand_mk, model_mk) VALUES(null,"&amp;MATCH(MID(CELL("filename",A103),SEARCH("#$",CELL("filename",A103))+2,90),summary!$A$2:$A$38,0)&amp;",'"&amp;TRIM(SUBSTITUTE(B103,CHAR(10),""))&amp;"');"</f>
        <v>INSERT INTO make(id_mk, brand_mk, model_mk) VALUES(null,9,'');</v>
      </c>
      <c r="B103" s="252"/>
      <c r="C103" s="252"/>
      <c r="D103" s="22"/>
      <c r="E103" s="252"/>
      <c r="F103" s="210"/>
    </row>
    <row r="104" customFormat="false" ht="12.8" hidden="false" customHeight="false" outlineLevel="0" collapsed="false">
      <c r="A104" s="185" t="str">
        <f aca="true">"INSERT INTO make(id_mk, brand_mk, model_mk) VALUES(null,"&amp;MATCH(MID(CELL("filename",A104),SEARCH("#$",CELL("filename",A104))+2,90),summary!$A$2:$A$38,0)&amp;",'"&amp;TRIM(SUBSTITUTE(B104,CHAR(10),""))&amp;"');"</f>
        <v>INSERT INTO make(id_mk, brand_mk, model_mk) VALUES(null,9,'KUGA');</v>
      </c>
      <c r="B104" s="253" t="s">
        <v>1391</v>
      </c>
      <c r="C104" s="254"/>
      <c r="D104" s="255"/>
      <c r="E104" s="254"/>
      <c r="F104" s="208"/>
    </row>
    <row r="105" customFormat="false" ht="12.8" hidden="true" customHeight="false" outlineLevel="0" collapsed="false">
      <c r="A105" s="185" t="str">
        <f aca="true">"INSERT INTO make(id_mk, brand_mk, model_mk) VALUES(null,"&amp;MATCH(MID(CELL("filename",A105),SEARCH("#$",CELL("filename",A105))+2,90),summary!$A$2:$A$38,0)&amp;",'"&amp;TRIM(SUBSTITUTE(B105,CHAR(10),""))&amp;"');"</f>
        <v>INSERT INTO make(id_mk, brand_mk, model_mk) VALUES(null,9,'');</v>
      </c>
      <c r="B105" s="252"/>
      <c r="C105" s="252"/>
      <c r="D105" s="22"/>
      <c r="E105" s="252"/>
      <c r="F105" s="210"/>
    </row>
    <row r="106" customFormat="false" ht="12.8" hidden="true" customHeight="false" outlineLevel="0" collapsed="false">
      <c r="A106" s="185" t="str">
        <f aca="true">"INSERT INTO make(id_mk, brand_mk, model_mk) VALUES(null,"&amp;MATCH(MID(CELL("filename",A106),SEARCH("#$",CELL("filename",A106))+2,90),summary!$A$2:$A$38,0)&amp;",'"&amp;TRIM(SUBSTITUTE(B106,CHAR(10),""))&amp;"');"</f>
        <v>INSERT INTO make(id_mk, brand_mk, model_mk) VALUES(null,9,'Titanium');</v>
      </c>
      <c r="B106" s="256" t="s">
        <v>1370</v>
      </c>
      <c r="C106" s="257" t="s">
        <v>1349</v>
      </c>
      <c r="D106" s="258" t="s">
        <v>1392</v>
      </c>
      <c r="E106" s="259" t="s">
        <v>1393</v>
      </c>
      <c r="F106" s="205" t="n">
        <v>28450</v>
      </c>
    </row>
    <row r="107" customFormat="false" ht="12.8" hidden="true" customHeight="false" outlineLevel="0" collapsed="false">
      <c r="A107" s="185" t="str">
        <f aca="true">"INSERT INTO make(id_mk, brand_mk, model_mk) VALUES(null,"&amp;MATCH(MID(CELL("filename",A107),SEARCH("#$",CELL("filename",A107))+2,90),summary!$A$2:$A$38,0)&amp;",'"&amp;TRIM(SUBSTITUTE(B107,CHAR(10),""))&amp;"');"</f>
        <v>INSERT INTO make(id_mk, brand_mk, model_mk) VALUES(null,9,'Titanium');</v>
      </c>
      <c r="B107" s="256" t="s">
        <v>1370</v>
      </c>
      <c r="C107" s="257" t="s">
        <v>1349</v>
      </c>
      <c r="D107" s="258" t="s">
        <v>1394</v>
      </c>
      <c r="E107" s="259" t="s">
        <v>1393</v>
      </c>
      <c r="F107" s="205" t="n">
        <v>33080</v>
      </c>
    </row>
    <row r="108" customFormat="false" ht="12.8" hidden="true" customHeight="false" outlineLevel="0" collapsed="false">
      <c r="A108" s="185" t="str">
        <f aca="true">"INSERT INTO make(id_mk, brand_mk, model_mk) VALUES(null,"&amp;MATCH(MID(CELL("filename",A108),SEARCH("#$",CELL("filename",A108))+2,90),summary!$A$2:$A$38,0)&amp;",'"&amp;TRIM(SUBSTITUTE(B108,CHAR(10),""))&amp;"');"</f>
        <v>INSERT INTO make(id_mk, brand_mk, model_mk) VALUES(null,9,'Titanium');</v>
      </c>
      <c r="B108" s="256" t="s">
        <v>1370</v>
      </c>
      <c r="C108" s="257" t="s">
        <v>1349</v>
      </c>
      <c r="D108" s="258" t="s">
        <v>1394</v>
      </c>
      <c r="E108" s="259" t="s">
        <v>1395</v>
      </c>
      <c r="F108" s="205" t="n">
        <v>35799</v>
      </c>
    </row>
    <row r="109" customFormat="false" ht="12.8" hidden="true" customHeight="false" outlineLevel="0" collapsed="false">
      <c r="A109" s="185" t="str">
        <f aca="true">"INSERT INTO make(id_mk, brand_mk, model_mk) VALUES(null,"&amp;MATCH(MID(CELL("filename",A109),SEARCH("#$",CELL("filename",A109))+2,90),summary!$A$2:$A$38,0)&amp;",'"&amp;TRIM(SUBSTITUTE(B109,CHAR(10),""))&amp;"');"</f>
        <v>INSERT INTO make(id_mk, brand_mk, model_mk) VALUES(null,9,'Titanium');</v>
      </c>
      <c r="B109" s="256" t="s">
        <v>1370</v>
      </c>
      <c r="C109" s="257" t="s">
        <v>1349</v>
      </c>
      <c r="D109" s="258" t="s">
        <v>1394</v>
      </c>
      <c r="E109" s="259" t="s">
        <v>1396</v>
      </c>
      <c r="F109" s="205" t="n">
        <v>37744</v>
      </c>
    </row>
    <row r="110" customFormat="false" ht="12.8" hidden="true" customHeight="false" outlineLevel="0" collapsed="false">
      <c r="A110" s="185" t="str">
        <f aca="true">"INSERT INTO make(id_mk, brand_mk, model_mk) VALUES(null,"&amp;MATCH(MID(CELL("filename",A110),SEARCH("#$",CELL("filename",A110))+2,90),summary!$A$2:$A$38,0)&amp;",'"&amp;TRIM(SUBSTITUTE(B110,CHAR(10),""))&amp;"');"</f>
        <v>INSERT INTO make(id_mk, brand_mk, model_mk) VALUES(null,9,'');</v>
      </c>
      <c r="B110" s="256"/>
      <c r="C110" s="257"/>
      <c r="D110" s="258"/>
      <c r="E110" s="259"/>
      <c r="F110" s="205"/>
    </row>
    <row r="111" customFormat="false" ht="12.8" hidden="true" customHeight="false" outlineLevel="0" collapsed="false">
      <c r="A111" s="185" t="str">
        <f aca="true">"INSERT INTO make(id_mk, brand_mk, model_mk) VALUES(null,"&amp;MATCH(MID(CELL("filename",A111),SEARCH("#$",CELL("filename",A111))+2,90),summary!$A$2:$A$38,0)&amp;",'"&amp;TRIM(SUBSTITUTE(B111,CHAR(10),""))&amp;"');"</f>
        <v>INSERT INTO make(id_mk, brand_mk, model_mk) VALUES(null,9,'ST-Line');</v>
      </c>
      <c r="B111" s="256" t="s">
        <v>1380</v>
      </c>
      <c r="C111" s="257" t="s">
        <v>1349</v>
      </c>
      <c r="D111" s="258" t="s">
        <v>1392</v>
      </c>
      <c r="E111" s="259" t="s">
        <v>1393</v>
      </c>
      <c r="F111" s="205" t="n">
        <v>29991</v>
      </c>
    </row>
    <row r="112" customFormat="false" ht="12.8" hidden="true" customHeight="false" outlineLevel="0" collapsed="false">
      <c r="A112" s="185" t="str">
        <f aca="true">"INSERT INTO make(id_mk, brand_mk, model_mk) VALUES(null,"&amp;MATCH(MID(CELL("filename",A112),SEARCH("#$",CELL("filename",A112))+2,90),summary!$A$2:$A$38,0)&amp;",'"&amp;TRIM(SUBSTITUTE(B112,CHAR(10),""))&amp;"');"</f>
        <v>INSERT INTO make(id_mk, brand_mk, model_mk) VALUES(null,9,'ST-Line');</v>
      </c>
      <c r="B112" s="256" t="s">
        <v>1380</v>
      </c>
      <c r="C112" s="257" t="s">
        <v>1349</v>
      </c>
      <c r="D112" s="258" t="s">
        <v>1394</v>
      </c>
      <c r="E112" s="259" t="s">
        <v>1393</v>
      </c>
      <c r="F112" s="205" t="n">
        <v>34468</v>
      </c>
      <c r="H112" s="260" t="n">
        <f aca="false">F112*0.8</f>
        <v>27574.4</v>
      </c>
    </row>
    <row r="113" customFormat="false" ht="12.75" hidden="true" customHeight="true" outlineLevel="0" collapsed="false">
      <c r="A113" s="185" t="str">
        <f aca="true">"INSERT INTO make(id_mk, brand_mk, model_mk) VALUES(null,"&amp;MATCH(MID(CELL("filename",A113),SEARCH("#$",CELL("filename",A113))+2,90),summary!$A$2:$A$38,0)&amp;",'"&amp;TRIM(SUBSTITUTE(B113,CHAR(10),""))&amp;"');"</f>
        <v>INSERT INTO make(id_mk, brand_mk, model_mk) VALUES(null,9,'ST-Line');</v>
      </c>
      <c r="B113" s="256" t="s">
        <v>1380</v>
      </c>
      <c r="C113" s="257" t="s">
        <v>1349</v>
      </c>
      <c r="D113" s="258" t="s">
        <v>1394</v>
      </c>
      <c r="E113" s="259" t="s">
        <v>1395</v>
      </c>
      <c r="F113" s="205" t="n">
        <v>37112</v>
      </c>
    </row>
    <row r="114" customFormat="false" ht="12.8" hidden="true" customHeight="false" outlineLevel="0" collapsed="false">
      <c r="A114" s="185" t="str">
        <f aca="true">"INSERT INTO make(id_mk, brand_mk, model_mk) VALUES(null,"&amp;MATCH(MID(CELL("filename",A114),SEARCH("#$",CELL("filename",A114))+2,90),summary!$A$2:$A$38,0)&amp;",'"&amp;TRIM(SUBSTITUTE(B114,CHAR(10),""))&amp;"');"</f>
        <v>INSERT INTO make(id_mk, brand_mk, model_mk) VALUES(null,9,'ST-Line');</v>
      </c>
      <c r="B114" s="256" t="s">
        <v>1380</v>
      </c>
      <c r="C114" s="257" t="s">
        <v>1349</v>
      </c>
      <c r="D114" s="258" t="s">
        <v>1394</v>
      </c>
      <c r="E114" s="259" t="s">
        <v>1396</v>
      </c>
      <c r="F114" s="205" t="n">
        <v>39057</v>
      </c>
    </row>
    <row r="115" customFormat="false" ht="12.8" hidden="true" customHeight="false" outlineLevel="0" collapsed="false">
      <c r="A115" s="185" t="str">
        <f aca="true">"INSERT INTO make(id_mk, brand_mk, model_mk) VALUES(null,"&amp;MATCH(MID(CELL("filename",A115),SEARCH("#$",CELL("filename",A115))+2,90),summary!$A$2:$A$38,0)&amp;",'"&amp;TRIM(SUBSTITUTE(B115,CHAR(10),""))&amp;"');"</f>
        <v>INSERT INTO make(id_mk, brand_mk, model_mk) VALUES(null,9,'');</v>
      </c>
      <c r="B115" s="256"/>
      <c r="C115" s="257"/>
      <c r="D115" s="258"/>
      <c r="E115" s="259"/>
      <c r="F115" s="205"/>
    </row>
    <row r="116" customFormat="false" ht="12.8" hidden="true" customHeight="false" outlineLevel="0" collapsed="false">
      <c r="A116" s="185" t="str">
        <f aca="true">"INSERT INTO make(id_mk, brand_mk, model_mk) VALUES(null,"&amp;MATCH(MID(CELL("filename",A116),SEARCH("#$",CELL("filename",A116))+2,90),summary!$A$2:$A$38,0)&amp;",'"&amp;TRIM(SUBSTITUTE(B116,CHAR(10),""))&amp;"');"</f>
        <v>INSERT INTO make(id_mk, brand_mk, model_mk) VALUES(null,9,'Vignale');</v>
      </c>
      <c r="B116" s="256" t="s">
        <v>1382</v>
      </c>
      <c r="C116" s="257" t="s">
        <v>1349</v>
      </c>
      <c r="D116" s="258" t="s">
        <v>1394</v>
      </c>
      <c r="E116" s="259" t="s">
        <v>1393</v>
      </c>
      <c r="F116" s="205" t="n">
        <v>37418</v>
      </c>
    </row>
    <row r="117" customFormat="false" ht="12.8" hidden="true" customHeight="false" outlineLevel="0" collapsed="false">
      <c r="A117" s="185" t="str">
        <f aca="true">"INSERT INTO make(id_mk, brand_mk, model_mk) VALUES(null,"&amp;MATCH(MID(CELL("filename",A117),SEARCH("#$",CELL("filename",A117))+2,90),summary!$A$2:$A$38,0)&amp;",'"&amp;TRIM(SUBSTITUTE(B117,CHAR(10),""))&amp;"');"</f>
        <v>INSERT INTO make(id_mk, brand_mk, model_mk) VALUES(null,9,'Vignale');</v>
      </c>
      <c r="B117" s="256" t="s">
        <v>1382</v>
      </c>
      <c r="C117" s="257" t="s">
        <v>1349</v>
      </c>
      <c r="D117" s="258" t="s">
        <v>1394</v>
      </c>
      <c r="E117" s="259" t="s">
        <v>1395</v>
      </c>
      <c r="F117" s="205" t="n">
        <v>40042</v>
      </c>
    </row>
    <row r="118" customFormat="false" ht="12.8" hidden="true" customHeight="false" outlineLevel="0" collapsed="false">
      <c r="A118" s="185" t="str">
        <f aca="true">"INSERT INTO make(id_mk, brand_mk, model_mk) VALUES(null,"&amp;MATCH(MID(CELL("filename",A118),SEARCH("#$",CELL("filename",A118))+2,90),summary!$A$2:$A$38,0)&amp;",'"&amp;TRIM(SUBSTITUTE(B118,CHAR(10),""))&amp;"');"</f>
        <v>INSERT INTO make(id_mk, brand_mk, model_mk) VALUES(null,9,'Vignale');</v>
      </c>
      <c r="B118" s="256" t="s">
        <v>1382</v>
      </c>
      <c r="C118" s="257" t="s">
        <v>1349</v>
      </c>
      <c r="D118" s="258" t="s">
        <v>1394</v>
      </c>
      <c r="E118" s="259" t="s">
        <v>1396</v>
      </c>
      <c r="F118" s="205" t="n">
        <v>41987</v>
      </c>
    </row>
    <row r="119" customFormat="false" ht="12.8" hidden="true" customHeight="false" outlineLevel="0" collapsed="false">
      <c r="A119" s="185" t="str">
        <f aca="true">"INSERT INTO make(id_mk, brand_mk, model_mk) VALUES(null,"&amp;MATCH(MID(CELL("filename",A119),SEARCH("#$",CELL("filename",A119))+2,90),summary!$A$2:$A$38,0)&amp;",'"&amp;TRIM(SUBSTITUTE(B119,CHAR(10),""))&amp;"');"</f>
        <v>INSERT INTO make(id_mk, brand_mk, model_mk) VALUES(null,9,'');</v>
      </c>
      <c r="F119" s="205"/>
    </row>
    <row r="120" customFormat="false" ht="12.8" hidden="false" customHeight="false" outlineLevel="0" collapsed="false">
      <c r="A120" s="185" t="str">
        <f aca="true">"INSERT INTO make(id_mk, brand_mk, model_mk) VALUES(null,"&amp;MATCH(MID(CELL("filename",A120),SEARCH("#$",CELL("filename",A120))+2,90),summary!$A$2:$A$38,0)&amp;",'"&amp;TRIM(SUBSTITUTE(B120,CHAR(10),""))&amp;"');"</f>
        <v>INSERT INTO make(id_mk, brand_mk, model_mk) VALUES(null,9,'MONDEO');</v>
      </c>
      <c r="B120" s="261" t="s">
        <v>1397</v>
      </c>
      <c r="C120" s="262"/>
      <c r="D120" s="263"/>
      <c r="E120" s="261"/>
      <c r="F120" s="208"/>
    </row>
    <row r="121" customFormat="false" ht="12.8" hidden="true" customHeight="false" outlineLevel="0" collapsed="false">
      <c r="A121" s="185" t="str">
        <f aca="true">"INSERT INTO make(id_mk, brand_mk, model_mk) VALUES(null,"&amp;MATCH(MID(CELL("filename",A121),SEARCH("#$",CELL("filename",A121))+2,90),summary!$A$2:$A$38,0)&amp;",'"&amp;TRIM(SUBSTITUTE(B121,CHAR(10),""))&amp;"');"</f>
        <v>INSERT INTO make(id_mk, brand_mk, model_mk) VALUES(null,9,'');</v>
      </c>
      <c r="B121" s="231"/>
      <c r="C121" s="232"/>
      <c r="D121" s="233"/>
      <c r="E121" s="231"/>
      <c r="F121" s="210"/>
    </row>
    <row r="122" customFormat="false" ht="12.8" hidden="true" customHeight="false" outlineLevel="0" collapsed="false">
      <c r="A122" s="185" t="str">
        <f aca="true">"INSERT INTO make(id_mk, brand_mk, model_mk) VALUES(null,"&amp;MATCH(MID(CELL("filename",A122),SEARCH("#$",CELL("filename",A122))+2,90),summary!$A$2:$A$38,0)&amp;",'"&amp;TRIM(SUBSTITUTE(B122,CHAR(10),""))&amp;"');"</f>
        <v>INSERT INTO make(id_mk, brand_mk, model_mk) VALUES(null,9,'SERIES');</v>
      </c>
      <c r="B122" s="234" t="s">
        <v>1333</v>
      </c>
      <c r="C122" s="235" t="s">
        <v>1334</v>
      </c>
      <c r="D122" s="264" t="s">
        <v>1055</v>
      </c>
      <c r="E122" s="264" t="s">
        <v>1335</v>
      </c>
      <c r="F122" s="213" t="s">
        <v>1345</v>
      </c>
    </row>
    <row r="123" customFormat="false" ht="12.8" hidden="true" customHeight="false" outlineLevel="0" collapsed="false">
      <c r="A123" s="185" t="str">
        <f aca="true">"INSERT INTO make(id_mk, brand_mk, model_mk) VALUES(null,"&amp;MATCH(MID(CELL("filename",A123),SEARCH("#$",CELL("filename",A123))+2,90),summary!$A$2:$A$38,0)&amp;",'"&amp;TRIM(SUBSTITUTE(B123,CHAR(10),""))&amp;"');"</f>
        <v>INSERT INTO make(id_mk, brand_mk, model_mk) VALUES(null,9,'');</v>
      </c>
      <c r="B123" s="265"/>
      <c r="C123" s="266"/>
      <c r="D123" s="265"/>
      <c r="E123" s="265"/>
      <c r="F123" s="225"/>
    </row>
    <row r="124" customFormat="false" ht="12.8" hidden="true" customHeight="false" outlineLevel="0" collapsed="false">
      <c r="A124" s="185" t="str">
        <f aca="true">"INSERT INTO make(id_mk, brand_mk, model_mk) VALUES(null,"&amp;MATCH(MID(CELL("filename",A124),SEARCH("#$",CELL("filename",A124))+2,90),summary!$A$2:$A$38,0)&amp;",'"&amp;TRIM(SUBSTITUTE(B124,CHAR(10),""))&amp;"');"</f>
        <v>INSERT INTO make(id_mk, brand_mk, model_mk) VALUES(null,9,'ZETEC');</v>
      </c>
      <c r="B124" s="204" t="s">
        <v>1384</v>
      </c>
      <c r="C124" s="267" t="s">
        <v>1349</v>
      </c>
      <c r="D124" s="268" t="s">
        <v>1398</v>
      </c>
      <c r="E124" s="204" t="s">
        <v>1399</v>
      </c>
      <c r="F124" s="269" t="n">
        <v>29815</v>
      </c>
    </row>
    <row r="125" customFormat="false" ht="12.8" hidden="true" customHeight="false" outlineLevel="0" collapsed="false">
      <c r="A125" s="185" t="str">
        <f aca="true">"INSERT INTO make(id_mk, brand_mk, model_mk) VALUES(null,"&amp;MATCH(MID(CELL("filename",A125),SEARCH("#$",CELL("filename",A125))+2,90),summary!$A$2:$A$38,0)&amp;",'"&amp;TRIM(SUBSTITUTE(B125,CHAR(10),""))&amp;"');"</f>
        <v>INSERT INTO make(id_mk, brand_mk, model_mk) VALUES(null,9,'ZETEC');</v>
      </c>
      <c r="B125" s="204" t="s">
        <v>1384</v>
      </c>
      <c r="C125" s="267" t="s">
        <v>1349</v>
      </c>
      <c r="D125" s="268" t="s">
        <v>1398</v>
      </c>
      <c r="E125" s="204" t="s">
        <v>1400</v>
      </c>
      <c r="F125" s="269" t="n">
        <v>31691</v>
      </c>
    </row>
    <row r="126" customFormat="false" ht="12.8" hidden="true" customHeight="false" outlineLevel="0" collapsed="false">
      <c r="A126" s="185" t="str">
        <f aca="true">"INSERT INTO make(id_mk, brand_mk, model_mk) VALUES(null,"&amp;MATCH(MID(CELL("filename",A126),SEARCH("#$",CELL("filename",A126))+2,90),summary!$A$2:$A$38,0)&amp;",'"&amp;TRIM(SUBSTITUTE(B126,CHAR(10),""))&amp;"');"</f>
        <v>INSERT INTO make(id_mk, brand_mk, model_mk) VALUES(null,9,'ZETEC');</v>
      </c>
      <c r="B126" s="204" t="s">
        <v>1384</v>
      </c>
      <c r="C126" s="267" t="s">
        <v>1401</v>
      </c>
      <c r="D126" s="268" t="s">
        <v>1398</v>
      </c>
      <c r="E126" s="204" t="s">
        <v>1399</v>
      </c>
      <c r="F126" s="269" t="n">
        <v>30951</v>
      </c>
    </row>
    <row r="127" customFormat="false" ht="12.8" hidden="true" customHeight="false" outlineLevel="0" collapsed="false">
      <c r="A127" s="185" t="str">
        <f aca="true">"INSERT INTO make(id_mk, brand_mk, model_mk) VALUES(null,"&amp;MATCH(MID(CELL("filename",A127),SEARCH("#$",CELL("filename",A127))+2,90),summary!$A$2:$A$38,0)&amp;",'"&amp;TRIM(SUBSTITUTE(B127,CHAR(10),""))&amp;"');"</f>
        <v>INSERT INTO make(id_mk, brand_mk, model_mk) VALUES(null,9,'ZETEC');</v>
      </c>
      <c r="B127" s="204" t="s">
        <v>1384</v>
      </c>
      <c r="C127" s="267" t="s">
        <v>1401</v>
      </c>
      <c r="D127" s="268" t="s">
        <v>1398</v>
      </c>
      <c r="E127" s="218" t="s">
        <v>1400</v>
      </c>
      <c r="F127" s="269" t="n">
        <v>32858</v>
      </c>
    </row>
    <row r="128" customFormat="false" ht="12.8" hidden="true" customHeight="false" outlineLevel="0" collapsed="false">
      <c r="A128" s="185" t="str">
        <f aca="true">"INSERT INTO make(id_mk, brand_mk, model_mk) VALUES(null,"&amp;MATCH(MID(CELL("filename",A128),SEARCH("#$",CELL("filename",A128))+2,90),summary!$A$2:$A$38,0)&amp;",'"&amp;TRIM(SUBSTITUTE(B128,CHAR(10),""))&amp;"');"</f>
        <v>INSERT INTO make(id_mk, brand_mk, model_mk) VALUES(null,9,'');</v>
      </c>
      <c r="B128" s="204"/>
      <c r="C128" s="267"/>
      <c r="D128" s="268"/>
      <c r="E128" s="204"/>
      <c r="F128" s="269"/>
    </row>
    <row r="129" customFormat="false" ht="12.75" hidden="true" customHeight="true" outlineLevel="0" collapsed="false">
      <c r="A129" s="185" t="str">
        <f aca="true">"INSERT INTO make(id_mk, brand_mk, model_mk) VALUES(null,"&amp;MATCH(MID(CELL("filename",A129),SEARCH("#$",CELL("filename",A129))+2,90),summary!$A$2:$A$38,0)&amp;",'"&amp;TRIM(SUBSTITUTE(B129,CHAR(10),""))&amp;"');"</f>
        <v>INSERT INTO make(id_mk, brand_mk, model_mk) VALUES(null,9,'TITANIUM');</v>
      </c>
      <c r="B129" s="204" t="s">
        <v>1389</v>
      </c>
      <c r="C129" s="267" t="s">
        <v>1349</v>
      </c>
      <c r="D129" s="268" t="s">
        <v>1398</v>
      </c>
      <c r="E129" s="218" t="s">
        <v>1399</v>
      </c>
      <c r="F129" s="269" t="n">
        <v>32170</v>
      </c>
    </row>
    <row r="130" customFormat="false" ht="12.8" hidden="true" customHeight="false" outlineLevel="0" collapsed="false">
      <c r="A130" s="185" t="str">
        <f aca="true">"INSERT INTO make(id_mk, brand_mk, model_mk) VALUES(null,"&amp;MATCH(MID(CELL("filename",A130),SEARCH("#$",CELL("filename",A130))+2,90),summary!$A$2:$A$38,0)&amp;",'"&amp;TRIM(SUBSTITUTE(B130,CHAR(10),""))&amp;"');"</f>
        <v>INSERT INTO make(id_mk, brand_mk, model_mk) VALUES(null,9,'TITANIUM');</v>
      </c>
      <c r="B130" s="204" t="s">
        <v>1389</v>
      </c>
      <c r="C130" s="267" t="s">
        <v>1349</v>
      </c>
      <c r="D130" s="268" t="s">
        <v>1398</v>
      </c>
      <c r="E130" s="204" t="s">
        <v>1400</v>
      </c>
      <c r="F130" s="269" t="n">
        <v>34034</v>
      </c>
    </row>
    <row r="131" customFormat="false" ht="12.8" hidden="true" customHeight="false" outlineLevel="0" collapsed="false">
      <c r="A131" s="185" t="str">
        <f aca="true">"INSERT INTO make(id_mk, brand_mk, model_mk) VALUES(null,"&amp;MATCH(MID(CELL("filename",A131),SEARCH("#$",CELL("filename",A131))+2,90),summary!$A$2:$A$38,0)&amp;",'"&amp;TRIM(SUBSTITUTE(B131,CHAR(10),""))&amp;"');"</f>
        <v>INSERT INTO make(id_mk, brand_mk, model_mk) VALUES(null,9,'TITANIUM');</v>
      </c>
      <c r="B131" s="204" t="s">
        <v>1389</v>
      </c>
      <c r="C131" s="267" t="s">
        <v>1401</v>
      </c>
      <c r="D131" s="268" t="s">
        <v>1398</v>
      </c>
      <c r="E131" s="218" t="s">
        <v>1399</v>
      </c>
      <c r="F131" s="269" t="n">
        <v>34304</v>
      </c>
    </row>
    <row r="132" customFormat="false" ht="12.8" hidden="true" customHeight="false" outlineLevel="0" collapsed="false">
      <c r="A132" s="185" t="str">
        <f aca="true">"INSERT INTO make(id_mk, brand_mk, model_mk) VALUES(null,"&amp;MATCH(MID(CELL("filename",A132),SEARCH("#$",CELL("filename",A132))+2,90),summary!$A$2:$A$38,0)&amp;",'"&amp;TRIM(SUBSTITUTE(B132,CHAR(10),""))&amp;"');"</f>
        <v>INSERT INTO make(id_mk, brand_mk, model_mk) VALUES(null,9,'TITANIUM');</v>
      </c>
      <c r="B132" s="204" t="s">
        <v>1389</v>
      </c>
      <c r="C132" s="270" t="s">
        <v>1401</v>
      </c>
      <c r="D132" s="268" t="s">
        <v>1398</v>
      </c>
      <c r="E132" s="204" t="s">
        <v>1400</v>
      </c>
      <c r="F132" s="269" t="n">
        <v>35201</v>
      </c>
    </row>
    <row r="133" customFormat="false" ht="12.8" hidden="true" customHeight="false" outlineLevel="0" collapsed="false">
      <c r="A133" s="185" t="str">
        <f aca="true">"INSERT INTO make(id_mk, brand_mk, model_mk) VALUES(null,"&amp;MATCH(MID(CELL("filename",A133),SEARCH("#$",CELL("filename",A133))+2,90),summary!$A$2:$A$38,0)&amp;",'"&amp;TRIM(SUBSTITUTE(B133,CHAR(10),""))&amp;"');"</f>
        <v>INSERT INTO make(id_mk, brand_mk, model_mk) VALUES(null,9,'TITANIUM');</v>
      </c>
      <c r="B133" s="204" t="s">
        <v>1389</v>
      </c>
      <c r="C133" s="267" t="s">
        <v>1402</v>
      </c>
      <c r="D133" s="268" t="s">
        <v>1403</v>
      </c>
      <c r="E133" s="204" t="s">
        <v>1404</v>
      </c>
      <c r="F133" s="269" t="n">
        <v>35796</v>
      </c>
    </row>
    <row r="134" customFormat="false" ht="12.8" hidden="true" customHeight="false" outlineLevel="0" collapsed="false">
      <c r="A134" s="185" t="str">
        <f aca="true">"INSERT INTO make(id_mk, brand_mk, model_mk) VALUES(null,"&amp;MATCH(MID(CELL("filename",A134),SEARCH("#$",CELL("filename",A134))+2,90),summary!$A$2:$A$38,0)&amp;",'"&amp;TRIM(SUBSTITUTE(B134,CHAR(10),""))&amp;"');"</f>
        <v>INSERT INTO make(id_mk, brand_mk, model_mk) VALUES(null,9,'');</v>
      </c>
      <c r="B134" s="268"/>
      <c r="C134" s="267"/>
      <c r="D134" s="268"/>
      <c r="E134" s="204"/>
      <c r="F134" s="269"/>
    </row>
    <row r="135" customFormat="false" ht="12.8" hidden="true" customHeight="false" outlineLevel="0" collapsed="false">
      <c r="A135" s="185" t="str">
        <f aca="true">"INSERT INTO make(id_mk, brand_mk, model_mk) VALUES(null,"&amp;MATCH(MID(CELL("filename",A135),SEARCH("#$",CELL("filename",A135))+2,90),summary!$A$2:$A$38,0)&amp;",'"&amp;TRIM(SUBSTITUTE(B135,CHAR(10),""))&amp;"');"</f>
        <v>INSERT INTO make(id_mk, brand_mk, model_mk) VALUES(null,9,'ST-LINE+');</v>
      </c>
      <c r="B135" s="268" t="s">
        <v>1405</v>
      </c>
      <c r="C135" s="267" t="s">
        <v>1349</v>
      </c>
      <c r="D135" s="268" t="s">
        <v>1398</v>
      </c>
      <c r="E135" s="218" t="s">
        <v>1399</v>
      </c>
      <c r="F135" s="269" t="n">
        <v>33408</v>
      </c>
    </row>
    <row r="136" customFormat="false" ht="12.75" hidden="true" customHeight="true" outlineLevel="0" collapsed="false">
      <c r="A136" s="185" t="str">
        <f aca="true">"INSERT INTO make(id_mk, brand_mk, model_mk) VALUES(null,"&amp;MATCH(MID(CELL("filename",A136),SEARCH("#$",CELL("filename",A136))+2,90),summary!$A$2:$A$38,0)&amp;",'"&amp;TRIM(SUBSTITUTE(B136,CHAR(10),""))&amp;"');"</f>
        <v>INSERT INTO make(id_mk, brand_mk, model_mk) VALUES(null,9,'ST-LINE+');</v>
      </c>
      <c r="B136" s="268" t="s">
        <v>1405</v>
      </c>
      <c r="C136" s="267" t="s">
        <v>1349</v>
      </c>
      <c r="D136" s="268" t="s">
        <v>1398</v>
      </c>
      <c r="E136" s="204" t="s">
        <v>1406</v>
      </c>
      <c r="F136" s="269" t="n">
        <v>35170</v>
      </c>
    </row>
    <row r="137" customFormat="false" ht="12.8" hidden="true" customHeight="false" outlineLevel="0" collapsed="false">
      <c r="A137" s="185" t="str">
        <f aca="true">"INSERT INTO make(id_mk, brand_mk, model_mk) VALUES(null,"&amp;MATCH(MID(CELL("filename",A137),SEARCH("#$",CELL("filename",A137))+2,90),summary!$A$2:$A$38,0)&amp;",'"&amp;TRIM(SUBSTITUTE(B137,CHAR(10),""))&amp;"');"</f>
        <v>INSERT INTO make(id_mk, brand_mk, model_mk) VALUES(null,9,'ST-LINE+');</v>
      </c>
      <c r="B137" s="268" t="s">
        <v>1405</v>
      </c>
      <c r="C137" s="267" t="s">
        <v>1401</v>
      </c>
      <c r="D137" s="268" t="s">
        <v>1398</v>
      </c>
      <c r="E137" s="218" t="s">
        <v>1399</v>
      </c>
      <c r="F137" s="269" t="n">
        <v>34522</v>
      </c>
    </row>
    <row r="138" customFormat="false" ht="12.75" hidden="true" customHeight="true" outlineLevel="0" collapsed="false">
      <c r="A138" s="185" t="str">
        <f aca="true">"INSERT INTO make(id_mk, brand_mk, model_mk) VALUES(null,"&amp;MATCH(MID(CELL("filename",A138),SEARCH("#$",CELL("filename",A138))+2,90),summary!$A$2:$A$38,0)&amp;",'"&amp;TRIM(SUBSTITUTE(B138,CHAR(10),""))&amp;"');"</f>
        <v>INSERT INTO make(id_mk, brand_mk, model_mk) VALUES(null,9,'ST-LINE+');</v>
      </c>
      <c r="B138" s="268" t="s">
        <v>1405</v>
      </c>
      <c r="C138" s="267" t="s">
        <v>1401</v>
      </c>
      <c r="D138" s="268" t="s">
        <v>1398</v>
      </c>
      <c r="E138" s="218" t="s">
        <v>1406</v>
      </c>
      <c r="F138" s="269" t="n">
        <v>36337</v>
      </c>
    </row>
    <row r="139" customFormat="false" ht="12.75" hidden="true" customHeight="true" outlineLevel="0" collapsed="false">
      <c r="A139" s="185" t="str">
        <f aca="true">"INSERT INTO make(id_mk, brand_mk, model_mk) VALUES(null,"&amp;MATCH(MID(CELL("filename",A139),SEARCH("#$",CELL("filename",A139))+2,90),summary!$A$2:$A$38,0)&amp;",'"&amp;TRIM(SUBSTITUTE(B139,CHAR(10),""))&amp;"');"</f>
        <v>INSERT INTO make(id_mk, brand_mk, model_mk) VALUES(null,9,'');</v>
      </c>
      <c r="B139" s="240"/>
      <c r="C139" s="271"/>
      <c r="D139" s="240"/>
      <c r="E139" s="204"/>
      <c r="F139" s="205"/>
    </row>
    <row r="140" customFormat="false" ht="12.75" hidden="true" customHeight="true" outlineLevel="0" collapsed="false">
      <c r="A140" s="185" t="str">
        <f aca="true">"INSERT INTO make(id_mk, brand_mk, model_mk) VALUES(null,"&amp;MATCH(MID(CELL("filename",A140),SEARCH("#$",CELL("filename",A140))+2,90),summary!$A$2:$A$38,0)&amp;",'"&amp;TRIM(SUBSTITUTE(B140,CHAR(10),""))&amp;"');"</f>
        <v>INSERT INTO make(id_mk, brand_mk, model_mk) VALUES(null,9,'VIGNALE');</v>
      </c>
      <c r="B140" s="240" t="s">
        <v>1407</v>
      </c>
      <c r="C140" s="271" t="s">
        <v>1402</v>
      </c>
      <c r="D140" s="268" t="s">
        <v>1403</v>
      </c>
      <c r="E140" s="204" t="s">
        <v>1404</v>
      </c>
      <c r="F140" s="205" t="n">
        <v>40907</v>
      </c>
    </row>
    <row r="141" customFormat="false" ht="12.8" hidden="true" customHeight="false" outlineLevel="0" collapsed="false">
      <c r="A141" s="185" t="str">
        <f aca="true">"INSERT INTO make(id_mk, brand_mk, model_mk) VALUES(null,"&amp;MATCH(MID(CELL("filename",A141),SEARCH("#$",CELL("filename",A141))+2,90),summary!$A$2:$A$38,0)&amp;",'"&amp;TRIM(SUBSTITUTE(B141,CHAR(10),""))&amp;"');"</f>
        <v>INSERT INTO make(id_mk, brand_mk, model_mk) VALUES(null,9,'VIGNALE');</v>
      </c>
      <c r="B141" s="240" t="s">
        <v>1407</v>
      </c>
      <c r="C141" s="271" t="s">
        <v>1349</v>
      </c>
      <c r="D141" s="268" t="s">
        <v>1398</v>
      </c>
      <c r="E141" s="204" t="s">
        <v>1399</v>
      </c>
      <c r="F141" s="205" t="n">
        <v>37006</v>
      </c>
    </row>
    <row r="142" customFormat="false" ht="12.8" hidden="true" customHeight="false" outlineLevel="0" collapsed="false">
      <c r="A142" s="185" t="str">
        <f aca="true">"INSERT INTO make(id_mk, brand_mk, model_mk) VALUES(null,"&amp;MATCH(MID(CELL("filename",A142),SEARCH("#$",CELL("filename",A142))+2,90),summary!$A$2:$A$38,0)&amp;",'"&amp;TRIM(SUBSTITUTE(B142,CHAR(10),""))&amp;"');"</f>
        <v>INSERT INTO make(id_mk, brand_mk, model_mk) VALUES(null,9,'VIGNALE');</v>
      </c>
      <c r="B142" s="240" t="s">
        <v>1407</v>
      </c>
      <c r="C142" s="271" t="s">
        <v>1349</v>
      </c>
      <c r="D142" s="268" t="s">
        <v>1398</v>
      </c>
      <c r="E142" s="218" t="s">
        <v>1406</v>
      </c>
      <c r="F142" s="205" t="n">
        <v>38740</v>
      </c>
    </row>
    <row r="143" customFormat="false" ht="12.8" hidden="true" customHeight="false" outlineLevel="0" collapsed="false">
      <c r="A143" s="185" t="str">
        <f aca="true">"INSERT INTO make(id_mk, brand_mk, model_mk) VALUES(null,"&amp;MATCH(MID(CELL("filename",A143),SEARCH("#$",CELL("filename",A143))+2,90),summary!$A$2:$A$38,0)&amp;",'"&amp;TRIM(SUBSTITUTE(B143,CHAR(10),""))&amp;"');"</f>
        <v>INSERT INTO make(id_mk, brand_mk, model_mk) VALUES(null,9,'VIGNALE');</v>
      </c>
      <c r="B143" s="240" t="s">
        <v>1407</v>
      </c>
      <c r="C143" s="271" t="s">
        <v>1401</v>
      </c>
      <c r="D143" s="268" t="s">
        <v>1398</v>
      </c>
      <c r="E143" s="204" t="s">
        <v>1399</v>
      </c>
      <c r="F143" s="205" t="n">
        <v>38115</v>
      </c>
    </row>
    <row r="144" customFormat="false" ht="12.75" hidden="true" customHeight="true" outlineLevel="0" collapsed="false">
      <c r="A144" s="185" t="str">
        <f aca="true">"INSERT INTO make(id_mk, brand_mk, model_mk) VALUES(null,"&amp;MATCH(MID(CELL("filename",A144),SEARCH("#$",CELL("filename",A144))+2,90),summary!$A$2:$A$38,0)&amp;",'"&amp;TRIM(SUBSTITUTE(B144,CHAR(10),""))&amp;"');"</f>
        <v>INSERT INTO make(id_mk, brand_mk, model_mk) VALUES(null,9,'VIGNALE');</v>
      </c>
      <c r="B144" s="240" t="s">
        <v>1407</v>
      </c>
      <c r="C144" s="271" t="s">
        <v>1401</v>
      </c>
      <c r="D144" s="268" t="s">
        <v>1398</v>
      </c>
      <c r="E144" s="218" t="s">
        <v>1406</v>
      </c>
      <c r="F144" s="205" t="n">
        <v>39908</v>
      </c>
    </row>
    <row r="145" customFormat="false" ht="12.8" hidden="true" customHeight="false" outlineLevel="0" collapsed="false">
      <c r="A145" s="185" t="str">
        <f aca="true">"INSERT INTO make(id_mk, brand_mk, model_mk) VALUES(null,"&amp;MATCH(MID(CELL("filename",A145),SEARCH("#$",CELL("filename",A145))+2,90),summary!$A$2:$A$38,0)&amp;",'"&amp;TRIM(SUBSTITUTE(B145,CHAR(10),""))&amp;"');"</f>
        <v>INSERT INTO make(id_mk, brand_mk, model_mk) VALUES(null,9,'');</v>
      </c>
      <c r="B145" s="240"/>
      <c r="C145" s="271"/>
      <c r="D145" s="240"/>
      <c r="E145" s="218"/>
      <c r="F145" s="210"/>
    </row>
    <row r="146" customFormat="false" ht="12.8" hidden="false" customHeight="false" outlineLevel="0" collapsed="false">
      <c r="A146" s="185" t="str">
        <f aca="true">"INSERT INTO make(id_mk, brand_mk, model_mk) VALUES(null,"&amp;MATCH(MID(CELL("filename",A146),SEARCH("#$",CELL("filename",A146))+2,90),summary!$A$2:$A$38,0)&amp;",'"&amp;TRIM(SUBSTITUTE(B146,CHAR(10),""))&amp;"');"</f>
        <v>INSERT INTO make(id_mk, brand_mk, model_mk) VALUES(null,9,'S-MAX');</v>
      </c>
      <c r="B146" s="261" t="s">
        <v>1408</v>
      </c>
      <c r="C146" s="262"/>
      <c r="D146" s="263"/>
      <c r="E146" s="261"/>
      <c r="F146" s="208"/>
    </row>
    <row r="147" customFormat="false" ht="12.8" hidden="true" customHeight="false" outlineLevel="0" collapsed="false">
      <c r="A147" s="185" t="str">
        <f aca="true">"INSERT INTO make(id_mk, brand_mk, model_mk) VALUES(null,"&amp;MATCH(MID(CELL("filename",A147),SEARCH("#$",CELL("filename",A147))+2,90),summary!$A$2:$A$38,0)&amp;",'"&amp;TRIM(SUBSTITUTE(B147,CHAR(10),""))&amp;"');"</f>
        <v>INSERT INTO make(id_mk, brand_mk, model_mk) VALUES(null,9,'');</v>
      </c>
      <c r="B147" s="231"/>
      <c r="C147" s="232"/>
      <c r="D147" s="233"/>
      <c r="E147" s="231"/>
      <c r="F147" s="210"/>
    </row>
    <row r="148" customFormat="false" ht="12.75" hidden="true" customHeight="true" outlineLevel="0" collapsed="false">
      <c r="A148" s="185" t="str">
        <f aca="true">"INSERT INTO make(id_mk, brand_mk, model_mk) VALUES(null,"&amp;MATCH(MID(CELL("filename",A148),SEARCH("#$",CELL("filename",A148))+2,90),summary!$A$2:$A$38,0)&amp;",'"&amp;TRIM(SUBSTITUTE(B148,CHAR(10),""))&amp;"');"</f>
        <v>INSERT INTO make(id_mk, brand_mk, model_mk) VALUES(null,9,'SERIES');</v>
      </c>
      <c r="B148" s="234" t="s">
        <v>1333</v>
      </c>
      <c r="C148" s="235" t="s">
        <v>1334</v>
      </c>
      <c r="D148" s="264" t="s">
        <v>1055</v>
      </c>
      <c r="E148" s="264" t="s">
        <v>1335</v>
      </c>
      <c r="F148" s="213" t="s">
        <v>1345</v>
      </c>
    </row>
    <row r="149" customFormat="false" ht="12.8" hidden="true" customHeight="false" outlineLevel="0" collapsed="false">
      <c r="A149" s="185" t="str">
        <f aca="true">"INSERT INTO make(id_mk, brand_mk, model_mk) VALUES(null,"&amp;MATCH(MID(CELL("filename",A149),SEARCH("#$",CELL("filename",A149))+2,90),summary!$A$2:$A$38,0)&amp;",'"&amp;TRIM(SUBSTITUTE(B149,CHAR(10),""))&amp;"');"</f>
        <v>INSERT INTO make(id_mk, brand_mk, model_mk) VALUES(null,9,'');</v>
      </c>
      <c r="B149" s="234"/>
      <c r="C149" s="235"/>
      <c r="D149" s="264"/>
      <c r="E149" s="264"/>
      <c r="F149" s="213"/>
    </row>
    <row r="150" customFormat="false" ht="12.8" hidden="true" customHeight="false" outlineLevel="0" collapsed="false">
      <c r="A150" s="185" t="str">
        <f aca="true">"INSERT INTO make(id_mk, brand_mk, model_mk) VALUES(null,"&amp;MATCH(MID(CELL("filename",A150),SEARCH("#$",CELL("filename",A150))+2,90),summary!$A$2:$A$38,0)&amp;",'"&amp;TRIM(SUBSTITUTE(B150,CHAR(10),""))&amp;"');"</f>
        <v>INSERT INTO make(id_mk, brand_mk, model_mk) VALUES(null,9,'TITANIUM');</v>
      </c>
      <c r="B150" s="204" t="s">
        <v>1389</v>
      </c>
      <c r="C150" s="267" t="s">
        <v>1349</v>
      </c>
      <c r="D150" s="272" t="s">
        <v>1398</v>
      </c>
      <c r="E150" s="218" t="s">
        <v>1399</v>
      </c>
      <c r="F150" s="205" t="n">
        <v>37538</v>
      </c>
    </row>
    <row r="151" customFormat="false" ht="12.8" hidden="true" customHeight="false" outlineLevel="0" collapsed="false">
      <c r="A151" s="185" t="str">
        <f aca="true">"INSERT INTO make(id_mk, brand_mk, model_mk) VALUES(null,"&amp;MATCH(MID(CELL("filename",A151),SEARCH("#$",CELL("filename",A151))+2,90),summary!$A$2:$A$38,0)&amp;",'"&amp;TRIM(SUBSTITUTE(B151,CHAR(10),""))&amp;"');"</f>
        <v>INSERT INTO make(id_mk, brand_mk, model_mk) VALUES(null,9,'TITANIUM');</v>
      </c>
      <c r="B151" s="204" t="s">
        <v>1389</v>
      </c>
      <c r="C151" s="267" t="s">
        <v>1349</v>
      </c>
      <c r="D151" s="272" t="s">
        <v>1398</v>
      </c>
      <c r="E151" s="218" t="s">
        <v>1409</v>
      </c>
      <c r="F151" s="205" t="n">
        <v>39654</v>
      </c>
    </row>
    <row r="152" customFormat="false" ht="12.8" hidden="true" customHeight="false" outlineLevel="0" collapsed="false">
      <c r="A152" s="185" t="str">
        <f aca="true">"INSERT INTO make(id_mk, brand_mk, model_mk) VALUES(null,"&amp;MATCH(MID(CELL("filename",A152),SEARCH("#$",CELL("filename",A152))+2,90),summary!$A$2:$A$38,0)&amp;",'"&amp;TRIM(SUBSTITUTE(B152,CHAR(10),""))&amp;"');"</f>
        <v>INSERT INTO make(id_mk, brand_mk, model_mk) VALUES(null,9,'');</v>
      </c>
      <c r="B152" s="268"/>
      <c r="C152" s="235"/>
      <c r="D152" s="264"/>
      <c r="E152" s="264"/>
      <c r="F152" s="205"/>
    </row>
    <row r="153" customFormat="false" ht="12.75" hidden="true" customHeight="true" outlineLevel="0" collapsed="false">
      <c r="A153" s="185" t="str">
        <f aca="true">"INSERT INTO make(id_mk, brand_mk, model_mk) VALUES(null,"&amp;MATCH(MID(CELL("filename",A153),SEARCH("#$",CELL("filename",A153))+2,90),summary!$A$2:$A$38,0)&amp;",'"&amp;TRIM(SUBSTITUTE(B153,CHAR(10),""))&amp;"');"</f>
        <v>INSERT INTO make(id_mk, brand_mk, model_mk) VALUES(null,9,'ST-LINE');</v>
      </c>
      <c r="B153" s="268" t="s">
        <v>1373</v>
      </c>
      <c r="C153" s="267" t="s">
        <v>1349</v>
      </c>
      <c r="D153" s="272" t="s">
        <v>1398</v>
      </c>
      <c r="E153" s="218" t="s">
        <v>1399</v>
      </c>
      <c r="F153" s="205" t="n">
        <v>39037</v>
      </c>
    </row>
    <row r="154" customFormat="false" ht="12.8" hidden="true" customHeight="false" outlineLevel="0" collapsed="false">
      <c r="A154" s="185" t="str">
        <f aca="true">"INSERT INTO make(id_mk, brand_mk, model_mk) VALUES(null,"&amp;MATCH(MID(CELL("filename",A154),SEARCH("#$",CELL("filename",A154))+2,90),summary!$A$2:$A$38,0)&amp;",'"&amp;TRIM(SUBSTITUTE(B154,CHAR(10),""))&amp;"');"</f>
        <v>INSERT INTO make(id_mk, brand_mk, model_mk) VALUES(null,9,'');</v>
      </c>
      <c r="B154" s="234"/>
      <c r="C154" s="235"/>
      <c r="D154" s="264"/>
      <c r="E154" s="264"/>
      <c r="F154" s="205"/>
    </row>
    <row r="155" customFormat="false" ht="12.8" hidden="true" customHeight="false" outlineLevel="0" collapsed="false">
      <c r="A155" s="185" t="str">
        <f aca="true">"INSERT INTO make(id_mk, brand_mk, model_mk) VALUES(null,"&amp;MATCH(MID(CELL("filename",A155),SEARCH("#$",CELL("filename",A155))+2,90),summary!$A$2:$A$38,0)&amp;",'"&amp;TRIM(SUBSTITUTE(B155,CHAR(10),""))&amp;"');"</f>
        <v>INSERT INTO make(id_mk, brand_mk, model_mk) VALUES(null,9,'VIGNALE');</v>
      </c>
      <c r="B155" s="240" t="s">
        <v>1407</v>
      </c>
      <c r="C155" s="267" t="s">
        <v>1349</v>
      </c>
      <c r="D155" s="272" t="s">
        <v>1398</v>
      </c>
      <c r="E155" s="218" t="s">
        <v>1399</v>
      </c>
      <c r="F155" s="205" t="n">
        <v>47342</v>
      </c>
    </row>
    <row r="156" customFormat="false" ht="12.8" hidden="true" customHeight="false" outlineLevel="0" collapsed="false">
      <c r="A156" s="185" t="str">
        <f aca="true">"INSERT INTO make(id_mk, brand_mk, model_mk) VALUES(null,"&amp;MATCH(MID(CELL("filename",A156),SEARCH("#$",CELL("filename",A156))+2,90),summary!$A$2:$A$38,0)&amp;",'"&amp;TRIM(SUBSTITUTE(B156,CHAR(10),""))&amp;"');"</f>
        <v>INSERT INTO make(id_mk, brand_mk, model_mk) VALUES(null,9,'');</v>
      </c>
      <c r="B156" s="234"/>
      <c r="C156" s="235"/>
      <c r="D156" s="264"/>
      <c r="E156" s="264"/>
      <c r="F156" s="213"/>
    </row>
    <row r="157" customFormat="false" ht="12.8" hidden="false" customHeight="false" outlineLevel="0" collapsed="false">
      <c r="A157" s="185" t="str">
        <f aca="true">"INSERT INTO make(id_mk, brand_mk, model_mk) VALUES(null,"&amp;MATCH(MID(CELL("filename",A157),SEARCH("#$",CELL("filename",A157))+2,90),summary!$A$2:$A$38,0)&amp;",'"&amp;TRIM(SUBSTITUTE(B157,CHAR(10),""))&amp;"');"</f>
        <v>INSERT INTO make(id_mk, brand_mk, model_mk) VALUES(null,9,'GALAXY');</v>
      </c>
      <c r="B157" s="261" t="s">
        <v>1410</v>
      </c>
      <c r="C157" s="262"/>
      <c r="D157" s="263"/>
      <c r="E157" s="261"/>
      <c r="F157" s="208"/>
    </row>
    <row r="158" customFormat="false" ht="12.8" hidden="true" customHeight="false" outlineLevel="0" collapsed="false">
      <c r="A158" s="185" t="str">
        <f aca="true">"INSERT INTO make(id_mk, brand_mk, model_mk) VALUES(null,"&amp;MATCH(MID(CELL("filename",A158),SEARCH("#$",CELL("filename",A158))+2,90),summary!$A$2:$A$38,0)&amp;",'"&amp;TRIM(SUBSTITUTE(B158,CHAR(10),""))&amp;"');"</f>
        <v>INSERT INTO make(id_mk, brand_mk, model_mk) VALUES(null,9,'');</v>
      </c>
      <c r="B158" s="231"/>
      <c r="C158" s="232"/>
      <c r="D158" s="233"/>
      <c r="E158" s="231"/>
      <c r="F158" s="210"/>
    </row>
    <row r="159" customFormat="false" ht="12.8" hidden="true" customHeight="false" outlineLevel="0" collapsed="false">
      <c r="A159" s="185" t="str">
        <f aca="true">"INSERT INTO make(id_mk, brand_mk, model_mk) VALUES(null,"&amp;MATCH(MID(CELL("filename",A159),SEARCH("#$",CELL("filename",A159))+2,90),summary!$A$2:$A$38,0)&amp;",'"&amp;TRIM(SUBSTITUTE(B159,CHAR(10),""))&amp;"');"</f>
        <v>INSERT INTO make(id_mk, brand_mk, model_mk) VALUES(null,9,'SERIES');</v>
      </c>
      <c r="B159" s="234" t="s">
        <v>1333</v>
      </c>
      <c r="C159" s="235" t="s">
        <v>1334</v>
      </c>
      <c r="D159" s="264" t="s">
        <v>1055</v>
      </c>
      <c r="E159" s="264" t="s">
        <v>1335</v>
      </c>
      <c r="F159" s="213" t="s">
        <v>1345</v>
      </c>
    </row>
    <row r="160" customFormat="false" ht="12.75" hidden="true" customHeight="true" outlineLevel="0" collapsed="false">
      <c r="A160" s="185" t="str">
        <f aca="true">"INSERT INTO make(id_mk, brand_mk, model_mk) VALUES(null,"&amp;MATCH(MID(CELL("filename",A160),SEARCH("#$",CELL("filename",A160))+2,90),summary!$A$2:$A$38,0)&amp;",'"&amp;TRIM(SUBSTITUTE(B160,CHAR(10),""))&amp;"');"</f>
        <v>INSERT INTO make(id_mk, brand_mk, model_mk) VALUES(null,9,'');</v>
      </c>
      <c r="B160" s="234"/>
      <c r="C160" s="235"/>
      <c r="D160" s="264"/>
      <c r="E160" s="264"/>
      <c r="F160" s="213"/>
    </row>
    <row r="161" customFormat="false" ht="12.8" hidden="true" customHeight="false" outlineLevel="0" collapsed="false">
      <c r="A161" s="185" t="str">
        <f aca="true">"INSERT INTO make(id_mk, brand_mk, model_mk) VALUES(null,"&amp;MATCH(MID(CELL("filename",A161),SEARCH("#$",CELL("filename",A161))+2,90),summary!$A$2:$A$38,0)&amp;",'"&amp;TRIM(SUBSTITUTE(B161,CHAR(10),""))&amp;"');"</f>
        <v>INSERT INTO make(id_mk, brand_mk, model_mk) VALUES(null,9,'TITANIUM');</v>
      </c>
      <c r="B161" s="204" t="s">
        <v>1389</v>
      </c>
      <c r="C161" s="267" t="s">
        <v>1349</v>
      </c>
      <c r="D161" s="272" t="s">
        <v>1398</v>
      </c>
      <c r="E161" s="218" t="s">
        <v>1399</v>
      </c>
      <c r="F161" s="205" t="n">
        <v>40067</v>
      </c>
    </row>
    <row r="162" customFormat="false" ht="12.8" hidden="true" customHeight="false" outlineLevel="0" collapsed="false">
      <c r="A162" s="185" t="str">
        <f aca="true">"INSERT INTO make(id_mk, brand_mk, model_mk) VALUES(null,"&amp;MATCH(MID(CELL("filename",A162),SEARCH("#$",CELL("filename",A162))+2,90),summary!$A$2:$A$38,0)&amp;",'"&amp;TRIM(SUBSTITUTE(B162,CHAR(10),""))&amp;"');"</f>
        <v>INSERT INTO make(id_mk, brand_mk, model_mk) VALUES(null,9,'TITANIUM');</v>
      </c>
      <c r="B162" s="204" t="s">
        <v>1389</v>
      </c>
      <c r="C162" s="267" t="s">
        <v>1349</v>
      </c>
      <c r="D162" s="272" t="s">
        <v>1398</v>
      </c>
      <c r="E162" s="218" t="s">
        <v>1409</v>
      </c>
      <c r="F162" s="205" t="n">
        <v>42184</v>
      </c>
    </row>
    <row r="163" customFormat="false" ht="12.8" hidden="true" customHeight="false" outlineLevel="0" collapsed="false">
      <c r="A163" s="185" t="str">
        <f aca="true">"INSERT INTO make(id_mk, brand_mk, model_mk) VALUES(null,"&amp;MATCH(MID(CELL("filename",A163),SEARCH("#$",CELL("filename",A163))+2,90),summary!$A$2:$A$38,0)&amp;",'"&amp;TRIM(SUBSTITUTE(B163,CHAR(10),""))&amp;"');"</f>
        <v>INSERT INTO make(id_mk, brand_mk, model_mk) VALUES(null,9,'');</v>
      </c>
      <c r="B163" s="268"/>
      <c r="C163" s="235"/>
      <c r="D163" s="264"/>
      <c r="E163" s="264"/>
      <c r="F163" s="205"/>
    </row>
    <row r="164" customFormat="false" ht="12.8" hidden="false" customHeight="false" outlineLevel="0" collapsed="false">
      <c r="A164" s="185" t="str">
        <f aca="true">"INSERT INTO make(id_mk, brand_mk, model_mk) VALUES(null,"&amp;MATCH(MID(CELL("filename",A164),SEARCH("#$",CELL("filename",A164))+2,90),summary!$A$2:$A$38,0)&amp;",'"&amp;TRIM(SUBSTITUTE(B164,CHAR(10),""))&amp;"');"</f>
        <v>INSERT INTO make(id_mk, brand_mk, model_mk) VALUES(null,9,'EDGE');</v>
      </c>
      <c r="B164" s="273" t="s">
        <v>1411</v>
      </c>
      <c r="C164" s="207"/>
      <c r="D164" s="207"/>
      <c r="E164" s="207"/>
      <c r="F164" s="208"/>
    </row>
    <row r="165" customFormat="false" ht="12.75" hidden="true" customHeight="true" outlineLevel="0" collapsed="false">
      <c r="A165" s="185" t="str">
        <f aca="true">"INSERT INTO make(id_mk, brand_mk, model_mk) VALUES(null,"&amp;MATCH(MID(CELL("filename",A165),SEARCH("#$",CELL("filename",A165))+2,90),summary!$A$2:$A$38,0)&amp;",'"&amp;TRIM(SUBSTITUTE(B165,CHAR(10),""))&amp;"');"</f>
        <v>INSERT INTO make(id_mk, brand_mk, model_mk) VALUES(null,9,'');</v>
      </c>
      <c r="B165" s="268"/>
      <c r="C165" s="235"/>
      <c r="D165" s="264"/>
      <c r="E165" s="264"/>
      <c r="F165" s="205"/>
    </row>
    <row r="166" customFormat="false" ht="12.75" hidden="true" customHeight="true" outlineLevel="0" collapsed="false">
      <c r="A166" s="185" t="str">
        <f aca="true">"INSERT INTO make(id_mk, brand_mk, model_mk) VALUES(null,"&amp;MATCH(MID(CELL("filename",A166),SEARCH("#$",CELL("filename",A166))+2,90),summary!$A$2:$A$38,0)&amp;",'"&amp;TRIM(SUBSTITUTE(B166,CHAR(10),""))&amp;"');"</f>
        <v>INSERT INTO make(id_mk, brand_mk, model_mk) VALUES(null,9,'SERIES');</v>
      </c>
      <c r="B166" s="234" t="s">
        <v>1333</v>
      </c>
      <c r="C166" s="235" t="s">
        <v>1334</v>
      </c>
      <c r="D166" s="264" t="s">
        <v>1055</v>
      </c>
      <c r="E166" s="264" t="s">
        <v>1335</v>
      </c>
      <c r="F166" s="213" t="s">
        <v>1345</v>
      </c>
    </row>
    <row r="167" customFormat="false" ht="12.75" hidden="true" customHeight="true" outlineLevel="0" collapsed="false">
      <c r="A167" s="185" t="str">
        <f aca="true">"INSERT INTO make(id_mk, brand_mk, model_mk) VALUES(null,"&amp;MATCH(MID(CELL("filename",A167),SEARCH("#$",CELL("filename",A167))+2,90),summary!$A$2:$A$38,0)&amp;",'"&amp;TRIM(SUBSTITUTE(B167,CHAR(10),""))&amp;"');"</f>
        <v>INSERT INTO make(id_mk, brand_mk, model_mk) VALUES(null,9,'');</v>
      </c>
      <c r="B167" s="268"/>
      <c r="C167" s="235"/>
      <c r="D167" s="264"/>
      <c r="E167" s="264"/>
      <c r="F167" s="205"/>
    </row>
    <row r="168" customFormat="false" ht="12.75" hidden="true" customHeight="true" outlineLevel="0" collapsed="false">
      <c r="A168" s="185" t="str">
        <f aca="true">"INSERT INTO make(id_mk, brand_mk, model_mk) VALUES(null,"&amp;MATCH(MID(CELL("filename",A168),SEARCH("#$",CELL("filename",A168))+2,90),summary!$A$2:$A$38,0)&amp;",'"&amp;TRIM(SUBSTITUTE(B168,CHAR(10),""))&amp;"');"</f>
        <v>INSERT INTO make(id_mk, brand_mk, model_mk) VALUES(null,9,'ST-LINE');</v>
      </c>
      <c r="B168" s="268" t="s">
        <v>1373</v>
      </c>
      <c r="C168" s="267" t="s">
        <v>1349</v>
      </c>
      <c r="D168" s="182" t="s">
        <v>1412</v>
      </c>
      <c r="E168" s="252" t="s">
        <v>1413</v>
      </c>
      <c r="F168" s="205" t="n">
        <v>57570</v>
      </c>
    </row>
    <row r="169" customFormat="false" ht="12.75" hidden="true" customHeight="true" outlineLevel="0" collapsed="false">
      <c r="A169" s="185" t="str">
        <f aca="true">"INSERT INTO make(id_mk, brand_mk, model_mk) VALUES(null,"&amp;MATCH(MID(CELL("filename",A169),SEARCH("#$",CELL("filename",A169))+2,90),summary!$A$2:$A$38,0)&amp;",'"&amp;TRIM(SUBSTITUTE(B169,CHAR(10),""))&amp;"');"</f>
        <v>INSERT INTO make(id_mk, brand_mk, model_mk) VALUES(null,9,'ST-LINE');</v>
      </c>
      <c r="B169" s="268" t="s">
        <v>1373</v>
      </c>
      <c r="C169" s="267" t="s">
        <v>1349</v>
      </c>
      <c r="D169" s="182" t="s">
        <v>1414</v>
      </c>
      <c r="E169" s="252" t="s">
        <v>1415</v>
      </c>
      <c r="F169" s="205" t="n">
        <v>64020</v>
      </c>
    </row>
    <row r="170" customFormat="false" ht="12.75" hidden="true" customHeight="true" outlineLevel="0" collapsed="false">
      <c r="A170" s="185" t="str">
        <f aca="true">"INSERT INTO make(id_mk, brand_mk, model_mk) VALUES(null,"&amp;MATCH(MID(CELL("filename",A170),SEARCH("#$",CELL("filename",A170))+2,90),summary!$A$2:$A$38,0)&amp;",'"&amp;TRIM(SUBSTITUTE(B170,CHAR(10),""))&amp;"');"</f>
        <v>INSERT INTO make(id_mk, brand_mk, model_mk) VALUES(null,9,'');</v>
      </c>
      <c r="B170" s="268"/>
      <c r="C170" s="235"/>
      <c r="D170" s="264"/>
      <c r="E170" s="264"/>
      <c r="F170" s="205"/>
    </row>
    <row r="171" customFormat="false" ht="12.75" hidden="true" customHeight="true" outlineLevel="0" collapsed="false">
      <c r="A171" s="185" t="str">
        <f aca="true">"INSERT INTO make(id_mk, brand_mk, model_mk) VALUES(null,"&amp;MATCH(MID(CELL("filename",A171),SEARCH("#$",CELL("filename",A171))+2,90),summary!$A$2:$A$38,0)&amp;",'"&amp;TRIM(SUBSTITUTE(B171,CHAR(10),""))&amp;"');"</f>
        <v>INSERT INTO make(id_mk, brand_mk, model_mk) VALUES(null,9,'VIGNALE');</v>
      </c>
      <c r="B171" s="268" t="s">
        <v>1407</v>
      </c>
      <c r="C171" s="267" t="s">
        <v>1349</v>
      </c>
      <c r="D171" s="182" t="s">
        <v>1414</v>
      </c>
      <c r="E171" s="252" t="s">
        <v>1415</v>
      </c>
      <c r="F171" s="205" t="n">
        <v>71370</v>
      </c>
    </row>
    <row r="172" customFormat="false" ht="12.75" hidden="true" customHeight="true" outlineLevel="0" collapsed="false">
      <c r="A172" s="185" t="str">
        <f aca="true">"INSERT INTO make(id_mk, brand_mk, model_mk) VALUES(null,"&amp;MATCH(MID(CELL("filename",A172),SEARCH("#$",CELL("filename",A172))+2,90),summary!$A$2:$A$38,0)&amp;",'"&amp;TRIM(SUBSTITUTE(B172,CHAR(10),""))&amp;"');"</f>
        <v>INSERT INTO make(id_mk, brand_mk, model_mk) VALUES(null,9,'');</v>
      </c>
      <c r="B172" s="268"/>
      <c r="C172" s="235"/>
      <c r="D172" s="264"/>
      <c r="E172" s="264"/>
      <c r="F172" s="205"/>
    </row>
    <row r="173" customFormat="false" ht="12.75" hidden="false" customHeight="true" outlineLevel="0" collapsed="false">
      <c r="A173" s="185" t="str">
        <f aca="true">"INSERT INTO make(id_mk, brand_mk, model_mk) VALUES(null,"&amp;MATCH(MID(CELL("filename",A173),SEARCH("#$",CELL("filename",A173))+2,90),summary!$A$2:$A$38,0)&amp;",'"&amp;TRIM(SUBSTITUTE(B173,CHAR(10),""))&amp;"');"</f>
        <v>INSERT INTO make(id_mk, brand_mk, model_mk) VALUES(null,9,'RANGER');</v>
      </c>
      <c r="B173" s="273" t="s">
        <v>1416</v>
      </c>
      <c r="C173" s="207"/>
      <c r="D173" s="207"/>
      <c r="E173" s="207"/>
      <c r="F173" s="208"/>
    </row>
    <row r="174" customFormat="false" ht="12.75" hidden="true" customHeight="true" outlineLevel="0" collapsed="false">
      <c r="A174" s="185" t="str">
        <f aca="true">"INSERT INTO make(id_mk, brand_mk, model_mk) VALUES(null,"&amp;MATCH(MID(CELL("filename",A174),SEARCH("#$",CELL("filename",A174))+2,90),summary!$A$2:$A$38,0)&amp;",'"&amp;TRIM(SUBSTITUTE(B174,CHAR(10),""))&amp;"');"</f>
        <v>INSERT INTO make(id_mk, brand_mk, model_mk) VALUES(null,9,'');</v>
      </c>
      <c r="F174" s="210"/>
    </row>
    <row r="175" customFormat="false" ht="12.75" hidden="true" customHeight="true" outlineLevel="0" collapsed="false">
      <c r="A175" s="185" t="str">
        <f aca="true">"INSERT INTO make(id_mk, brand_mk, model_mk) VALUES(null,"&amp;MATCH(MID(CELL("filename",A175),SEARCH("#$",CELL("filename",A175))+2,90),summary!$A$2:$A$38,0)&amp;",'"&amp;TRIM(SUBSTITUTE(B175,CHAR(10),""))&amp;"');"</f>
        <v>INSERT INTO make(id_mk, brand_mk, model_mk) VALUES(null,9,'SERIES');</v>
      </c>
      <c r="B175" s="274" t="s">
        <v>1333</v>
      </c>
      <c r="C175" s="274" t="s">
        <v>1334</v>
      </c>
      <c r="D175" s="274" t="s">
        <v>1055</v>
      </c>
      <c r="E175" s="274" t="s">
        <v>1335</v>
      </c>
      <c r="F175" s="213" t="s">
        <v>1345</v>
      </c>
    </row>
    <row r="176" customFormat="false" ht="12.75" hidden="true" customHeight="true" outlineLevel="0" collapsed="false">
      <c r="A176" s="185" t="str">
        <f aca="true">"INSERT INTO make(id_mk, brand_mk, model_mk) VALUES(null,"&amp;MATCH(MID(CELL("filename",A176),SEARCH("#$",CELL("filename",A176))+2,90),summary!$A$2:$A$38,0)&amp;",'"&amp;TRIM(SUBSTITUTE(B176,CHAR(10),""))&amp;"');"</f>
        <v>INSERT INTO make(id_mk, brand_mk, model_mk) VALUES(null,9,'');</v>
      </c>
      <c r="F176" s="210"/>
    </row>
    <row r="177" customFormat="false" ht="12.75" hidden="true" customHeight="true" outlineLevel="0" collapsed="false">
      <c r="A177" s="185" t="str">
        <f aca="true">"INSERT INTO make(id_mk, brand_mk, model_mk) VALUES(null,"&amp;MATCH(MID(CELL("filename",A177),SEARCH("#$",CELL("filename",A177))+2,90),summary!$A$2:$A$38,0)&amp;",'"&amp;TRIM(SUBSTITUTE(B177,CHAR(10),""))&amp;"');"</f>
        <v>INSERT INTO make(id_mk, brand_mk, model_mk) VALUES(null,9,'XL');</v>
      </c>
      <c r="B177" s="252" t="s">
        <v>1417</v>
      </c>
      <c r="C177" s="252" t="s">
        <v>1418</v>
      </c>
      <c r="D177" s="182" t="s">
        <v>1419</v>
      </c>
      <c r="E177" s="252" t="s">
        <v>1420</v>
      </c>
      <c r="F177" s="205" t="n">
        <v>28938</v>
      </c>
    </row>
    <row r="178" customFormat="false" ht="12.75" hidden="true" customHeight="true" outlineLevel="0" collapsed="false">
      <c r="A178" s="185" t="str">
        <f aca="true">"INSERT INTO make(id_mk, brand_mk, model_mk) VALUES(null,"&amp;MATCH(MID(CELL("filename",A178),SEARCH("#$",CELL("filename",A178))+2,90),summary!$A$2:$A$38,0)&amp;",'"&amp;TRIM(SUBSTITUTE(B178,CHAR(10),""))&amp;"');"</f>
        <v>INSERT INTO make(id_mk, brand_mk, model_mk) VALUES(null,9,'XL');</v>
      </c>
      <c r="B178" s="252" t="s">
        <v>1417</v>
      </c>
      <c r="C178" s="252" t="s">
        <v>1418</v>
      </c>
      <c r="D178" s="182" t="s">
        <v>1421</v>
      </c>
      <c r="E178" s="252" t="s">
        <v>1420</v>
      </c>
      <c r="F178" s="205" t="n">
        <v>30886</v>
      </c>
    </row>
    <row r="179" customFormat="false" ht="12.75" hidden="true" customHeight="true" outlineLevel="0" collapsed="false">
      <c r="A179" s="185" t="str">
        <f aca="true">"INSERT INTO make(id_mk, brand_mk, model_mk) VALUES(null,"&amp;MATCH(MID(CELL("filename",A179),SEARCH("#$",CELL("filename",A179))+2,90),summary!$A$2:$A$38,0)&amp;",'"&amp;TRIM(SUBSTITUTE(B179,CHAR(10),""))&amp;"');"</f>
        <v>INSERT INTO make(id_mk, brand_mk, model_mk) VALUES(null,9,'');</v>
      </c>
      <c r="B179" s="252"/>
      <c r="C179" s="252"/>
      <c r="E179" s="252"/>
      <c r="F179" s="205"/>
    </row>
    <row r="180" customFormat="false" ht="12.75" hidden="true" customHeight="true" outlineLevel="0" collapsed="false">
      <c r="A180" s="185" t="str">
        <f aca="true">"INSERT INTO make(id_mk, brand_mk, model_mk) VALUES(null,"&amp;MATCH(MID(CELL("filename",A180),SEARCH("#$",CELL("filename",A180))+2,90),summary!$A$2:$A$38,0)&amp;",'"&amp;TRIM(SUBSTITUTE(B180,CHAR(10),""))&amp;"');"</f>
        <v>INSERT INTO make(id_mk, brand_mk, model_mk) VALUES(null,9,'XL');</v>
      </c>
      <c r="B180" s="252" t="s">
        <v>1417</v>
      </c>
      <c r="C180" s="252" t="s">
        <v>1422</v>
      </c>
      <c r="D180" s="182" t="s">
        <v>1421</v>
      </c>
      <c r="E180" s="252" t="s">
        <v>1420</v>
      </c>
      <c r="F180" s="205" t="n">
        <v>35680</v>
      </c>
    </row>
    <row r="181" customFormat="false" ht="12.75" hidden="true" customHeight="true" outlineLevel="0" collapsed="false">
      <c r="A181" s="185" t="str">
        <f aca="true">"INSERT INTO make(id_mk, brand_mk, model_mk) VALUES(null,"&amp;MATCH(MID(CELL("filename",A181),SEARCH("#$",CELL("filename",A181))+2,90),summary!$A$2:$A$38,0)&amp;",'"&amp;TRIM(SUBSTITUTE(B181,CHAR(10),""))&amp;"');"</f>
        <v>INSERT INTO make(id_mk, brand_mk, model_mk) VALUES(null,9,'XLT');</v>
      </c>
      <c r="B181" s="252" t="s">
        <v>1423</v>
      </c>
      <c r="C181" s="252" t="s">
        <v>1422</v>
      </c>
      <c r="D181" s="182" t="s">
        <v>1421</v>
      </c>
      <c r="E181" s="252" t="s">
        <v>1420</v>
      </c>
      <c r="F181" s="205" t="n">
        <v>37383</v>
      </c>
    </row>
    <row r="182" customFormat="false" ht="12.75" hidden="true" customHeight="true" outlineLevel="0" collapsed="false">
      <c r="A182" s="185" t="str">
        <f aca="true">"INSERT INTO make(id_mk, brand_mk, model_mk) VALUES(null,"&amp;MATCH(MID(CELL("filename",A182),SEARCH("#$",CELL("filename",A182))+2,90),summary!$A$2:$A$38,0)&amp;",'"&amp;TRIM(SUBSTITUTE(B182,CHAR(10),""))&amp;"');"</f>
        <v>INSERT INTO make(id_mk, brand_mk, model_mk) VALUES(null,9,'Limited');</v>
      </c>
      <c r="B182" s="252" t="s">
        <v>1424</v>
      </c>
      <c r="C182" s="252" t="s">
        <v>1422</v>
      </c>
      <c r="D182" s="182" t="s">
        <v>1421</v>
      </c>
      <c r="E182" s="252" t="s">
        <v>1420</v>
      </c>
      <c r="F182" s="205" t="n">
        <v>37995</v>
      </c>
    </row>
    <row r="183" customFormat="false" ht="12.75" hidden="true" customHeight="true" outlineLevel="0" collapsed="false">
      <c r="A183" s="185" t="str">
        <f aca="true">"INSERT INTO make(id_mk, brand_mk, model_mk) VALUES(null,"&amp;MATCH(MID(CELL("filename",A183),SEARCH("#$",CELL("filename",A183))+2,90),summary!$A$2:$A$38,0)&amp;",'"&amp;TRIM(SUBSTITUTE(B183,CHAR(10),""))&amp;"');"</f>
        <v>INSERT INTO make(id_mk, brand_mk, model_mk) VALUES(null,9,'Limited');</v>
      </c>
      <c r="B183" s="252" t="s">
        <v>1424</v>
      </c>
      <c r="C183" s="252" t="s">
        <v>1422</v>
      </c>
      <c r="D183" s="182" t="s">
        <v>1421</v>
      </c>
      <c r="E183" s="252" t="s">
        <v>1425</v>
      </c>
      <c r="F183" s="205" t="n">
        <v>39746</v>
      </c>
    </row>
    <row r="184" customFormat="false" ht="12.75" hidden="true" customHeight="true" outlineLevel="0" collapsed="false">
      <c r="A184" s="185" t="str">
        <f aca="true">"INSERT INTO make(id_mk, brand_mk, model_mk) VALUES(null,"&amp;MATCH(MID(CELL("filename",A184),SEARCH("#$",CELL("filename",A184))+2,90),summary!$A$2:$A$38,0)&amp;",'"&amp;TRIM(SUBSTITUTE(B184,CHAR(10),""))&amp;"');"</f>
        <v>INSERT INTO make(id_mk, brand_mk, model_mk) VALUES(null,9,'Limited');</v>
      </c>
      <c r="B184" s="252" t="s">
        <v>1424</v>
      </c>
      <c r="C184" s="252" t="s">
        <v>1422</v>
      </c>
      <c r="D184" s="182" t="s">
        <v>1426</v>
      </c>
      <c r="E184" s="252" t="s">
        <v>1420</v>
      </c>
      <c r="F184" s="205" t="n">
        <v>40330</v>
      </c>
    </row>
    <row r="185" customFormat="false" ht="12.75" hidden="true" customHeight="true" outlineLevel="0" collapsed="false">
      <c r="A185" s="185" t="str">
        <f aca="true">"INSERT INTO make(id_mk, brand_mk, model_mk) VALUES(null,"&amp;MATCH(MID(CELL("filename",A185),SEARCH("#$",CELL("filename",A185))+2,90),summary!$A$2:$A$38,0)&amp;",'"&amp;TRIM(SUBSTITUTE(B185,CHAR(10),""))&amp;"');"</f>
        <v>INSERT INTO make(id_mk, brand_mk, model_mk) VALUES(null,9,'Wildtrak');</v>
      </c>
      <c r="B185" s="252" t="s">
        <v>1427</v>
      </c>
      <c r="C185" s="252" t="s">
        <v>1422</v>
      </c>
      <c r="D185" s="182" t="s">
        <v>1426</v>
      </c>
      <c r="E185" s="252" t="s">
        <v>1420</v>
      </c>
      <c r="F185" s="205" t="n">
        <v>40645</v>
      </c>
    </row>
    <row r="186" customFormat="false" ht="12.75" hidden="true" customHeight="true" outlineLevel="0" collapsed="false">
      <c r="A186" s="185" t="str">
        <f aca="true">"INSERT INTO make(id_mk, brand_mk, model_mk) VALUES(null,"&amp;MATCH(MID(CELL("filename",A186),SEARCH("#$",CELL("filename",A186))+2,90),summary!$A$2:$A$38,0)&amp;",'"&amp;TRIM(SUBSTITUTE(B186,CHAR(10),""))&amp;"');"</f>
        <v>INSERT INTO make(id_mk, brand_mk, model_mk) VALUES(null,9,'Wildtrak');</v>
      </c>
      <c r="B186" s="252" t="s">
        <v>1427</v>
      </c>
      <c r="C186" s="252" t="s">
        <v>1422</v>
      </c>
      <c r="D186" s="182" t="s">
        <v>1426</v>
      </c>
      <c r="E186" s="252" t="s">
        <v>1425</v>
      </c>
      <c r="F186" s="205" t="n">
        <v>42397</v>
      </c>
    </row>
    <row r="187" customFormat="false" ht="12.75" hidden="true" customHeight="true" outlineLevel="0" collapsed="false">
      <c r="A187" s="185" t="str">
        <f aca="true">"INSERT INTO make(id_mk, brand_mk, model_mk) VALUES(null,"&amp;MATCH(MID(CELL("filename",A187),SEARCH("#$",CELL("filename",A187))+2,90),summary!$A$2:$A$38,0)&amp;",'"&amp;TRIM(SUBSTITUTE(B187,CHAR(10),""))&amp;"');"</f>
        <v>INSERT INTO make(id_mk, brand_mk, model_mk) VALUES(null,9,'');</v>
      </c>
      <c r="F187" s="205"/>
    </row>
    <row r="188" customFormat="false" ht="12.75" hidden="false" customHeight="true" outlineLevel="0" collapsed="false">
      <c r="A188" s="185" t="str">
        <f aca="true">"INSERT INTO make(id_mk, brand_mk, model_mk) VALUES(null,"&amp;MATCH(MID(CELL("filename",A188),SEARCH("#$",CELL("filename",A188))+2,90),summary!$A$2:$A$38,0)&amp;",'"&amp;TRIM(SUBSTITUTE(B188,CHAR(10),""))&amp;"');"</f>
        <v>INSERT INTO make(id_mk, brand_mk, model_mk) VALUES(null,9,'MUSTANG');</v>
      </c>
      <c r="B188" s="273" t="s">
        <v>1428</v>
      </c>
      <c r="C188" s="207"/>
      <c r="D188" s="207"/>
      <c r="E188" s="207"/>
      <c r="F188" s="208"/>
    </row>
    <row r="189" customFormat="false" ht="12.75" hidden="true" customHeight="true" outlineLevel="0" collapsed="false">
      <c r="A189" s="185" t="str">
        <f aca="true">"INSERT INTO make(id_mk, brand_mk, model_mk) VALUES(null,"&amp;MATCH(MID(CELL("filename",A189),SEARCH("#$",CELL("filename",A189))+2,90),summary!$A$2:$A$38,0)&amp;",'"&amp;TRIM(SUBSTITUTE(B189,CHAR(10),""))&amp;"');"</f>
        <v>INSERT INTO make(id_mk, brand_mk, model_mk) VALUES(null,9,'');</v>
      </c>
      <c r="F189" s="205"/>
    </row>
    <row r="190" customFormat="false" ht="12.75" hidden="true" customHeight="true" outlineLevel="0" collapsed="false">
      <c r="A190" s="185" t="str">
        <f aca="true">"INSERT INTO make(id_mk, brand_mk, model_mk) VALUES(null,"&amp;MATCH(MID(CELL("filename",A190),SEARCH("#$",CELL("filename",A190))+2,90),summary!$A$2:$A$38,0)&amp;",'"&amp;TRIM(SUBSTITUTE(B190,CHAR(10),""))&amp;"');"</f>
        <v>INSERT INTO make(id_mk, brand_mk, model_mk) VALUES(null,9,'SERIES');</v>
      </c>
      <c r="B190" s="274" t="s">
        <v>1333</v>
      </c>
      <c r="C190" s="274" t="s">
        <v>1334</v>
      </c>
      <c r="D190" s="274" t="s">
        <v>1055</v>
      </c>
      <c r="E190" s="274" t="s">
        <v>1335</v>
      </c>
      <c r="F190" s="213" t="s">
        <v>1345</v>
      </c>
    </row>
    <row r="191" customFormat="false" ht="12.75" hidden="true" customHeight="true" outlineLevel="0" collapsed="false">
      <c r="A191" s="185" t="str">
        <f aca="true">"INSERT INTO make(id_mk, brand_mk, model_mk) VALUES(null,"&amp;MATCH(MID(CELL("filename",A191),SEARCH("#$",CELL("filename",A191))+2,90),summary!$A$2:$A$38,0)&amp;",'"&amp;TRIM(SUBSTITUTE(B191,CHAR(10),""))&amp;"');"</f>
        <v>INSERT INTO make(id_mk, brand_mk, model_mk) VALUES(null,9,'');</v>
      </c>
      <c r="B191" s="274"/>
      <c r="C191" s="274"/>
      <c r="D191" s="274"/>
      <c r="E191" s="274"/>
      <c r="F191" s="213"/>
    </row>
    <row r="192" customFormat="false" ht="12.75" hidden="false" customHeight="true" outlineLevel="0" collapsed="false">
      <c r="A192" s="185" t="str">
        <f aca="true">"INSERT INTO make(id_mk, brand_mk, model_mk) VALUES(null,"&amp;MATCH(MID(CELL("filename",A192),SEARCH("#$",CELL("filename",A192))+2,90),summary!$A$2:$A$38,0)&amp;",'"&amp;TRIM(SUBSTITUTE(B192,CHAR(10),""))&amp;"');"</f>
        <v>INSERT INTO make(id_mk, brand_mk, model_mk) VALUES(null,9,'Bullitt');</v>
      </c>
      <c r="B192" s="252" t="s">
        <v>1429</v>
      </c>
      <c r="D192" s="182" t="s">
        <v>1430</v>
      </c>
      <c r="E192" s="182" t="s">
        <v>1431</v>
      </c>
      <c r="F192" s="205" t="n">
        <v>73092</v>
      </c>
    </row>
    <row r="193" customFormat="false" ht="12.75" hidden="false" customHeight="true" outlineLevel="0" collapsed="false">
      <c r="F193" s="210"/>
    </row>
    <row r="194" customFormat="false" ht="12.75" hidden="false" customHeight="true" outlineLevel="0" collapsed="false">
      <c r="B194" s="275"/>
      <c r="F194" s="210"/>
    </row>
    <row r="195" customFormat="false" ht="12.75" hidden="false" customHeight="true" outlineLevel="0" collapsed="false">
      <c r="F195" s="205"/>
    </row>
    <row r="196" customFormat="false" ht="12.75" hidden="false" customHeight="true" outlineLevel="0" collapsed="false">
      <c r="B196" s="274"/>
      <c r="C196" s="274"/>
      <c r="D196" s="274"/>
      <c r="E196" s="274"/>
      <c r="F196" s="213"/>
    </row>
    <row r="197" customFormat="false" ht="12.75" hidden="false" customHeight="true" outlineLevel="0" collapsed="false">
      <c r="B197" s="274"/>
      <c r="C197" s="274"/>
      <c r="D197" s="274"/>
      <c r="E197" s="274"/>
      <c r="F197" s="213"/>
    </row>
    <row r="198" customFormat="false" ht="12.75" hidden="false" customHeight="true" outlineLevel="0" collapsed="false">
      <c r="C198" s="9"/>
      <c r="D198" s="276"/>
      <c r="E198" s="277"/>
      <c r="F198" s="205"/>
    </row>
    <row r="199" customFormat="false" ht="12.75" hidden="false" customHeight="true" outlineLevel="0" collapsed="false">
      <c r="C199" s="9"/>
      <c r="D199" s="276"/>
      <c r="E199" s="277"/>
      <c r="F199" s="205"/>
    </row>
    <row r="200" customFormat="false" ht="12.75" hidden="false" customHeight="true" outlineLevel="0" collapsed="false">
      <c r="C200" s="278"/>
      <c r="D200" s="276"/>
      <c r="E200" s="277"/>
      <c r="F200" s="205"/>
    </row>
    <row r="201" customFormat="false" ht="12.75" hidden="false" customHeight="true" outlineLevel="0" collapsed="false">
      <c r="C201" s="9"/>
      <c r="D201" s="276"/>
      <c r="E201" s="277"/>
      <c r="F201" s="205"/>
    </row>
    <row r="202" customFormat="false" ht="12.75" hidden="false" customHeight="true" outlineLevel="0" collapsed="false">
      <c r="C202" s="9"/>
      <c r="D202" s="276"/>
      <c r="E202" s="277"/>
      <c r="F202" s="205"/>
    </row>
    <row r="203" customFormat="false" ht="12.75" hidden="false" customHeight="true" outlineLevel="0" collapsed="false">
      <c r="C203" s="9"/>
      <c r="D203" s="276"/>
      <c r="E203" s="277"/>
      <c r="F203" s="205"/>
    </row>
    <row r="204" customFormat="false" ht="12.75" hidden="false" customHeight="true" outlineLevel="0" collapsed="false">
      <c r="C204" s="9"/>
      <c r="D204" s="276"/>
      <c r="E204" s="277"/>
      <c r="F204" s="205"/>
    </row>
    <row r="205" customFormat="false" ht="12.75" hidden="false" customHeight="true" outlineLevel="0" collapsed="false">
      <c r="C205" s="9"/>
      <c r="D205" s="276"/>
      <c r="E205" s="277"/>
      <c r="F205" s="205"/>
    </row>
    <row r="206" customFormat="false" ht="12.75" hidden="false" customHeight="true" outlineLevel="0" collapsed="false">
      <c r="C206" s="9"/>
      <c r="D206" s="276"/>
      <c r="E206" s="277"/>
      <c r="F206" s="205"/>
    </row>
    <row r="207" customFormat="false" ht="12.75" hidden="false" customHeight="true" outlineLevel="0" collapsed="false">
      <c r="C207" s="9"/>
      <c r="D207" s="276"/>
      <c r="E207" s="277"/>
      <c r="F207" s="205"/>
    </row>
    <row r="208" customFormat="false" ht="12.75" hidden="false" customHeight="true" outlineLevel="0" collapsed="false">
      <c r="C208" s="9"/>
      <c r="D208" s="276"/>
      <c r="E208" s="277"/>
      <c r="F208" s="205"/>
    </row>
    <row r="209" customFormat="false" ht="12.75" hidden="false" customHeight="true" outlineLevel="0" collapsed="false">
      <c r="C209" s="9"/>
      <c r="D209" s="276"/>
      <c r="E209" s="277"/>
      <c r="F209" s="205"/>
    </row>
    <row r="210" customFormat="false" ht="12.75" hidden="false" customHeight="true" outlineLevel="0" collapsed="false">
      <c r="F210" s="210"/>
    </row>
    <row r="211" customFormat="false" ht="12.75" hidden="false" customHeight="true" outlineLevel="0" collapsed="false">
      <c r="B211" s="275"/>
      <c r="F211" s="210"/>
    </row>
    <row r="212" customFormat="false" ht="12.75" hidden="false" customHeight="true" outlineLevel="0" collapsed="false">
      <c r="F212" s="205"/>
    </row>
    <row r="213" customFormat="false" ht="12.75" hidden="false" customHeight="true" outlineLevel="0" collapsed="false">
      <c r="B213" s="274"/>
      <c r="C213" s="274"/>
      <c r="D213" s="274"/>
      <c r="E213" s="274"/>
      <c r="F213" s="213"/>
    </row>
    <row r="214" customFormat="false" ht="12.75" hidden="false" customHeight="true" outlineLevel="0" collapsed="false">
      <c r="B214" s="274"/>
      <c r="C214" s="274"/>
      <c r="D214" s="274"/>
      <c r="E214" s="274"/>
      <c r="F214" s="213"/>
    </row>
    <row r="215" customFormat="false" ht="12.75" hidden="false" customHeight="true" outlineLevel="0" collapsed="false">
      <c r="C215" s="277"/>
      <c r="D215" s="276"/>
      <c r="E215" s="277"/>
      <c r="F215" s="205"/>
    </row>
    <row r="216" customFormat="false" ht="12.75" hidden="false" customHeight="true" outlineLevel="0" collapsed="false">
      <c r="C216" s="277"/>
      <c r="D216" s="276"/>
      <c r="E216" s="277"/>
      <c r="F216" s="205"/>
    </row>
    <row r="217" customFormat="false" ht="12.75" hidden="false" customHeight="true" outlineLevel="0" collapsed="false">
      <c r="C217" s="277"/>
      <c r="D217" s="276"/>
      <c r="E217" s="277"/>
      <c r="F217" s="205"/>
    </row>
    <row r="218" customFormat="false" ht="12.75" hidden="false" customHeight="true" outlineLevel="0" collapsed="false">
      <c r="C218" s="277"/>
      <c r="D218" s="276"/>
      <c r="E218" s="277"/>
      <c r="F218" s="205"/>
    </row>
    <row r="219" customFormat="false" ht="12.75" hidden="false" customHeight="true" outlineLevel="0" collapsed="false">
      <c r="C219" s="277"/>
      <c r="D219" s="276"/>
      <c r="E219" s="277"/>
      <c r="F219" s="205"/>
    </row>
    <row r="220" customFormat="false" ht="12.75" hidden="false" customHeight="true" outlineLevel="0" collapsed="false">
      <c r="C220" s="277"/>
      <c r="D220" s="276"/>
      <c r="E220" s="277"/>
      <c r="F220" s="205"/>
    </row>
    <row r="221" customFormat="false" ht="12.75" hidden="false" customHeight="true" outlineLevel="0" collapsed="false">
      <c r="C221" s="277"/>
      <c r="D221" s="276"/>
      <c r="E221" s="279"/>
      <c r="F221" s="205"/>
    </row>
    <row r="222" customFormat="false" ht="12.75" hidden="false" customHeight="true" outlineLevel="0" collapsed="false">
      <c r="F222" s="210"/>
    </row>
    <row r="223" customFormat="false" ht="12.75" hidden="false" customHeight="true" outlineLevel="0" collapsed="false">
      <c r="B223" s="275"/>
      <c r="F223" s="210"/>
    </row>
    <row r="224" customFormat="false" ht="12.75" hidden="false" customHeight="true" outlineLevel="0" collapsed="false">
      <c r="F224" s="205"/>
    </row>
    <row r="225" customFormat="false" ht="12.75" hidden="false" customHeight="true" outlineLevel="0" collapsed="false">
      <c r="B225" s="274"/>
      <c r="C225" s="274"/>
      <c r="D225" s="274"/>
      <c r="E225" s="274"/>
      <c r="F225" s="213"/>
    </row>
    <row r="226" customFormat="false" ht="12.75" hidden="false" customHeight="true" outlineLevel="0" collapsed="false">
      <c r="B226" s="274"/>
      <c r="C226" s="274"/>
      <c r="D226" s="274"/>
      <c r="E226" s="274"/>
      <c r="F226" s="213"/>
    </row>
    <row r="227" customFormat="false" ht="12.75" hidden="false" customHeight="true" outlineLevel="0" collapsed="false">
      <c r="C227" s="277"/>
      <c r="D227" s="276"/>
      <c r="E227" s="277"/>
      <c r="F227" s="205"/>
    </row>
    <row r="228" customFormat="false" ht="12.75" hidden="false" customHeight="true" outlineLevel="0" collapsed="false">
      <c r="C228" s="277"/>
      <c r="D228" s="276"/>
      <c r="E228" s="277"/>
      <c r="F228" s="205"/>
    </row>
    <row r="229" customFormat="false" ht="12.75" hidden="false" customHeight="true" outlineLevel="0" collapsed="false">
      <c r="C229" s="277"/>
      <c r="D229" s="276"/>
      <c r="E229" s="277"/>
      <c r="F229" s="205"/>
    </row>
    <row r="230" customFormat="false" ht="12.75" hidden="false" customHeight="true" outlineLevel="0" collapsed="false">
      <c r="C230" s="277"/>
      <c r="D230" s="276"/>
      <c r="E230" s="277"/>
      <c r="F230" s="205"/>
    </row>
    <row r="231" customFormat="false" ht="12.75" hidden="false" customHeight="true" outlineLevel="0" collapsed="false">
      <c r="C231" s="277"/>
      <c r="D231" s="276"/>
      <c r="E231" s="277"/>
      <c r="F231" s="205"/>
    </row>
    <row r="232" customFormat="false" ht="12.75" hidden="false" customHeight="true" outlineLevel="0" collapsed="false">
      <c r="C232" s="277"/>
      <c r="D232" s="276"/>
      <c r="E232" s="277"/>
      <c r="F232" s="205"/>
    </row>
    <row r="233" customFormat="false" ht="12.75" hidden="false" customHeight="true" outlineLevel="0" collapsed="false">
      <c r="B233" s="275"/>
      <c r="F233" s="210"/>
    </row>
    <row r="234" customFormat="false" ht="12.75" hidden="false" customHeight="true" outlineLevel="0" collapsed="false">
      <c r="F234" s="205"/>
    </row>
    <row r="235" customFormat="false" ht="12.75" hidden="false" customHeight="true" outlineLevel="0" collapsed="false">
      <c r="B235" s="274"/>
      <c r="C235" s="274"/>
      <c r="D235" s="274"/>
      <c r="E235" s="274"/>
      <c r="F235" s="213"/>
    </row>
    <row r="236" customFormat="false" ht="12.75" hidden="false" customHeight="true" outlineLevel="0" collapsed="false">
      <c r="B236" s="274"/>
      <c r="C236" s="274"/>
      <c r="D236" s="274"/>
      <c r="E236" s="274"/>
      <c r="F236" s="213"/>
    </row>
    <row r="237" customFormat="false" ht="12.75" hidden="false" customHeight="true" outlineLevel="0" collapsed="false">
      <c r="B237" s="256"/>
      <c r="C237" s="257"/>
      <c r="D237" s="258"/>
      <c r="E237" s="259"/>
      <c r="F237" s="205"/>
    </row>
    <row r="238" customFormat="false" ht="12.75" hidden="false" customHeight="true" outlineLevel="0" collapsed="false">
      <c r="B238" s="256"/>
      <c r="C238" s="257"/>
      <c r="D238" s="258"/>
      <c r="E238" s="259"/>
      <c r="F238" s="205"/>
    </row>
    <row r="239" customFormat="false" ht="12.75" hidden="false" customHeight="true" outlineLevel="0" collapsed="false">
      <c r="B239" s="256"/>
      <c r="C239" s="257"/>
      <c r="D239" s="258"/>
      <c r="E239" s="259"/>
      <c r="F239" s="205"/>
    </row>
    <row r="240" customFormat="false" ht="12.75" hidden="false" customHeight="true" outlineLevel="0" collapsed="false">
      <c r="B240" s="256"/>
      <c r="C240" s="257"/>
      <c r="D240" s="258"/>
      <c r="E240" s="259"/>
      <c r="F240" s="205"/>
    </row>
    <row r="241" customFormat="false" ht="12.75" hidden="false" customHeight="true" outlineLevel="0" collapsed="false">
      <c r="B241" s="256"/>
      <c r="C241" s="257"/>
      <c r="D241" s="258"/>
      <c r="E241" s="259"/>
      <c r="F241" s="205"/>
    </row>
    <row r="242" customFormat="false" ht="12.75" hidden="false" customHeight="true" outlineLevel="0" collapsed="false">
      <c r="B242" s="256"/>
      <c r="C242" s="257"/>
      <c r="D242" s="258"/>
      <c r="E242" s="259"/>
      <c r="F242" s="205"/>
    </row>
    <row r="243" customFormat="false" ht="12.75" hidden="false" customHeight="true" outlineLevel="0" collapsed="false">
      <c r="B243" s="256"/>
      <c r="C243" s="257"/>
      <c r="D243" s="258"/>
      <c r="E243" s="259"/>
      <c r="F243" s="205"/>
    </row>
    <row r="244" customFormat="false" ht="12.75" hidden="false" customHeight="true" outlineLevel="0" collapsed="false">
      <c r="F244" s="210"/>
    </row>
    <row r="245" customFormat="false" ht="12.75" hidden="false" customHeight="true" outlineLevel="0" collapsed="false">
      <c r="F245" s="210"/>
    </row>
    <row r="246" customFormat="false" ht="12.75" hidden="false" customHeight="true" outlineLevel="0" collapsed="false">
      <c r="B246" s="275"/>
      <c r="F246" s="210"/>
    </row>
    <row r="247" customFormat="false" ht="12.75" hidden="false" customHeight="true" outlineLevel="0" collapsed="false">
      <c r="F247" s="205"/>
    </row>
    <row r="248" customFormat="false" ht="12.75" hidden="false" customHeight="true" outlineLevel="0" collapsed="false">
      <c r="B248" s="274"/>
      <c r="C248" s="274"/>
      <c r="D248" s="274"/>
      <c r="E248" s="274"/>
      <c r="F248" s="213"/>
    </row>
    <row r="249" customFormat="false" ht="12.75" hidden="false" customHeight="true" outlineLevel="0" collapsed="false">
      <c r="F249" s="210"/>
    </row>
    <row r="250" customFormat="false" ht="12.75" hidden="false" customHeight="true" outlineLevel="0" collapsed="false">
      <c r="F250" s="205"/>
    </row>
    <row r="251" customFormat="false" ht="12.75" hidden="false" customHeight="true" outlineLevel="0" collapsed="false">
      <c r="F251" s="205"/>
    </row>
    <row r="252" customFormat="false" ht="12.75" hidden="false" customHeight="true" outlineLevel="0" collapsed="false">
      <c r="F252" s="205"/>
    </row>
    <row r="253" customFormat="false" ht="12.75" hidden="false" customHeight="true" outlineLevel="0" collapsed="false">
      <c r="F253" s="205"/>
    </row>
    <row r="254" customFormat="false" ht="12.75" hidden="false" customHeight="true" outlineLevel="0" collapsed="false">
      <c r="F254" s="205"/>
    </row>
    <row r="255" customFormat="false" ht="12.75" hidden="false" customHeight="true" outlineLevel="0" collapsed="false">
      <c r="F255" s="205"/>
    </row>
    <row r="256" customFormat="false" ht="12.75" hidden="false" customHeight="true" outlineLevel="0" collapsed="false">
      <c r="F256" s="205"/>
    </row>
    <row r="257" customFormat="false" ht="12.75" hidden="false" customHeight="true" outlineLevel="0" collapsed="false">
      <c r="F257" s="205"/>
    </row>
    <row r="258" customFormat="false" ht="12.75" hidden="false" customHeight="true" outlineLevel="0" collapsed="false">
      <c r="F258" s="205"/>
    </row>
    <row r="259" customFormat="false" ht="12.75" hidden="false" customHeight="true" outlineLevel="0" collapsed="false">
      <c r="F259" s="205"/>
    </row>
    <row r="260" customFormat="false" ht="12.75" hidden="false" customHeight="true" outlineLevel="0" collapsed="false">
      <c r="F260" s="210"/>
    </row>
    <row r="261" customFormat="false" ht="12.75" hidden="false" customHeight="true" outlineLevel="0" collapsed="false">
      <c r="B261" s="275"/>
      <c r="F261" s="210"/>
    </row>
    <row r="262" customFormat="false" ht="12.75" hidden="false" customHeight="true" outlineLevel="0" collapsed="false">
      <c r="F262" s="205"/>
    </row>
    <row r="263" customFormat="false" ht="12.75" hidden="false" customHeight="true" outlineLevel="0" collapsed="false">
      <c r="B263" s="274"/>
      <c r="C263" s="274"/>
      <c r="D263" s="274"/>
      <c r="E263" s="274"/>
      <c r="F263" s="213"/>
    </row>
    <row r="264" customFormat="false" ht="12.75" hidden="false" customHeight="true" outlineLevel="0" collapsed="false">
      <c r="F264" s="210"/>
    </row>
    <row r="265" customFormat="false" ht="12.75" hidden="false" customHeight="true" outlineLevel="0" collapsed="false">
      <c r="F265" s="210"/>
    </row>
    <row r="266" customFormat="false" ht="12.75" hidden="false" customHeight="true" outlineLevel="0" collapsed="false">
      <c r="F266" s="210"/>
    </row>
    <row r="267" customFormat="false" ht="12.75" hidden="false" customHeight="true" outlineLevel="0" collapsed="false">
      <c r="F267" s="210"/>
    </row>
    <row r="268" customFormat="false" ht="12.75" hidden="false" customHeight="true" outlineLevel="0" collapsed="false">
      <c r="B268" s="275"/>
      <c r="F268" s="210"/>
    </row>
    <row r="269" customFormat="false" ht="12.75" hidden="false" customHeight="true" outlineLevel="0" collapsed="false">
      <c r="F269" s="205"/>
    </row>
    <row r="270" customFormat="false" ht="12.75" hidden="false" customHeight="true" outlineLevel="0" collapsed="false">
      <c r="B270" s="274"/>
      <c r="C270" s="274"/>
      <c r="D270" s="274"/>
      <c r="E270" s="274"/>
      <c r="F270" s="213"/>
    </row>
    <row r="271" customFormat="false" ht="12.75" hidden="false" customHeight="true" outlineLevel="0" collapsed="false">
      <c r="F271" s="210"/>
    </row>
    <row r="272" customFormat="false" ht="12.75" hidden="false" customHeight="true" outlineLevel="0" collapsed="false">
      <c r="F272" s="205"/>
    </row>
    <row r="273" customFormat="false" ht="12.75" hidden="false" customHeight="true" outlineLevel="0" collapsed="false">
      <c r="F273" s="205"/>
    </row>
    <row r="274" customFormat="false" ht="12.75" hidden="false" customHeight="true" outlineLevel="0" collapsed="false">
      <c r="F274" s="205"/>
    </row>
    <row r="275" customFormat="false" ht="12.75" hidden="false" customHeight="true" outlineLevel="0" collapsed="false">
      <c r="F275" s="205"/>
    </row>
    <row r="276" customFormat="false" ht="12.75" hidden="false" customHeight="true" outlineLevel="0" collapsed="false">
      <c r="F276" s="205"/>
    </row>
    <row r="277" customFormat="false" ht="12.75" hidden="false" customHeight="true" outlineLevel="0" collapsed="false">
      <c r="F277" s="205"/>
    </row>
    <row r="278" customFormat="false" ht="12.75" hidden="false" customHeight="true" outlineLevel="0" collapsed="false">
      <c r="F278" s="205"/>
    </row>
    <row r="279" customFormat="false" ht="12.75" hidden="false" customHeight="true" outlineLevel="0" collapsed="false">
      <c r="F279" s="205"/>
    </row>
    <row r="280" customFormat="false" ht="12.75" hidden="false" customHeight="true" outlineLevel="0" collapsed="false">
      <c r="F280" s="210"/>
    </row>
    <row r="281" customFormat="false" ht="12.75" hidden="false" customHeight="true" outlineLevel="0" collapsed="false">
      <c r="F281" s="205"/>
    </row>
    <row r="282" customFormat="false" ht="12.75" hidden="false" customHeight="true" outlineLevel="0" collapsed="false">
      <c r="F282" s="205"/>
    </row>
    <row r="283" customFormat="false" ht="12.75" hidden="false" customHeight="true" outlineLevel="0" collapsed="false">
      <c r="F283" s="210"/>
    </row>
    <row r="284" customFormat="false" ht="12.75" hidden="false" customHeight="true" outlineLevel="0" collapsed="false">
      <c r="F284" s="210"/>
    </row>
  </sheetData>
  <autoFilter ref="A1:F192">
    <filterColumn colId="1">
      <customFilters and="true">
        <customFilter operator="**none**" val=""/>
      </customFilters>
    </filterColumn>
    <filterColumn colId="2">
      <customFilters and="true">
        <customFilter operator="**none**" val=""/>
      </customFilters>
    </filterColumn>
  </autoFilter>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2.xml><?xml version="1.0" encoding="utf-8"?>
<worksheet xmlns="http://schemas.openxmlformats.org/spreadsheetml/2006/main" xmlns:r="http://schemas.openxmlformats.org/officeDocument/2006/relationships">
  <sheetPr filterMode="true">
    <pageSetUpPr fitToPage="false"/>
  </sheetPr>
  <dimension ref="A1:F79"/>
  <sheetViews>
    <sheetView showFormulas="false" showGridLines="true" showRowColHeaders="true" showZeros="true" rightToLeft="false" tabSelected="false" showOutlineSymbols="true" defaultGridColor="true" view="normal" topLeftCell="A6" colorId="64" zoomScale="100" zoomScaleNormal="100" zoomScalePageLayoutView="100" workbookViewId="0">
      <selection pane="topLeft" activeCell="A7" activeCellId="0" sqref="A7"/>
    </sheetView>
  </sheetViews>
  <sheetFormatPr defaultRowHeight="12.75" zeroHeight="false" outlineLevelRow="0" outlineLevelCol="0"/>
  <cols>
    <col collapsed="false" customWidth="true" hidden="false" outlineLevel="0" max="1" min="1" style="9" width="31.15"/>
    <col collapsed="false" customWidth="true" hidden="false" outlineLevel="0" max="2" min="2" style="280" width="31.15"/>
    <col collapsed="false" customWidth="true" hidden="false" outlineLevel="0" max="3" min="3" style="281" width="50.71"/>
    <col collapsed="false" customWidth="true" hidden="false" outlineLevel="0" max="4" min="4" style="282" width="12.14"/>
    <col collapsed="false" customWidth="true" hidden="false" outlineLevel="0" max="5" min="5" style="9" width="9.14"/>
    <col collapsed="false" customWidth="true" hidden="false" outlineLevel="0" max="6" min="6" style="9" width="10.14"/>
    <col collapsed="false" customWidth="true" hidden="false" outlineLevel="0" max="1025" min="7" style="9" width="9.14"/>
  </cols>
  <sheetData>
    <row r="1" s="5" customFormat="true" ht="12.75" hidden="false" customHeight="true" outlineLevel="0" collapsed="false">
      <c r="B1" s="2" t="s">
        <v>0</v>
      </c>
      <c r="C1" s="154"/>
      <c r="D1" s="155"/>
    </row>
    <row r="2" customFormat="false" ht="12.75" hidden="false" customHeight="true" outlineLevel="0" collapsed="false">
      <c r="B2" s="6"/>
      <c r="D2" s="283"/>
    </row>
    <row r="3" customFormat="false" ht="12.8" hidden="false" customHeight="false" outlineLevel="0" collapsed="false">
      <c r="B3" s="10" t="s">
        <v>1</v>
      </c>
      <c r="C3" s="11"/>
    </row>
    <row r="4" customFormat="false" ht="12.75" hidden="false" customHeight="true" outlineLevel="0" collapsed="false">
      <c r="D4" s="284"/>
    </row>
    <row r="5" s="285" customFormat="true" ht="17.15" hidden="false" customHeight="false" outlineLevel="0" collapsed="false">
      <c r="B5" s="286" t="s">
        <v>1432</v>
      </c>
      <c r="C5" s="287"/>
      <c r="D5" s="287"/>
      <c r="E5" s="287"/>
      <c r="F5" s="287"/>
    </row>
    <row r="6" s="285" customFormat="true" ht="16.15" hidden="false" customHeight="false" outlineLevel="0" collapsed="false">
      <c r="B6" s="287"/>
      <c r="C6" s="287"/>
      <c r="D6" s="287"/>
      <c r="E6" s="287"/>
      <c r="F6" s="287"/>
    </row>
    <row r="7" s="292" customFormat="true" ht="16.15" hidden="false" customHeight="false" outlineLevel="0" collapsed="false">
      <c r="A7" s="185" t="str">
        <f aca="true">"INSERT INTO make(id_mk, brand_mk, model_mk) VALUES(null,"&amp;MATCH(MID(CELL("filename",A7),SEARCH("#$",CELL("filename",A7))+2,90),summary!$A$2:$A$38,0)&amp;",'"&amp;TRIM(SUBSTITUTE(B7,CHAR(10),""))&amp;"');"</f>
        <v>INSERT INTO make(id_mk, brand_mk, model_mk) VALUES(null,10,'Jazz');</v>
      </c>
      <c r="B7" s="288" t="s">
        <v>1433</v>
      </c>
      <c r="C7" s="289"/>
      <c r="D7" s="290" t="s">
        <v>1434</v>
      </c>
      <c r="E7" s="290" t="s">
        <v>1435</v>
      </c>
      <c r="F7" s="291"/>
    </row>
    <row r="8" s="292" customFormat="true" ht="16.15" hidden="true" customHeight="false" outlineLevel="0" collapsed="false">
      <c r="A8" s="185" t="str">
        <f aca="true">"INSERT INTO make(id_mk, brand_mk, model_mk) VALUES(null,"&amp;MATCH(MID(CELL("filename",A8),SEARCH("#$",CELL("filename",A8))+2,90),summary!$A$2:$A$38,0)&amp;",'"&amp;TRIM(SUBSTITUTE(B8,CHAR(10),""))&amp;"');"</f>
        <v>INSERT INTO make(id_mk, brand_mk, model_mk) VALUES(null,10,'Jazz 1.2 i-VTEC SE');</v>
      </c>
      <c r="B8" s="293" t="s">
        <v>1436</v>
      </c>
      <c r="C8" s="294" t="s">
        <v>1437</v>
      </c>
      <c r="D8" s="295" t="n">
        <v>310</v>
      </c>
      <c r="E8" s="295" t="s">
        <v>1438</v>
      </c>
      <c r="F8" s="296" t="n">
        <v>16217</v>
      </c>
    </row>
    <row r="9" s="292" customFormat="true" ht="16.15" hidden="true" customHeight="false" outlineLevel="0" collapsed="false">
      <c r="A9" s="185" t="str">
        <f aca="true">"INSERT INTO make(id_mk, brand_mk, model_mk) VALUES(null,"&amp;MATCH(MID(CELL("filename",A9),SEARCH("#$",CELL("filename",A9))+2,90),summary!$A$2:$A$38,0)&amp;",'"&amp;TRIM(SUBSTITUTE(B9,CHAR(10),""))&amp;"');"</f>
        <v>INSERT INTO make(id_mk, brand_mk, model_mk) VALUES(null,10,'Jazz 1.2 i-VTEC SE (VSA)');</v>
      </c>
      <c r="B9" s="293" t="s">
        <v>1439</v>
      </c>
      <c r="C9" s="294" t="s">
        <v>1437</v>
      </c>
      <c r="D9" s="295" t="n">
        <v>310</v>
      </c>
      <c r="E9" s="295" t="s">
        <v>1438</v>
      </c>
      <c r="F9" s="296" t="n">
        <v>16475</v>
      </c>
    </row>
    <row r="10" s="292" customFormat="true" ht="16.15" hidden="true" customHeight="false" outlineLevel="0" collapsed="false">
      <c r="A10" s="185" t="str">
        <f aca="true">"INSERT INTO make(id_mk, brand_mk, model_mk) VALUES(null,"&amp;MATCH(MID(CELL("filename",A10),SEARCH("#$",CELL("filename",A10))+2,90),summary!$A$2:$A$38,0)&amp;",'"&amp;TRIM(SUBSTITUTE(B10,CHAR(10),""))&amp;"');"</f>
        <v>INSERT INTO make(id_mk, brand_mk, model_mk) VALUES(null,10,'Jazz 1.2 i-VTEC SE-S');</v>
      </c>
      <c r="B10" s="293" t="s">
        <v>1440</v>
      </c>
      <c r="C10" s="294" t="s">
        <v>1437</v>
      </c>
      <c r="D10" s="295" t="n">
        <v>310</v>
      </c>
      <c r="E10" s="295" t="s">
        <v>1438</v>
      </c>
      <c r="F10" s="296" t="n">
        <v>17213</v>
      </c>
    </row>
    <row r="11" s="292" customFormat="true" ht="16.15" hidden="true" customHeight="false" outlineLevel="0" collapsed="false">
      <c r="A11" s="185" t="str">
        <f aca="true">"INSERT INTO make(id_mk, brand_mk, model_mk) VALUES(null,"&amp;MATCH(MID(CELL("filename",A11),SEARCH("#$",CELL("filename",A11))+2,90),summary!$A$2:$A$38,0)&amp;",'"&amp;TRIM(SUBSTITUTE(B11,CHAR(10),""))&amp;"');"</f>
        <v>INSERT INTO make(id_mk, brand_mk, model_mk) VALUES(null,10,'Jazz 1.2 i-VTEC SE-S (VSA)');</v>
      </c>
      <c r="B11" s="293" t="s">
        <v>1441</v>
      </c>
      <c r="C11" s="294" t="s">
        <v>1437</v>
      </c>
      <c r="D11" s="295" t="n">
        <v>310</v>
      </c>
      <c r="E11" s="295" t="s">
        <v>1438</v>
      </c>
      <c r="F11" s="296" t="n">
        <v>17470</v>
      </c>
    </row>
    <row r="12" s="292" customFormat="true" ht="16.15" hidden="true" customHeight="false" outlineLevel="0" collapsed="false">
      <c r="A12" s="185" t="str">
        <f aca="true">"INSERT INTO make(id_mk, brand_mk, model_mk) VALUES(null,"&amp;MATCH(MID(CELL("filename",A12),SEARCH("#$",CELL("filename",A12))+2,90),summary!$A$2:$A$38,0)&amp;",'"&amp;TRIM(SUBSTITUTE(B12,CHAR(10),""))&amp;"');"</f>
        <v>INSERT INTO make(id_mk, brand_mk, model_mk) VALUES(null,10,'Jazz 1.4 i-VTEC SE-S');</v>
      </c>
      <c r="B12" s="293" t="s">
        <v>1442</v>
      </c>
      <c r="C12" s="294" t="s">
        <v>1437</v>
      </c>
      <c r="D12" s="295" t="n">
        <v>310</v>
      </c>
      <c r="E12" s="295" t="s">
        <v>1438</v>
      </c>
      <c r="F12" s="296" t="n">
        <v>18064</v>
      </c>
    </row>
    <row r="13" s="292" customFormat="true" ht="16.15" hidden="true" customHeight="false" outlineLevel="0" collapsed="false">
      <c r="A13" s="185" t="str">
        <f aca="true">"INSERT INTO make(id_mk, brand_mk, model_mk) VALUES(null,"&amp;MATCH(MID(CELL("filename",A13),SEARCH("#$",CELL("filename",A13))+2,90),summary!$A$2:$A$38,0)&amp;",'"&amp;TRIM(SUBSTITUTE(B13,CHAR(10),""))&amp;"');"</f>
        <v>INSERT INTO make(id_mk, brand_mk, model_mk) VALUES(null,10,'Jazz 1.4 i-VTEC SE-S i-Shift');</v>
      </c>
      <c r="B13" s="293" t="s">
        <v>1443</v>
      </c>
      <c r="C13" s="294" t="s">
        <v>1437</v>
      </c>
      <c r="D13" s="295" t="n">
        <v>310</v>
      </c>
      <c r="E13" s="295" t="s">
        <v>1438</v>
      </c>
      <c r="F13" s="296" t="n">
        <v>19055</v>
      </c>
    </row>
    <row r="14" s="292" customFormat="true" ht="16.15" hidden="true" customHeight="false" outlineLevel="0" collapsed="false">
      <c r="A14" s="185" t="str">
        <f aca="true">"INSERT INTO make(id_mk, brand_mk, model_mk) VALUES(null,"&amp;MATCH(MID(CELL("filename",A14),SEARCH("#$",CELL("filename",A14))+2,90),summary!$A$2:$A$38,0)&amp;",'"&amp;TRIM(SUBSTITUTE(B14,CHAR(10),""))&amp;"');"</f>
        <v>INSERT INTO make(id_mk, brand_mk, model_mk) VALUES(null,10,'Jazz 1.4 i-VTEC EX');</v>
      </c>
      <c r="B14" s="293" t="s">
        <v>1444</v>
      </c>
      <c r="C14" s="294" t="s">
        <v>1437</v>
      </c>
      <c r="D14" s="295" t="n">
        <v>310</v>
      </c>
      <c r="E14" s="295" t="s">
        <v>1438</v>
      </c>
      <c r="F14" s="296" t="n">
        <v>19303</v>
      </c>
    </row>
    <row r="15" s="292" customFormat="true" ht="16.15" hidden="true" customHeight="false" outlineLevel="0" collapsed="false">
      <c r="A15" s="185" t="str">
        <f aca="true">"INSERT INTO make(id_mk, brand_mk, model_mk) VALUES(null,"&amp;MATCH(MID(CELL("filename",A15),SEARCH("#$",CELL("filename",A15))+2,90),summary!$A$2:$A$38,0)&amp;",'"&amp;TRIM(SUBSTITUTE(B15,CHAR(10),""))&amp;"');"</f>
        <v>INSERT INTO make(id_mk, brand_mk, model_mk) VALUES(null,10,'Jazz 1.4 i-VTEC EX i-Shift');</v>
      </c>
      <c r="B15" s="293" t="s">
        <v>1445</v>
      </c>
      <c r="C15" s="294" t="s">
        <v>1437</v>
      </c>
      <c r="D15" s="295" t="n">
        <v>310</v>
      </c>
      <c r="E15" s="295" t="s">
        <v>1438</v>
      </c>
      <c r="F15" s="296" t="n">
        <v>20294</v>
      </c>
    </row>
    <row r="16" s="292" customFormat="true" ht="16.15" hidden="true" customHeight="false" outlineLevel="0" collapsed="false">
      <c r="A16" s="185" t="str">
        <f aca="true">"INSERT INTO make(id_mk, brand_mk, model_mk) VALUES(null,"&amp;MATCH(MID(CELL("filename",A16),SEARCH("#$",CELL("filename",A16))+2,90),summary!$A$2:$A$38,0)&amp;",'"&amp;TRIM(SUBSTITUTE(B16,CHAR(10),""))&amp;"');"</f>
        <v>INSERT INTO make(id_mk, brand_mk, model_mk) VALUES(null,10,'');</v>
      </c>
      <c r="B16" s="297"/>
      <c r="C16" s="298"/>
      <c r="D16" s="299"/>
      <c r="E16" s="299"/>
      <c r="F16" s="300"/>
    </row>
    <row r="17" s="292" customFormat="true" ht="16.15" hidden="false" customHeight="false" outlineLevel="0" collapsed="false">
      <c r="A17" s="185" t="str">
        <f aca="true">"INSERT INTO make(id_mk, brand_mk, model_mk) VALUES(null,"&amp;MATCH(MID(CELL("filename",A17),SEARCH("#$",CELL("filename",A17))+2,90),summary!$A$2:$A$38,0)&amp;",'"&amp;TRIM(SUBSTITUTE(B17,CHAR(10),""))&amp;"');"</f>
        <v>INSERT INTO make(id_mk, brand_mk, model_mk) VALUES(null,10,'Insight');</v>
      </c>
      <c r="B17" s="301" t="s">
        <v>1446</v>
      </c>
      <c r="C17" s="294"/>
      <c r="D17" s="287"/>
      <c r="E17" s="287"/>
      <c r="F17" s="302"/>
    </row>
    <row r="18" s="292" customFormat="true" ht="16.15" hidden="true" customHeight="false" outlineLevel="0" collapsed="false">
      <c r="A18" s="185" t="str">
        <f aca="true">"INSERT INTO make(id_mk, brand_mk, model_mk) VALUES(null,"&amp;MATCH(MID(CELL("filename",A18),SEARCH("#$",CELL("filename",A18))+2,90),summary!$A$2:$A$38,0)&amp;",'"&amp;TRIM(SUBSTITUTE(B18,CHAR(10),""))&amp;"');"</f>
        <v>INSERT INTO make(id_mk, brand_mk, model_mk) VALUES(null,10,'Insight 1.4 i-VTEC SE Hybrid **');</v>
      </c>
      <c r="B18" s="293" t="s">
        <v>1447</v>
      </c>
      <c r="C18" s="294" t="s">
        <v>1437</v>
      </c>
      <c r="D18" s="295" t="n">
        <v>359</v>
      </c>
      <c r="E18" s="287" t="s">
        <v>1448</v>
      </c>
      <c r="F18" s="296" t="n">
        <v>22378</v>
      </c>
    </row>
    <row r="19" s="292" customFormat="true" ht="16.15" hidden="true" customHeight="false" outlineLevel="0" collapsed="false">
      <c r="A19" s="185" t="str">
        <f aca="true">"INSERT INTO make(id_mk, brand_mk, model_mk) VALUES(null,"&amp;MATCH(MID(CELL("filename",A19),SEARCH("#$",CELL("filename",A19))+2,90),summary!$A$2:$A$38,0)&amp;",'"&amp;TRIM(SUBSTITUTE(B19,CHAR(10),""))&amp;"');"</f>
        <v>INSERT INTO make(id_mk, brand_mk, model_mk) VALUES(null,10,'Insight 1.4 i-VTEC ES Hybrid **');</v>
      </c>
      <c r="B19" s="293" t="s">
        <v>1449</v>
      </c>
      <c r="C19" s="294" t="s">
        <v>1437</v>
      </c>
      <c r="D19" s="295" t="n">
        <v>359</v>
      </c>
      <c r="E19" s="287" t="s">
        <v>1448</v>
      </c>
      <c r="F19" s="296" t="n">
        <v>23374</v>
      </c>
    </row>
    <row r="20" s="292" customFormat="true" ht="16.15" hidden="true" customHeight="false" outlineLevel="0" collapsed="false">
      <c r="A20" s="185" t="str">
        <f aca="true">"INSERT INTO make(id_mk, brand_mk, model_mk) VALUES(null,"&amp;MATCH(MID(CELL("filename",A20),SEARCH("#$",CELL("filename",A20))+2,90),summary!$A$2:$A$38,0)&amp;",'"&amp;TRIM(SUBSTITUTE(B20,CHAR(10),""))&amp;"');"</f>
        <v>INSERT INTO make(id_mk, brand_mk, model_mk) VALUES(null,10,'');</v>
      </c>
      <c r="B20" s="297"/>
      <c r="C20" s="298"/>
      <c r="D20" s="299"/>
      <c r="E20" s="299"/>
      <c r="F20" s="300"/>
    </row>
    <row r="21" s="292" customFormat="true" ht="16.15" hidden="false" customHeight="false" outlineLevel="0" collapsed="false">
      <c r="A21" s="185" t="str">
        <f aca="true">"INSERT INTO make(id_mk, brand_mk, model_mk) VALUES(null,"&amp;MATCH(MID(CELL("filename",A21),SEARCH("#$",CELL("filename",A21))+2,90),summary!$A$2:$A$38,0)&amp;",'"&amp;TRIM(SUBSTITUTE(B21,CHAR(10),""))&amp;"');"</f>
        <v>INSERT INTO make(id_mk, brand_mk, model_mk) VALUES(null,10,'Civic');</v>
      </c>
      <c r="B21" s="301" t="s">
        <v>1450</v>
      </c>
      <c r="C21" s="294"/>
      <c r="D21" s="287"/>
      <c r="E21" s="287"/>
      <c r="F21" s="302"/>
    </row>
    <row r="22" s="292" customFormat="true" ht="16.15" hidden="true" customHeight="false" outlineLevel="0" collapsed="false">
      <c r="A22" s="185" t="str">
        <f aca="true">"INSERT INTO make(id_mk, brand_mk, model_mk) VALUES(null,"&amp;MATCH(MID(CELL("filename",A22),SEARCH("#$",CELL("filename",A22))+2,90),summary!$A$2:$A$38,0)&amp;",'"&amp;TRIM(SUBSTITUTE(B22,CHAR(10),""))&amp;"');"</f>
        <v>INSERT INTO make(id_mk, brand_mk, model_mk) VALUES(null,10,'Civic 1.4 i-VTEC - Type S');</v>
      </c>
      <c r="B22" s="293" t="s">
        <v>1451</v>
      </c>
      <c r="C22" s="294" t="s">
        <v>1452</v>
      </c>
      <c r="D22" s="295" t="n">
        <v>367</v>
      </c>
      <c r="E22" s="295" t="s">
        <v>1438</v>
      </c>
      <c r="F22" s="296" t="n">
        <v>22487</v>
      </c>
    </row>
    <row r="23" s="292" customFormat="true" ht="16.15" hidden="true" customHeight="false" outlineLevel="0" collapsed="false">
      <c r="A23" s="185" t="str">
        <f aca="true">"INSERT INTO make(id_mk, brand_mk, model_mk) VALUES(null,"&amp;MATCH(MID(CELL("filename",A23),SEARCH("#$",CELL("filename",A23))+2,90),summary!$A$2:$A$38,0)&amp;",'"&amp;TRIM(SUBSTITUTE(B23,CHAR(10),""))&amp;"');"</f>
        <v>INSERT INTO make(id_mk, brand_mk, model_mk) VALUES(null,10,'Civic 1.4 i-VTEC - Type S i-Shift');</v>
      </c>
      <c r="B23" s="293" t="s">
        <v>1453</v>
      </c>
      <c r="C23" s="294" t="s">
        <v>1452</v>
      </c>
      <c r="D23" s="295" t="n">
        <v>367</v>
      </c>
      <c r="E23" s="295" t="s">
        <v>1438</v>
      </c>
      <c r="F23" s="296" t="n">
        <v>23487</v>
      </c>
    </row>
    <row r="24" s="292" customFormat="true" ht="16.15" hidden="true" customHeight="false" outlineLevel="0" collapsed="false">
      <c r="A24" s="185" t="str">
        <f aca="true">"INSERT INTO make(id_mk, brand_mk, model_mk) VALUES(null,"&amp;MATCH(MID(CELL("filename",A24),SEARCH("#$",CELL("filename",A24))+2,90),summary!$A$2:$A$38,0)&amp;",'"&amp;TRIM(SUBSTITUTE(B24,CHAR(10),""))&amp;"');"</f>
        <v>INSERT INTO make(id_mk, brand_mk, model_mk) VALUES(null,10,'Civic 1.8 i-VTEC - Type S Sport');</v>
      </c>
      <c r="B24" s="293" t="s">
        <v>1454</v>
      </c>
      <c r="C24" s="294" t="s">
        <v>1452</v>
      </c>
      <c r="D24" s="295" t="n">
        <v>409</v>
      </c>
      <c r="E24" s="295" t="s">
        <v>1033</v>
      </c>
      <c r="F24" s="296" t="n">
        <v>25103</v>
      </c>
    </row>
    <row r="25" s="292" customFormat="true" ht="16.15" hidden="true" customHeight="false" outlineLevel="0" collapsed="false">
      <c r="A25" s="185" t="str">
        <f aca="true">"INSERT INTO make(id_mk, brand_mk, model_mk) VALUES(null,"&amp;MATCH(MID(CELL("filename",A25),SEARCH("#$",CELL("filename",A25))+2,90),summary!$A$2:$A$38,0)&amp;",'"&amp;TRIM(SUBSTITUTE(B25,CHAR(10),""))&amp;"');"</f>
        <v>INSERT INTO make(id_mk, brand_mk, model_mk) VALUES(null,10,'Civic 2.0 i VTEC - Type R Sport');</v>
      </c>
      <c r="B25" s="293" t="s">
        <v>1455</v>
      </c>
      <c r="C25" s="294" t="s">
        <v>1452</v>
      </c>
      <c r="D25" s="295" t="n">
        <v>462</v>
      </c>
      <c r="E25" s="295" t="s">
        <v>1456</v>
      </c>
      <c r="F25" s="296" t="n">
        <v>38317</v>
      </c>
    </row>
    <row r="26" s="292" customFormat="true" ht="16.15" hidden="true" customHeight="false" outlineLevel="0" collapsed="false">
      <c r="A26" s="185" t="str">
        <f aca="true">"INSERT INTO make(id_mk, brand_mk, model_mk) VALUES(null,"&amp;MATCH(MID(CELL("filename",A26),SEARCH("#$",CELL("filename",A26))+2,90),summary!$A$2:$A$38,0)&amp;",'"&amp;TRIM(SUBSTITUTE(B26,CHAR(10),""))&amp;"');"</f>
        <v>INSERT INTO make(id_mk, brand_mk, model_mk) VALUES(null,10,'');</v>
      </c>
      <c r="B26" s="293"/>
      <c r="C26" s="294"/>
      <c r="D26" s="287"/>
      <c r="E26" s="287"/>
      <c r="F26" s="296"/>
    </row>
    <row r="27" s="292" customFormat="true" ht="16.15" hidden="true" customHeight="false" outlineLevel="0" collapsed="false">
      <c r="A27" s="185" t="str">
        <f aca="true">"INSERT INTO make(id_mk, brand_mk, model_mk) VALUES(null,"&amp;MATCH(MID(CELL("filename",A27),SEARCH("#$",CELL("filename",A27))+2,90),summary!$A$2:$A$38,0)&amp;",'"&amp;TRIM(SUBSTITUTE(B27,CHAR(10),""))&amp;"');"</f>
        <v>INSERT INTO make(id_mk, brand_mk, model_mk) VALUES(null,10,'Civic 1.4 i-DSi SE');</v>
      </c>
      <c r="B27" s="293" t="s">
        <v>1457</v>
      </c>
      <c r="C27" s="294" t="s">
        <v>1437</v>
      </c>
      <c r="D27" s="295" t="n">
        <v>367</v>
      </c>
      <c r="E27" s="295" t="s">
        <v>1438</v>
      </c>
      <c r="F27" s="296" t="n">
        <v>21199</v>
      </c>
    </row>
    <row r="28" s="292" customFormat="true" ht="16.15" hidden="true" customHeight="false" outlineLevel="0" collapsed="false">
      <c r="A28" s="185" t="str">
        <f aca="true">"INSERT INTO make(id_mk, brand_mk, model_mk) VALUES(null,"&amp;MATCH(MID(CELL("filename",A28),SEARCH("#$",CELL("filename",A28))+2,90),summary!$A$2:$A$38,0)&amp;",'"&amp;TRIM(SUBSTITUTE(B28,CHAR(10),""))&amp;"');"</f>
        <v>INSERT INTO make(id_mk, brand_mk, model_mk) VALUES(null,10,'Civic 1.4 i-VTEC SE-S');</v>
      </c>
      <c r="B28" s="293" t="s">
        <v>1458</v>
      </c>
      <c r="C28" s="294" t="s">
        <v>1437</v>
      </c>
      <c r="D28" s="295" t="n">
        <v>367</v>
      </c>
      <c r="E28" s="295" t="s">
        <v>1438</v>
      </c>
      <c r="F28" s="296" t="n">
        <v>22193</v>
      </c>
    </row>
    <row r="29" s="292" customFormat="true" ht="16.15" hidden="true" customHeight="false" outlineLevel="0" collapsed="false">
      <c r="A29" s="185" t="str">
        <f aca="true">"INSERT INTO make(id_mk, brand_mk, model_mk) VALUES(null,"&amp;MATCH(MID(CELL("filename",A29),SEARCH("#$",CELL("filename",A29))+2,90),summary!$A$2:$A$38,0)&amp;",'"&amp;TRIM(SUBSTITUTE(B29,CHAR(10),""))&amp;"');"</f>
        <v>INSERT INTO make(id_mk, brand_mk, model_mk) VALUES(null,10,'Civic 1.4 i-VTEC SE-S i-Shift');</v>
      </c>
      <c r="B29" s="293" t="s">
        <v>1459</v>
      </c>
      <c r="C29" s="294" t="s">
        <v>1437</v>
      </c>
      <c r="D29" s="295" t="n">
        <v>367</v>
      </c>
      <c r="E29" s="295" t="s">
        <v>1438</v>
      </c>
      <c r="F29" s="296" t="n">
        <v>23193</v>
      </c>
    </row>
    <row r="30" s="292" customFormat="true" ht="16.15" hidden="true" customHeight="false" outlineLevel="0" collapsed="false">
      <c r="A30" s="185" t="str">
        <f aca="true">"INSERT INTO make(id_mk, brand_mk, model_mk) VALUES(null,"&amp;MATCH(MID(CELL("filename",A30),SEARCH("#$",CELL("filename",A30))+2,90),summary!$A$2:$A$38,0)&amp;",'"&amp;TRIM(SUBSTITUTE(B30,CHAR(10),""))&amp;"');"</f>
        <v>INSERT INTO make(id_mk, brand_mk, model_mk) VALUES(null,10,'Civic 1.4 i-VTEC GT');</v>
      </c>
      <c r="B30" s="293" t="s">
        <v>1460</v>
      </c>
      <c r="C30" s="294" t="s">
        <v>1437</v>
      </c>
      <c r="D30" s="295" t="n">
        <v>367</v>
      </c>
      <c r="E30" s="295" t="s">
        <v>1438</v>
      </c>
      <c r="F30" s="296" t="n">
        <v>23189</v>
      </c>
    </row>
    <row r="31" s="292" customFormat="true" ht="16.15" hidden="true" customHeight="false" outlineLevel="0" collapsed="false">
      <c r="A31" s="185" t="str">
        <f aca="true">"INSERT INTO make(id_mk, brand_mk, model_mk) VALUES(null,"&amp;MATCH(MID(CELL("filename",A31),SEARCH("#$",CELL("filename",A31))+2,90),summary!$A$2:$A$38,0)&amp;",'"&amp;TRIM(SUBSTITUTE(B31,CHAR(10),""))&amp;"');"</f>
        <v>INSERT INTO make(id_mk, brand_mk, model_mk) VALUES(null,10,'Civic 1.4 i-VTEC GT i-Shift');</v>
      </c>
      <c r="B31" s="293" t="s">
        <v>1461</v>
      </c>
      <c r="C31" s="294" t="s">
        <v>1437</v>
      </c>
      <c r="D31" s="295" t="n">
        <v>367</v>
      </c>
      <c r="E31" s="295" t="s">
        <v>1438</v>
      </c>
      <c r="F31" s="296" t="n">
        <v>24189</v>
      </c>
    </row>
    <row r="32" s="292" customFormat="true" ht="16.15" hidden="true" customHeight="false" outlineLevel="0" collapsed="false">
      <c r="A32" s="185" t="str">
        <f aca="true">"INSERT INTO make(id_mk, brand_mk, model_mk) VALUES(null,"&amp;MATCH(MID(CELL("filename",A32),SEARCH("#$",CELL("filename",A32))+2,90),summary!$A$2:$A$38,0)&amp;",'"&amp;TRIM(SUBSTITUTE(B32,CHAR(10),""))&amp;"');"</f>
        <v>INSERT INTO make(id_mk, brand_mk, model_mk) VALUES(null,10,'Civic 1.8 i-VTEC SE Executive');</v>
      </c>
      <c r="B32" s="293" t="s">
        <v>1462</v>
      </c>
      <c r="C32" s="294" t="s">
        <v>1437</v>
      </c>
      <c r="D32" s="295" t="n">
        <v>387</v>
      </c>
      <c r="E32" s="295" t="s">
        <v>1027</v>
      </c>
      <c r="F32" s="296" t="n">
        <v>24477</v>
      </c>
    </row>
    <row r="33" s="292" customFormat="true" ht="16.15" hidden="true" customHeight="false" outlineLevel="0" collapsed="false">
      <c r="A33" s="185" t="str">
        <f aca="true">"INSERT INTO make(id_mk, brand_mk, model_mk) VALUES(null,"&amp;MATCH(MID(CELL("filename",A33),SEARCH("#$",CELL("filename",A33))+2,90),summary!$A$2:$A$38,0)&amp;",'"&amp;TRIM(SUBSTITUTE(B33,CHAR(10),""))&amp;"');"</f>
        <v>INSERT INTO make(id_mk, brand_mk, model_mk) VALUES(null,10,'Civic 1.8 i-VTEC ES');</v>
      </c>
      <c r="B33" s="293" t="s">
        <v>1463</v>
      </c>
      <c r="C33" s="294" t="s">
        <v>1437</v>
      </c>
      <c r="D33" s="295" t="n">
        <v>387</v>
      </c>
      <c r="E33" s="295" t="s">
        <v>1027</v>
      </c>
      <c r="F33" s="296" t="n">
        <v>24477</v>
      </c>
    </row>
    <row r="34" s="292" customFormat="true" ht="16.15" hidden="true" customHeight="false" outlineLevel="0" collapsed="false">
      <c r="A34" s="185" t="str">
        <f aca="true">"INSERT INTO make(id_mk, brand_mk, model_mk) VALUES(null,"&amp;MATCH(MID(CELL("filename",A34),SEARCH("#$",CELL("filename",A34))+2,90),summary!$A$2:$A$38,0)&amp;",'"&amp;TRIM(SUBSTITUTE(B34,CHAR(10),""))&amp;"');"</f>
        <v>INSERT INTO make(id_mk, brand_mk, model_mk) VALUES(null,10,'Civic 1.8 i-VTEC ES i-Shift');</v>
      </c>
      <c r="B34" s="293" t="s">
        <v>1464</v>
      </c>
      <c r="C34" s="294" t="s">
        <v>1437</v>
      </c>
      <c r="D34" s="295" t="n">
        <v>387</v>
      </c>
      <c r="E34" s="295" t="s">
        <v>1027</v>
      </c>
      <c r="F34" s="296" t="n">
        <v>25224</v>
      </c>
    </row>
    <row r="35" s="292" customFormat="true" ht="16.15" hidden="true" customHeight="false" outlineLevel="0" collapsed="false">
      <c r="A35" s="185" t="str">
        <f aca="true">"INSERT INTO make(id_mk, brand_mk, model_mk) VALUES(null,"&amp;MATCH(MID(CELL("filename",A35),SEARCH("#$",CELL("filename",A35))+2,90),summary!$A$2:$A$38,0)&amp;",'"&amp;TRIM(SUBSTITUTE(B35,CHAR(10),""))&amp;"');"</f>
        <v>INSERT INTO make(id_mk, brand_mk, model_mk) VALUES(null,10,'Civic 2.2 i-CTDi SE-S');</v>
      </c>
      <c r="B35" s="293" t="s">
        <v>1465</v>
      </c>
      <c r="C35" s="294" t="s">
        <v>1437</v>
      </c>
      <c r="D35" s="295" t="n">
        <v>367</v>
      </c>
      <c r="E35" s="295" t="s">
        <v>1438</v>
      </c>
      <c r="F35" s="296" t="n">
        <v>26169</v>
      </c>
    </row>
    <row r="36" s="292" customFormat="true" ht="16.15" hidden="true" customHeight="false" outlineLevel="0" collapsed="false">
      <c r="A36" s="185" t="str">
        <f aca="true">"INSERT INTO make(id_mk, brand_mk, model_mk) VALUES(null,"&amp;MATCH(MID(CELL("filename",A36),SEARCH("#$",CELL("filename",A36))+2,90),summary!$A$2:$A$38,0)&amp;",'"&amp;TRIM(SUBSTITUTE(B36,CHAR(10),""))&amp;"');"</f>
        <v>INSERT INTO make(id_mk, brand_mk, model_mk) VALUES(null,10,'');</v>
      </c>
      <c r="B36" s="293"/>
      <c r="C36" s="294"/>
      <c r="D36" s="295"/>
      <c r="E36" s="295"/>
      <c r="F36" s="296"/>
    </row>
    <row r="37" s="292" customFormat="true" ht="16.15" hidden="true" customHeight="false" outlineLevel="0" collapsed="false">
      <c r="A37" s="185" t="str">
        <f aca="true">"INSERT INTO make(id_mk, brand_mk, model_mk) VALUES(null,"&amp;MATCH(MID(CELL("filename",A37),SEARCH("#$",CELL("filename",A37))+2,90),summary!$A$2:$A$38,0)&amp;",'"&amp;TRIM(SUBSTITUTE(B37,CHAR(10),""))&amp;"');"</f>
        <v>INSERT INTO make(id_mk, brand_mk, model_mk) VALUES(null,10,'Civic 1.8 i-VTEC SE-S');</v>
      </c>
      <c r="B37" s="293" t="s">
        <v>1466</v>
      </c>
      <c r="C37" s="294" t="s">
        <v>1467</v>
      </c>
      <c r="D37" s="295" t="n">
        <v>409</v>
      </c>
      <c r="E37" s="295" t="s">
        <v>1033</v>
      </c>
      <c r="F37" s="296" t="n">
        <v>23878</v>
      </c>
    </row>
    <row r="38" s="292" customFormat="true" ht="16.15" hidden="true" customHeight="false" outlineLevel="0" collapsed="false">
      <c r="A38" s="185" t="str">
        <f aca="true">"INSERT INTO make(id_mk, brand_mk, model_mk) VALUES(null,"&amp;MATCH(MID(CELL("filename",A38),SEARCH("#$",CELL("filename",A38))+2,90),summary!$A$2:$A$38,0)&amp;",'"&amp;TRIM(SUBSTITUTE(B38,CHAR(10),""))&amp;"');"</f>
        <v>INSERT INTO make(id_mk, brand_mk, model_mk) VALUES(null,10,'Civic 1.8 i-VTEC SE-S Auto');</v>
      </c>
      <c r="B38" s="293" t="s">
        <v>1468</v>
      </c>
      <c r="C38" s="294" t="s">
        <v>1467</v>
      </c>
      <c r="D38" s="295" t="n">
        <v>409</v>
      </c>
      <c r="E38" s="295" t="s">
        <v>1033</v>
      </c>
      <c r="F38" s="296" t="n">
        <v>25272</v>
      </c>
    </row>
    <row r="39" s="292" customFormat="true" ht="1.5" hidden="true" customHeight="true" outlineLevel="0" collapsed="false">
      <c r="A39" s="185" t="str">
        <f aca="true">"INSERT INTO make(id_mk, brand_mk, model_mk) VALUES(null,"&amp;MATCH(MID(CELL("filename",A39),SEARCH("#$",CELL("filename",A39))+2,90),summary!$A$2:$A$38,0)&amp;",'"&amp;TRIM(SUBSTITUTE(B39,CHAR(10),""))&amp;"');"</f>
        <v>INSERT INTO make(id_mk, brand_mk, model_mk) VALUES(null,10,'Civic 1.4 i-VTEC ES Hybrid **');</v>
      </c>
      <c r="B39" s="293" t="s">
        <v>1469</v>
      </c>
      <c r="C39" s="294" t="s">
        <v>1467</v>
      </c>
      <c r="D39" s="295" t="n">
        <v>359</v>
      </c>
      <c r="E39" s="295" t="s">
        <v>1448</v>
      </c>
      <c r="F39" s="296" t="n">
        <v>23875</v>
      </c>
    </row>
    <row r="40" s="292" customFormat="true" ht="13.7" hidden="true" customHeight="true" outlineLevel="0" collapsed="false">
      <c r="A40" s="185" t="str">
        <f aca="true">"INSERT INTO make(id_mk, brand_mk, model_mk) VALUES(null,"&amp;MATCH(MID(CELL("filename",A40),SEARCH("#$",CELL("filename",A40))+2,90),summary!$A$2:$A$38,0)&amp;",'"&amp;TRIM(SUBSTITUTE(B40,CHAR(10),""))&amp;"');"</f>
        <v>INSERT INTO make(id_mk, brand_mk, model_mk) VALUES(null,10,'');</v>
      </c>
      <c r="B40" s="293"/>
      <c r="C40" s="294"/>
      <c r="D40" s="287"/>
      <c r="E40" s="287"/>
      <c r="F40" s="303"/>
    </row>
    <row r="41" s="292" customFormat="true" ht="16.15" hidden="true" customHeight="false" outlineLevel="0" collapsed="false">
      <c r="A41" s="185" t="str">
        <f aca="true">"INSERT INTO make(id_mk, brand_mk, model_mk) VALUES(null,"&amp;MATCH(MID(CELL("filename",A41),SEARCH("#$",CELL("filename",A41))+2,90),summary!$A$2:$A$38,0)&amp;",'"&amp;TRIM(SUBSTITUTE(B41,CHAR(10),""))&amp;"');"</f>
        <v>INSERT INTO make(id_mk, brand_mk, model_mk) VALUES(null,10,'');</v>
      </c>
      <c r="B41" s="297"/>
      <c r="C41" s="298"/>
      <c r="D41" s="299"/>
      <c r="E41" s="299"/>
      <c r="F41" s="304"/>
    </row>
    <row r="42" s="292" customFormat="true" ht="16.15" hidden="false" customHeight="false" outlineLevel="0" collapsed="false">
      <c r="A42" s="185" t="str">
        <f aca="true">"INSERT INTO make(id_mk, brand_mk, model_mk) VALUES(null,"&amp;MATCH(MID(CELL("filename",A42),SEARCH("#$",CELL("filename",A42))+2,90),summary!$A$2:$A$38,0)&amp;",'"&amp;TRIM(SUBSTITUTE(B42,CHAR(10),""))&amp;"');"</f>
        <v>INSERT INTO make(id_mk, brand_mk, model_mk) VALUES(null,10,'Accord');</v>
      </c>
      <c r="B42" s="301" t="s">
        <v>1470</v>
      </c>
      <c r="C42" s="294"/>
      <c r="D42" s="287"/>
      <c r="E42" s="287"/>
      <c r="F42" s="302"/>
    </row>
    <row r="43" s="292" customFormat="true" ht="16.15" hidden="true" customHeight="false" outlineLevel="0" collapsed="false">
      <c r="A43" s="185" t="str">
        <f aca="true">"INSERT INTO make(id_mk, brand_mk, model_mk) VALUES(null,"&amp;MATCH(MID(CELL("filename",A43),SEARCH("#$",CELL("filename",A43))+2,90),summary!$A$2:$A$38,0)&amp;",'"&amp;TRIM(SUBSTITUTE(B43,CHAR(10),""))&amp;"');"</f>
        <v>INSERT INTO make(id_mk, brand_mk, model_mk) VALUES(null,10,'Accord 2.0 i-VTEC ES');</v>
      </c>
      <c r="B43" s="305" t="s">
        <v>1471</v>
      </c>
      <c r="C43" s="294" t="s">
        <v>1467</v>
      </c>
      <c r="D43" s="295" t="n">
        <v>409</v>
      </c>
      <c r="E43" s="295" t="s">
        <v>1033</v>
      </c>
      <c r="F43" s="296" t="n">
        <v>32342</v>
      </c>
    </row>
    <row r="44" s="292" customFormat="true" ht="16.15" hidden="true" customHeight="false" outlineLevel="0" collapsed="false">
      <c r="A44" s="185" t="str">
        <f aca="true">"INSERT INTO make(id_mk, brand_mk, model_mk) VALUES(null,"&amp;MATCH(MID(CELL("filename",A44),SEARCH("#$",CELL("filename",A44))+2,90),summary!$A$2:$A$38,0)&amp;",'"&amp;TRIM(SUBSTITUTE(B44,CHAR(10),""))&amp;"');"</f>
        <v>INSERT INTO make(id_mk, brand_mk, model_mk) VALUES(null,10,'Accord 2.0 i-VTEC Type S');</v>
      </c>
      <c r="B44" s="305" t="s">
        <v>1472</v>
      </c>
      <c r="C44" s="294" t="s">
        <v>1467</v>
      </c>
      <c r="D44" s="295" t="n">
        <v>433</v>
      </c>
      <c r="E44" s="295" t="s">
        <v>1473</v>
      </c>
      <c r="F44" s="306" t="n">
        <v>34555</v>
      </c>
    </row>
    <row r="45" s="292" customFormat="true" ht="16.15" hidden="true" customHeight="false" outlineLevel="0" collapsed="false">
      <c r="A45" s="185" t="str">
        <f aca="true">"INSERT INTO make(id_mk, brand_mk, model_mk) VALUES(null,"&amp;MATCH(MID(CELL("filename",A45),SEARCH("#$",CELL("filename",A45))+2,90),summary!$A$2:$A$38,0)&amp;",'"&amp;TRIM(SUBSTITUTE(B45,CHAR(10),""))&amp;"');"</f>
        <v>INSERT INTO make(id_mk, brand_mk, model_mk) VALUES(null,10,'Accord 2.0 i-VTEC EX');</v>
      </c>
      <c r="B45" s="305" t="s">
        <v>1474</v>
      </c>
      <c r="C45" s="294" t="s">
        <v>1467</v>
      </c>
      <c r="D45" s="295" t="n">
        <v>433</v>
      </c>
      <c r="E45" s="295" t="s">
        <v>1473</v>
      </c>
      <c r="F45" s="306" t="n">
        <v>38536</v>
      </c>
    </row>
    <row r="46" s="292" customFormat="true" ht="16.15" hidden="true" customHeight="false" outlineLevel="0" collapsed="false">
      <c r="A46" s="185" t="str">
        <f aca="true">"INSERT INTO make(id_mk, brand_mk, model_mk) VALUES(null,"&amp;MATCH(MID(CELL("filename",A46),SEARCH("#$",CELL("filename",A46))+2,90),summary!$A$2:$A$38,0)&amp;",'"&amp;TRIM(SUBSTITUTE(B46,CHAR(10),""))&amp;"');"</f>
        <v>INSERT INTO make(id_mk, brand_mk, model_mk) VALUES(null,10,'Accord 2.0 i-VTEC EX Automatic');</v>
      </c>
      <c r="B46" s="305" t="s">
        <v>1475</v>
      </c>
      <c r="C46" s="294" t="s">
        <v>1467</v>
      </c>
      <c r="D46" s="295" t="n">
        <v>433</v>
      </c>
      <c r="E46" s="295" t="s">
        <v>1473</v>
      </c>
      <c r="F46" s="306" t="n">
        <v>40229</v>
      </c>
    </row>
    <row r="47" s="292" customFormat="true" ht="16.15" hidden="true" customHeight="false" outlineLevel="0" collapsed="false">
      <c r="A47" s="185" t="str">
        <f aca="true">"INSERT INTO make(id_mk, brand_mk, model_mk) VALUES(null,"&amp;MATCH(MID(CELL("filename",A47),SEARCH("#$",CELL("filename",A47))+2,90),summary!$A$2:$A$38,0)&amp;",'"&amp;TRIM(SUBSTITUTE(B47,CHAR(10),""))&amp;"');"</f>
        <v>INSERT INTO make(id_mk, brand_mk, model_mk) VALUES(null,10,'Accord 2.2 i-DTEC ES');</v>
      </c>
      <c r="B47" s="305" t="s">
        <v>1476</v>
      </c>
      <c r="C47" s="294" t="s">
        <v>1477</v>
      </c>
      <c r="D47" s="295" t="n">
        <v>387</v>
      </c>
      <c r="E47" s="295" t="s">
        <v>1027</v>
      </c>
      <c r="F47" s="306" t="n">
        <v>33638</v>
      </c>
    </row>
    <row r="48" s="292" customFormat="true" ht="1.5" hidden="true" customHeight="true" outlineLevel="0" collapsed="false">
      <c r="A48" s="185" t="str">
        <f aca="true">"INSERT INTO make(id_mk, brand_mk, model_mk) VALUES(null,"&amp;MATCH(MID(CELL("filename",A48),SEARCH("#$",CELL("filename",A48))+2,90),summary!$A$2:$A$38,0)&amp;",'"&amp;TRIM(SUBSTITUTE(B48,CHAR(10),""))&amp;"');"</f>
        <v>INSERT INTO make(id_mk, brand_mk, model_mk) VALUES(null,10,'Accord 2.2 i-DTEC Type S');</v>
      </c>
      <c r="B48" s="305" t="s">
        <v>1478</v>
      </c>
      <c r="C48" s="294" t="s">
        <v>1467</v>
      </c>
      <c r="D48" s="295" t="n">
        <v>387</v>
      </c>
      <c r="E48" s="295" t="s">
        <v>1027</v>
      </c>
      <c r="F48" s="306" t="n">
        <v>36022</v>
      </c>
    </row>
    <row r="49" s="292" customFormat="true" ht="3.75" hidden="true" customHeight="true" outlineLevel="0" collapsed="false">
      <c r="A49" s="185" t="str">
        <f aca="true">"INSERT INTO make(id_mk, brand_mk, model_mk) VALUES(null,"&amp;MATCH(MID(CELL("filename",A49),SEARCH("#$",CELL("filename",A49))+2,90),summary!$A$2:$A$38,0)&amp;",'"&amp;TRIM(SUBSTITUTE(B49,CHAR(10),""))&amp;"');"</f>
        <v>INSERT INTO make(id_mk, brand_mk, model_mk) VALUES(null,10,'Accord 2.2 i-DTEC EX');</v>
      </c>
      <c r="B49" s="305" t="s">
        <v>1479</v>
      </c>
      <c r="C49" s="294" t="s">
        <v>1467</v>
      </c>
      <c r="D49" s="295" t="n">
        <v>387</v>
      </c>
      <c r="E49" s="295" t="s">
        <v>1027</v>
      </c>
      <c r="F49" s="306" t="n">
        <v>39804</v>
      </c>
    </row>
    <row r="50" s="292" customFormat="true" ht="16.15" hidden="true" customHeight="false" outlineLevel="0" collapsed="false">
      <c r="A50" s="185" t="str">
        <f aca="true">"INSERT INTO make(id_mk, brand_mk, model_mk) VALUES(null,"&amp;MATCH(MID(CELL("filename",A50),SEARCH("#$",CELL("filename",A50))+2,90),summary!$A$2:$A$38,0)&amp;",'"&amp;TRIM(SUBSTITUTE(B50,CHAR(10),""))&amp;"');"</f>
        <v>INSERT INTO make(id_mk, brand_mk, model_mk) VALUES(null,10,'Accord 2.2 i-DTEC EX Automatic');</v>
      </c>
      <c r="B50" s="305" t="s">
        <v>1480</v>
      </c>
      <c r="C50" s="294" t="s">
        <v>1467</v>
      </c>
      <c r="D50" s="295" t="n">
        <v>409</v>
      </c>
      <c r="E50" s="295" t="s">
        <v>1033</v>
      </c>
      <c r="F50" s="303" t="n">
        <v>43433</v>
      </c>
    </row>
    <row r="51" s="292" customFormat="true" ht="16.15" hidden="true" customHeight="false" outlineLevel="0" collapsed="false">
      <c r="A51" s="185" t="str">
        <f aca="true">"INSERT INTO make(id_mk, brand_mk, model_mk) VALUES(null,"&amp;MATCH(MID(CELL("filename",A51),SEARCH("#$",CELL("filename",A51))+2,90),summary!$A$2:$A$38,0)&amp;",'"&amp;TRIM(SUBSTITUTE(B51,CHAR(10),""))&amp;"');"</f>
        <v>INSERT INTO make(id_mk, brand_mk, model_mk) VALUES(null,10,'');</v>
      </c>
      <c r="B51" s="305"/>
      <c r="C51" s="294"/>
      <c r="D51" s="295"/>
      <c r="E51" s="295"/>
      <c r="F51" s="303"/>
    </row>
    <row r="52" s="292" customFormat="true" ht="16.15" hidden="true" customHeight="false" outlineLevel="0" collapsed="false">
      <c r="A52" s="185" t="str">
        <f aca="true">"INSERT INTO make(id_mk, brand_mk, model_mk) VALUES(null,"&amp;MATCH(MID(CELL("filename",A52),SEARCH("#$",CELL("filename",A52))+2,90),summary!$A$2:$A$38,0)&amp;",'"&amp;TRIM(SUBSTITUTE(B52,CHAR(10),""))&amp;"');"</f>
        <v>INSERT INTO make(id_mk, brand_mk, model_mk) VALUES(null,10,'Accord 2.2 i-DTEC Type S Tourer');</v>
      </c>
      <c r="B52" s="305" t="s">
        <v>1481</v>
      </c>
      <c r="C52" s="294" t="s">
        <v>1437</v>
      </c>
      <c r="D52" s="295" t="n">
        <v>409</v>
      </c>
      <c r="E52" s="295" t="s">
        <v>1033</v>
      </c>
      <c r="F52" s="303" t="n">
        <v>37795</v>
      </c>
    </row>
    <row r="53" s="292" customFormat="true" ht="16.15" hidden="true" customHeight="false" outlineLevel="0" collapsed="false">
      <c r="A53" s="185" t="str">
        <f aca="true">"INSERT INTO make(id_mk, brand_mk, model_mk) VALUES(null,"&amp;MATCH(MID(CELL("filename",A53),SEARCH("#$",CELL("filename",A53))+2,90),summary!$A$2:$A$38,0)&amp;",'"&amp;TRIM(SUBSTITUTE(B53,CHAR(10),""))&amp;"');"</f>
        <v>INSERT INTO make(id_mk, brand_mk, model_mk) VALUES(null,10,'Accord 2.2 i-DTEC EX Tourer');</v>
      </c>
      <c r="B53" s="305" t="s">
        <v>1482</v>
      </c>
      <c r="C53" s="294" t="s">
        <v>1437</v>
      </c>
      <c r="D53" s="295" t="n">
        <v>409</v>
      </c>
      <c r="E53" s="295" t="s">
        <v>1033</v>
      </c>
      <c r="F53" s="303" t="n">
        <v>41275</v>
      </c>
    </row>
    <row r="54" s="292" customFormat="true" ht="16.15" hidden="true" customHeight="false" outlineLevel="0" collapsed="false">
      <c r="A54" s="185" t="str">
        <f aca="true">"INSERT INTO make(id_mk, brand_mk, model_mk) VALUES(null,"&amp;MATCH(MID(CELL("filename",A54),SEARCH("#$",CELL("filename",A54))+2,90),summary!$A$2:$A$38,0)&amp;",'"&amp;TRIM(SUBSTITUTE(B54,CHAR(10),""))&amp;"');"</f>
        <v>INSERT INTO make(id_mk, brand_mk, model_mk) VALUES(null,10,'');</v>
      </c>
      <c r="B54" s="297"/>
      <c r="C54" s="298"/>
      <c r="D54" s="299"/>
      <c r="E54" s="299"/>
      <c r="F54" s="307"/>
    </row>
    <row r="55" s="292" customFormat="true" ht="16.15" hidden="false" customHeight="false" outlineLevel="0" collapsed="false">
      <c r="A55" s="185" t="str">
        <f aca="true">"INSERT INTO make(id_mk, brand_mk, model_mk) VALUES(null,"&amp;MATCH(MID(CELL("filename",A55),SEARCH("#$",CELL("filename",A55))+2,90),summary!$A$2:$A$38,0)&amp;",'"&amp;TRIM(SUBSTITUTE(B55,CHAR(10),""))&amp;"');"</f>
        <v>INSERT INTO make(id_mk, brand_mk, model_mk) VALUES(null,10,'CR-V');</v>
      </c>
      <c r="B55" s="301" t="s">
        <v>1483</v>
      </c>
      <c r="C55" s="294"/>
      <c r="D55" s="287"/>
      <c r="E55" s="287"/>
      <c r="F55" s="308"/>
    </row>
    <row r="56" s="292" customFormat="true" ht="16.15" hidden="true" customHeight="false" outlineLevel="0" collapsed="false">
      <c r="A56" s="185" t="str">
        <f aca="true">"INSERT INTO make(id_mk, brand_mk, model_mk) VALUES(null,"&amp;MATCH(MID(CELL("filename",A56),SEARCH("#$",CELL("filename",A56))+2,90),summary!$A$2:$A$38,0)&amp;",'"&amp;TRIM(SUBSTITUTE(B56,CHAR(10),""))&amp;"');"</f>
        <v>INSERT INTO make(id_mk, brand_mk, model_mk) VALUES(null,10,'CR-V 2.0 i-VTEC ES');</v>
      </c>
      <c r="B56" s="293" t="s">
        <v>1484</v>
      </c>
      <c r="C56" s="294" t="s">
        <v>1437</v>
      </c>
      <c r="D56" s="295" t="n">
        <v>433</v>
      </c>
      <c r="E56" s="287" t="s">
        <v>1473</v>
      </c>
      <c r="F56" s="309" t="n">
        <v>36500</v>
      </c>
    </row>
    <row r="57" s="292" customFormat="true" ht="16.15" hidden="true" customHeight="false" outlineLevel="0" collapsed="false">
      <c r="A57" s="185" t="str">
        <f aca="true">"INSERT INTO make(id_mk, brand_mk, model_mk) VALUES(null,"&amp;MATCH(MID(CELL("filename",A57),SEARCH("#$",CELL("filename",A57))+2,90),summary!$A$2:$A$38,0)&amp;",'"&amp;TRIM(SUBSTITUTE(B57,CHAR(10),""))&amp;"');"</f>
        <v>INSERT INTO make(id_mk, brand_mk, model_mk) VALUES(null,10,'CR-V 2.0 i-VTEC ES Automatic');</v>
      </c>
      <c r="B57" s="293" t="s">
        <v>1485</v>
      </c>
      <c r="C57" s="294" t="s">
        <v>1437</v>
      </c>
      <c r="D57" s="295" t="n">
        <v>460</v>
      </c>
      <c r="E57" s="287" t="s">
        <v>1456</v>
      </c>
      <c r="F57" s="309" t="n">
        <v>39500</v>
      </c>
    </row>
    <row r="58" s="292" customFormat="true" ht="16.15" hidden="true" customHeight="false" outlineLevel="0" collapsed="false">
      <c r="A58" s="185" t="str">
        <f aca="true">"INSERT INTO make(id_mk, brand_mk, model_mk) VALUES(null,"&amp;MATCH(MID(CELL("filename",A58),SEARCH("#$",CELL("filename",A58))+2,90),summary!$A$2:$A$38,0)&amp;",'"&amp;TRIM(SUBSTITUTE(B58,CHAR(10),""))&amp;"');"</f>
        <v>INSERT INTO make(id_mk, brand_mk, model_mk) VALUES(null,10,'CR-V 2.0 i-VTEC ES Sport');</v>
      </c>
      <c r="B58" s="293" t="s">
        <v>1486</v>
      </c>
      <c r="C58" s="294" t="s">
        <v>1437</v>
      </c>
      <c r="D58" s="295" t="n">
        <v>433</v>
      </c>
      <c r="E58" s="287" t="s">
        <v>1473</v>
      </c>
      <c r="F58" s="309" t="n">
        <v>37835</v>
      </c>
    </row>
    <row r="59" s="292" customFormat="true" ht="16.15" hidden="true" customHeight="false" outlineLevel="0" collapsed="false">
      <c r="A59" s="185" t="str">
        <f aca="true">"INSERT INTO make(id_mk, brand_mk, model_mk) VALUES(null,"&amp;MATCH(MID(CELL("filename",A59),SEARCH("#$",CELL("filename",A59))+2,90),summary!$A$2:$A$38,0)&amp;",'"&amp;TRIM(SUBSTITUTE(B59,CHAR(10),""))&amp;"');"</f>
        <v>INSERT INTO make(id_mk, brand_mk, model_mk) VALUES(null,10,'CR-V 2.0 i-VTEC ES Sport Automatic');</v>
      </c>
      <c r="B59" s="293" t="s">
        <v>1487</v>
      </c>
      <c r="C59" s="294" t="s">
        <v>1437</v>
      </c>
      <c r="D59" s="295" t="n">
        <v>460</v>
      </c>
      <c r="E59" s="287" t="s">
        <v>1456</v>
      </c>
      <c r="F59" s="309" t="n">
        <v>40835</v>
      </c>
    </row>
    <row r="60" s="292" customFormat="true" ht="16.15" hidden="true" customHeight="false" outlineLevel="0" collapsed="false">
      <c r="A60" s="185" t="str">
        <f aca="true">"INSERT INTO make(id_mk, brand_mk, model_mk) VALUES(null,"&amp;MATCH(MID(CELL("filename",A60),SEARCH("#$",CELL("filename",A60))+2,90),summary!$A$2:$A$38,0)&amp;",'"&amp;TRIM(SUBSTITUTE(B60,CHAR(10),""))&amp;"');"</f>
        <v>INSERT INTO make(id_mk, brand_mk, model_mk) VALUES(null,10,'CR-V 2.0 i-VTEC EX');</v>
      </c>
      <c r="B60" s="293" t="s">
        <v>1488</v>
      </c>
      <c r="C60" s="294" t="s">
        <v>1437</v>
      </c>
      <c r="D60" s="295" t="n">
        <v>433</v>
      </c>
      <c r="E60" s="287" t="s">
        <v>1473</v>
      </c>
      <c r="F60" s="309" t="n">
        <v>41550</v>
      </c>
    </row>
    <row r="61" s="292" customFormat="true" ht="16.15" hidden="true" customHeight="false" outlineLevel="0" collapsed="false">
      <c r="A61" s="185" t="str">
        <f aca="true">"INSERT INTO make(id_mk, brand_mk, model_mk) VALUES(null,"&amp;MATCH(MID(CELL("filename",A61),SEARCH("#$",CELL("filename",A61))+2,90),summary!$A$2:$A$38,0)&amp;",'"&amp;TRIM(SUBSTITUTE(B61,CHAR(10),""))&amp;"');"</f>
        <v>INSERT INTO make(id_mk, brand_mk, model_mk) VALUES(null,10,'CR-V 2.0 i-VTEC EX Automatic');</v>
      </c>
      <c r="B61" s="293" t="s">
        <v>1489</v>
      </c>
      <c r="C61" s="294" t="s">
        <v>1437</v>
      </c>
      <c r="D61" s="295" t="n">
        <v>460</v>
      </c>
      <c r="E61" s="287" t="s">
        <v>1456</v>
      </c>
      <c r="F61" s="309" t="n">
        <v>44550</v>
      </c>
    </row>
    <row r="62" s="292" customFormat="true" ht="16.15" hidden="true" customHeight="false" outlineLevel="0" collapsed="false">
      <c r="A62" s="185" t="str">
        <f aca="true">"INSERT INTO make(id_mk, brand_mk, model_mk) VALUES(null,"&amp;MATCH(MID(CELL("filename",A62),SEARCH("#$",CELL("filename",A62))+2,90),summary!$A$2:$A$38,0)&amp;",'"&amp;TRIM(SUBSTITUTE(B62,CHAR(10),""))&amp;"');"</f>
        <v>INSERT INTO make(id_mk, brand_mk, model_mk) VALUES(null,10,'CR-V 2.0 i-VTEC EX-T Automatic');</v>
      </c>
      <c r="B62" s="293" t="s">
        <v>1490</v>
      </c>
      <c r="C62" s="294" t="s">
        <v>1437</v>
      </c>
      <c r="D62" s="295" t="n">
        <v>460</v>
      </c>
      <c r="E62" s="287" t="s">
        <v>1456</v>
      </c>
      <c r="F62" s="309" t="n">
        <v>48345</v>
      </c>
    </row>
    <row r="63" s="292" customFormat="true" ht="16.15" hidden="true" customHeight="false" outlineLevel="0" collapsed="false">
      <c r="A63" s="185" t="str">
        <f aca="true">"INSERT INTO make(id_mk, brand_mk, model_mk) VALUES(null,"&amp;MATCH(MID(CELL("filename",A63),SEARCH("#$",CELL("filename",A63))+2,90),summary!$A$2:$A$38,0)&amp;",'"&amp;TRIM(SUBSTITUTE(B63,CHAR(10),""))&amp;"');"</f>
        <v>INSERT INTO make(id_mk, brand_mk, model_mk) VALUES(null,10,'');</v>
      </c>
      <c r="B63" s="301"/>
      <c r="C63" s="294"/>
      <c r="D63" s="287"/>
      <c r="E63" s="287"/>
      <c r="F63" s="308"/>
    </row>
    <row r="64" s="292" customFormat="true" ht="16.15" hidden="true" customHeight="false" outlineLevel="0" collapsed="false">
      <c r="A64" s="185" t="str">
        <f aca="true">"INSERT INTO make(id_mk, brand_mk, model_mk) VALUES(null,"&amp;MATCH(MID(CELL("filename",A64),SEARCH("#$",CELL("filename",A64))+2,90),summary!$A$2:$A$38,0)&amp;",'"&amp;TRIM(SUBSTITUTE(B64,CHAR(10),""))&amp;"');"</f>
        <v>INSERT INTO make(id_mk, brand_mk, model_mk) VALUES(null,10,'CR-V 2.2 i-DTEC ES');</v>
      </c>
      <c r="B64" s="293" t="s">
        <v>1491</v>
      </c>
      <c r="C64" s="294" t="s">
        <v>1437</v>
      </c>
      <c r="D64" s="295" t="n">
        <v>433</v>
      </c>
      <c r="E64" s="287" t="s">
        <v>1473</v>
      </c>
      <c r="F64" s="309" t="n">
        <v>40965</v>
      </c>
    </row>
    <row r="65" s="292" customFormat="true" ht="16.15" hidden="true" customHeight="false" outlineLevel="0" collapsed="false">
      <c r="A65" s="185" t="str">
        <f aca="true">"INSERT INTO make(id_mk, brand_mk, model_mk) VALUES(null,"&amp;MATCH(MID(CELL("filename",A65),SEARCH("#$",CELL("filename",A65))+2,90),summary!$A$2:$A$38,0)&amp;",'"&amp;TRIM(SUBSTITUTE(B65,CHAR(10),""))&amp;"');"</f>
        <v>INSERT INTO make(id_mk, brand_mk, model_mk) VALUES(null,10,'CR-V 2.2 i-DTEC ES Sport');</v>
      </c>
      <c r="B65" s="293" t="s">
        <v>1492</v>
      </c>
      <c r="C65" s="294" t="s">
        <v>1437</v>
      </c>
      <c r="D65" s="295" t="n">
        <v>433</v>
      </c>
      <c r="E65" s="287" t="s">
        <v>1473</v>
      </c>
      <c r="F65" s="309" t="n">
        <v>42300</v>
      </c>
    </row>
    <row r="66" s="292" customFormat="true" ht="16.15" hidden="true" customHeight="false" outlineLevel="0" collapsed="false">
      <c r="A66" s="185" t="str">
        <f aca="true">"INSERT INTO make(id_mk, brand_mk, model_mk) VALUES(null,"&amp;MATCH(MID(CELL("filename",A66),SEARCH("#$",CELL("filename",A66))+2,90),summary!$A$2:$A$38,0)&amp;",'"&amp;TRIM(SUBSTITUTE(B66,CHAR(10),""))&amp;"');"</f>
        <v>INSERT INTO make(id_mk, brand_mk, model_mk) VALUES(null,10,'CR-V 2.2 i-DTEC ES Sport Automatic');</v>
      </c>
      <c r="B66" s="293" t="s">
        <v>1493</v>
      </c>
      <c r="C66" s="294" t="s">
        <v>1437</v>
      </c>
      <c r="D66" s="295" t="n">
        <v>460</v>
      </c>
      <c r="E66" s="287" t="s">
        <v>1456</v>
      </c>
      <c r="F66" s="309" t="n">
        <v>46300</v>
      </c>
    </row>
    <row r="67" s="292" customFormat="true" ht="16.15" hidden="true" customHeight="false" outlineLevel="0" collapsed="false">
      <c r="A67" s="185" t="str">
        <f aca="true">"INSERT INTO make(id_mk, brand_mk, model_mk) VALUES(null,"&amp;MATCH(MID(CELL("filename",A67),SEARCH("#$",CELL("filename",A67))+2,90),summary!$A$2:$A$38,0)&amp;",'"&amp;TRIM(SUBSTITUTE(B67,CHAR(10),""))&amp;"');"</f>
        <v>INSERT INTO make(id_mk, brand_mk, model_mk) VALUES(null,10,'CR-V 2.2 i-DTEC EX');</v>
      </c>
      <c r="B67" s="293" t="s">
        <v>1494</v>
      </c>
      <c r="C67" s="294" t="s">
        <v>1437</v>
      </c>
      <c r="D67" s="295" t="n">
        <v>433</v>
      </c>
      <c r="E67" s="287" t="s">
        <v>1473</v>
      </c>
      <c r="F67" s="309" t="n">
        <v>45995</v>
      </c>
    </row>
    <row r="68" s="292" customFormat="true" ht="16.15" hidden="true" customHeight="false" outlineLevel="0" collapsed="false">
      <c r="A68" s="185" t="str">
        <f aca="true">"INSERT INTO make(id_mk, brand_mk, model_mk) VALUES(null,"&amp;MATCH(MID(CELL("filename",A68),SEARCH("#$",CELL("filename",A68))+2,90),summary!$A$2:$A$38,0)&amp;",'"&amp;TRIM(SUBSTITUTE(B68,CHAR(10),""))&amp;"');"</f>
        <v>INSERT INTO make(id_mk, brand_mk, model_mk) VALUES(null,10,'CR-V 2.2 i-DTEC EX Automatic');</v>
      </c>
      <c r="B68" s="293" t="s">
        <v>1495</v>
      </c>
      <c r="C68" s="294" t="s">
        <v>1437</v>
      </c>
      <c r="D68" s="295" t="n">
        <v>460</v>
      </c>
      <c r="E68" s="287" t="s">
        <v>1456</v>
      </c>
      <c r="F68" s="309" t="n">
        <v>49995</v>
      </c>
    </row>
    <row r="69" s="292" customFormat="true" ht="16.15" hidden="true" customHeight="false" outlineLevel="0" collapsed="false">
      <c r="A69" s="185" t="str">
        <f aca="true">"INSERT INTO make(id_mk, brand_mk, model_mk) VALUES(null,"&amp;MATCH(MID(CELL("filename",A69),SEARCH("#$",CELL("filename",A69))+2,90),summary!$A$2:$A$38,0)&amp;",'"&amp;TRIM(SUBSTITUTE(B69,CHAR(10),""))&amp;"');"</f>
        <v>INSERT INTO make(id_mk, brand_mk, model_mk) VALUES(null,10,'CR-V 2.2 i-DTEC EX-T');</v>
      </c>
      <c r="B69" s="293" t="s">
        <v>1496</v>
      </c>
      <c r="C69" s="294" t="s">
        <v>1437</v>
      </c>
      <c r="D69" s="295" t="n">
        <v>433</v>
      </c>
      <c r="E69" s="287" t="s">
        <v>1473</v>
      </c>
      <c r="F69" s="309" t="n">
        <v>49885</v>
      </c>
    </row>
    <row r="70" s="292" customFormat="true" ht="16.15" hidden="true" customHeight="false" outlineLevel="0" collapsed="false">
      <c r="A70" s="185" t="str">
        <f aca="true">"INSERT INTO make(id_mk, brand_mk, model_mk) VALUES(null,"&amp;MATCH(MID(CELL("filename",A70),SEARCH("#$",CELL("filename",A70))+2,90),summary!$A$2:$A$38,0)&amp;",'"&amp;TRIM(SUBSTITUTE(B70,CHAR(10),""))&amp;"');"</f>
        <v>INSERT INTO make(id_mk, brand_mk, model_mk) VALUES(null,10,'');</v>
      </c>
      <c r="B70" s="297"/>
      <c r="C70" s="298"/>
      <c r="D70" s="299"/>
      <c r="E70" s="299"/>
      <c r="F70" s="304"/>
    </row>
    <row r="71" s="292" customFormat="true" ht="16.15" hidden="false" customHeight="false" outlineLevel="0" collapsed="false">
      <c r="A71" s="185" t="str">
        <f aca="true">"INSERT INTO make(id_mk, brand_mk, model_mk) VALUES(null,"&amp;MATCH(MID(CELL("filename",A71),SEARCH("#$",CELL("filename",A71))+2,90),summary!$A$2:$A$38,0)&amp;",'"&amp;TRIM(SUBSTITUTE(B71,CHAR(10),""))&amp;"');"</f>
        <v>INSERT INTO make(id_mk, brand_mk, model_mk) VALUES(null,10,'Legend');</v>
      </c>
      <c r="B71" s="301" t="s">
        <v>1497</v>
      </c>
      <c r="C71" s="294"/>
      <c r="D71" s="287"/>
      <c r="E71" s="287"/>
      <c r="F71" s="303"/>
    </row>
    <row r="72" s="292" customFormat="true" ht="16.15" hidden="true" customHeight="false" outlineLevel="0" collapsed="false">
      <c r="A72" s="185" t="str">
        <f aca="true">"INSERT INTO make(id_mk, brand_mk, model_mk) VALUES(null,"&amp;MATCH(MID(CELL("filename",A72),SEARCH("#$",CELL("filename",A72))+2,90),summary!$A$2:$A$38,0)&amp;",'"&amp;TRIM(SUBSTITUTE(B72,CHAR(10),""))&amp;"');"</f>
        <v>INSERT INTO make(id_mk, brand_mk, model_mk) VALUES(null,10,'Legend 3.7 V6 SH-AWD');</v>
      </c>
      <c r="B72" s="310" t="s">
        <v>1498</v>
      </c>
      <c r="C72" s="311" t="s">
        <v>1499</v>
      </c>
      <c r="D72" s="312"/>
      <c r="E72" s="312" t="s">
        <v>1500</v>
      </c>
      <c r="F72" s="313" t="s">
        <v>1501</v>
      </c>
    </row>
    <row r="73" s="292" customFormat="true" ht="16.15" hidden="false" customHeight="false" outlineLevel="0" collapsed="false">
      <c r="B73" s="314" t="s">
        <v>1502</v>
      </c>
      <c r="C73" s="294"/>
      <c r="D73" s="287"/>
      <c r="E73" s="287"/>
      <c r="F73" s="315"/>
    </row>
    <row r="74" s="292" customFormat="true" ht="16.15" hidden="false" customHeight="false" outlineLevel="0" collapsed="false">
      <c r="B74" s="314" t="s">
        <v>1503</v>
      </c>
      <c r="C74" s="294"/>
      <c r="D74" s="287"/>
      <c r="E74" s="287"/>
      <c r="F74" s="315"/>
    </row>
    <row r="75" customFormat="false" ht="12.75" hidden="false" customHeight="true" outlineLevel="0" collapsed="false">
      <c r="B75" s="292"/>
      <c r="C75" s="292"/>
      <c r="D75" s="316"/>
      <c r="E75" s="316"/>
      <c r="F75" s="317"/>
    </row>
    <row r="76" customFormat="false" ht="12.75" hidden="false" customHeight="true" outlineLevel="0" collapsed="false">
      <c r="B76" s="292"/>
      <c r="C76" s="292"/>
      <c r="D76" s="316"/>
      <c r="E76" s="316"/>
      <c r="F76" s="318"/>
    </row>
    <row r="77" customFormat="false" ht="12.75" hidden="false" customHeight="true" outlineLevel="0" collapsed="false">
      <c r="B77" s="319"/>
      <c r="C77" s="319"/>
      <c r="D77" s="319"/>
      <c r="E77" s="319"/>
      <c r="F77" s="319"/>
    </row>
    <row r="78" customFormat="false" ht="12.75" hidden="false" customHeight="true" outlineLevel="0" collapsed="false">
      <c r="B78" s="292"/>
      <c r="C78" s="292"/>
      <c r="D78" s="316"/>
      <c r="E78" s="316"/>
      <c r="F78" s="316"/>
    </row>
    <row r="79" customFormat="false" ht="12.75" hidden="false" customHeight="true" outlineLevel="0" collapsed="false">
      <c r="B79" s="319"/>
      <c r="C79" s="319"/>
      <c r="D79" s="319"/>
      <c r="E79" s="319"/>
      <c r="F79" s="319"/>
    </row>
  </sheetData>
  <autoFilter ref="A6:F74">
    <filterColumn colId="1">
      <customFilters and="true">
        <customFilter operator="**none**" val=""/>
      </customFilters>
    </filterColumn>
    <filterColumn colId="2">
      <customFilters and="true">
        <customFilter operator="**none**" val=""/>
      </customFilters>
    </filterColumn>
  </autoFilter>
  <mergeCells count="2">
    <mergeCell ref="B77:F77"/>
    <mergeCell ref="B79:F79"/>
  </mergeCell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3.xml><?xml version="1.0" encoding="utf-8"?>
<worksheet xmlns="http://schemas.openxmlformats.org/spreadsheetml/2006/main" xmlns:r="http://schemas.openxmlformats.org/officeDocument/2006/relationships">
  <sheetPr filterMode="false">
    <pageSetUpPr fitToPage="false"/>
  </sheetPr>
  <dimension ref="A1:I5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9" activeCellId="0" sqref="G9"/>
    </sheetView>
  </sheetViews>
  <sheetFormatPr defaultRowHeight="12.75" zeroHeight="false" outlineLevelRow="0" outlineLevelCol="0"/>
  <cols>
    <col collapsed="false" customWidth="true" hidden="false" outlineLevel="0" max="1" min="1" style="6" width="19.71"/>
    <col collapsed="false" customWidth="true" hidden="false" outlineLevel="0" max="2" min="2" style="276" width="44.58"/>
    <col collapsed="false" customWidth="true" hidden="false" outlineLevel="0" max="3" min="3" style="320" width="12.14"/>
    <col collapsed="false" customWidth="true" hidden="false" outlineLevel="0" max="7" min="4" style="9" width="9.14"/>
    <col collapsed="false" customWidth="true" hidden="false" outlineLevel="0" max="8" min="8" style="9" width="54.14"/>
    <col collapsed="false" customWidth="true" hidden="false" outlineLevel="0" max="9" min="9" style="9" width="9.71"/>
    <col collapsed="false" customWidth="true" hidden="false" outlineLevel="0" max="1025" min="10" style="9" width="9.14"/>
  </cols>
  <sheetData>
    <row r="1" s="5" customFormat="true" ht="12.75" hidden="false" customHeight="true" outlineLevel="0" collapsed="false">
      <c r="A1" s="2" t="s">
        <v>1504</v>
      </c>
      <c r="B1" s="154"/>
      <c r="C1" s="155"/>
    </row>
    <row r="2" customFormat="false" ht="12.75" hidden="false" customHeight="true" outlineLevel="0" collapsed="false">
      <c r="A2" s="28" t="s">
        <v>1505</v>
      </c>
      <c r="B2" s="281"/>
      <c r="C2" s="283"/>
    </row>
    <row r="3" customFormat="false" ht="12.75" hidden="false" customHeight="false" outlineLevel="0" collapsed="false">
      <c r="A3" s="10" t="s">
        <v>1</v>
      </c>
      <c r="B3" s="11"/>
    </row>
    <row r="5" customFormat="false" ht="12.75" hidden="false" customHeight="true" outlineLevel="0" collapsed="false">
      <c r="C5" s="321"/>
    </row>
    <row r="6" customFormat="false" ht="12.75" hidden="false" customHeight="true" outlineLevel="0" collapsed="false">
      <c r="A6" s="280" t="s">
        <v>473</v>
      </c>
      <c r="B6" s="280" t="s">
        <v>35</v>
      </c>
      <c r="C6" s="322" t="s">
        <v>4</v>
      </c>
    </row>
    <row r="7" customFormat="false" ht="12.75" hidden="false" customHeight="true" outlineLevel="0" collapsed="false">
      <c r="A7" s="280"/>
      <c r="B7" s="280"/>
      <c r="C7" s="321"/>
    </row>
    <row r="8" customFormat="false" ht="12.75" hidden="false" customHeight="true" outlineLevel="0" collapsed="false">
      <c r="C8" s="323"/>
    </row>
    <row r="9" customFormat="false" ht="12.75" hidden="false" customHeight="true" outlineLevel="0" collapsed="false">
      <c r="A9" s="324" t="s">
        <v>1506</v>
      </c>
      <c r="B9" s="324" t="s">
        <v>1507</v>
      </c>
      <c r="C9" s="325" t="n">
        <v>11995</v>
      </c>
      <c r="G9" s="185" t="str">
        <f aca="true">"INSERT INTO make(id_mk, brand_mk, model_mk) VALUES(null,"&amp;MATCH(MID(CELL("filename",G9),SEARCH("#$",CELL("filename",G9))+2,90),summary!$A$2:$A$38,0)&amp;",'"&amp;TRIM(SUBSTITUTE(H9,CHAR(10),""))&amp;"');"</f>
        <v>INSERT INTO make(id_mk, brand_mk, model_mk) VALUES(null,11,'i10');</v>
      </c>
      <c r="H9" s="324" t="s">
        <v>1508</v>
      </c>
    </row>
    <row r="10" customFormat="false" ht="12.75" hidden="false" customHeight="true" outlineLevel="0" collapsed="false">
      <c r="A10" s="324" t="s">
        <v>1506</v>
      </c>
      <c r="B10" s="324" t="s">
        <v>1509</v>
      </c>
      <c r="C10" s="325" t="n">
        <v>13995</v>
      </c>
      <c r="G10" s="185" t="str">
        <f aca="true">"INSERT INTO make(id_mk, brand_mk, model_mk) VALUES(null,"&amp;MATCH(MID(CELL("filename",G10),SEARCH("#$",CELL("filename",G10))+2,90),summary!$A$2:$A$38,0)&amp;",'"&amp;TRIM(SUBSTITUTE(H10,CHAR(10),""))&amp;"');"</f>
        <v>INSERT INTO make(id_mk, brand_mk, model_mk) VALUES(null,11,'i20');</v>
      </c>
      <c r="H10" s="324" t="s">
        <v>1510</v>
      </c>
    </row>
    <row r="11" customFormat="false" ht="12.75" hidden="false" customHeight="true" outlineLevel="0" collapsed="false">
      <c r="A11" s="324"/>
      <c r="B11" s="324"/>
      <c r="C11" s="325"/>
      <c r="G11" s="185" t="str">
        <f aca="true">"INSERT INTO make(id_mk, brand_mk, model_mk) VALUES(null,"&amp;MATCH(MID(CELL("filename",G11),SEARCH("#$",CELL("filename",G11))+2,90),summary!$A$2:$A$38,0)&amp;",'"&amp;TRIM(SUBSTITUTE(H11,CHAR(10),""))&amp;"');"</f>
        <v>INSERT INTO make(id_mk, brand_mk, model_mk) VALUES(null,11,'IX 20');</v>
      </c>
      <c r="H11" s="324" t="s">
        <v>1511</v>
      </c>
    </row>
    <row r="12" customFormat="false" ht="12.75" hidden="false" customHeight="true" outlineLevel="0" collapsed="false">
      <c r="A12" s="324" t="s">
        <v>1512</v>
      </c>
      <c r="B12" s="324" t="s">
        <v>1513</v>
      </c>
      <c r="C12" s="325" t="n">
        <v>12995</v>
      </c>
      <c r="G12" s="185" t="str">
        <f aca="true">"INSERT INTO make(id_mk, brand_mk, model_mk) VALUES(null,"&amp;MATCH(MID(CELL("filename",G12),SEARCH("#$",CELL("filename",G12))+2,90),summary!$A$2:$A$38,0)&amp;",'"&amp;TRIM(SUBSTITUTE(H12,CHAR(10),""))&amp;"');"</f>
        <v>INSERT INTO make(id_mk, brand_mk, model_mk) VALUES(null,11,'i30');</v>
      </c>
      <c r="H12" s="324" t="s">
        <v>1514</v>
      </c>
    </row>
    <row r="13" customFormat="false" ht="12.75" hidden="false" customHeight="true" outlineLevel="0" collapsed="false">
      <c r="A13" s="324" t="s">
        <v>1512</v>
      </c>
      <c r="B13" s="324" t="s">
        <v>1515</v>
      </c>
      <c r="C13" s="325" t="n">
        <v>13995</v>
      </c>
      <c r="G13" s="185" t="str">
        <f aca="true">"INSERT INTO make(id_mk, brand_mk, model_mk) VALUES(null,"&amp;MATCH(MID(CELL("filename",G13),SEARCH("#$",CELL("filename",G13))+2,90),summary!$A$2:$A$38,0)&amp;",'"&amp;TRIM(SUBSTITUTE(H13,CHAR(10),""))&amp;"');"</f>
        <v>INSERT INTO make(id_mk, brand_mk, model_mk) VALUES(null,11,'Veloster');</v>
      </c>
      <c r="H13" s="324" t="s">
        <v>1516</v>
      </c>
    </row>
    <row r="14" customFormat="false" ht="12.75" hidden="false" customHeight="true" outlineLevel="0" collapsed="false">
      <c r="A14" s="324" t="s">
        <v>1512</v>
      </c>
      <c r="B14" s="324" t="s">
        <v>1517</v>
      </c>
      <c r="C14" s="325" t="n">
        <v>14995</v>
      </c>
      <c r="G14" s="185" t="str">
        <f aca="true">"INSERT INTO make(id_mk, brand_mk, model_mk) VALUES(null,"&amp;MATCH(MID(CELL("filename",G14),SEARCH("#$",CELL("filename",G14))+2,90),summary!$A$2:$A$38,0)&amp;",'"&amp;TRIM(SUBSTITUTE(H14,CHAR(10),""))&amp;"');"</f>
        <v>INSERT INTO make(id_mk, brand_mk, model_mk) VALUES(null,11,'i40');</v>
      </c>
      <c r="H14" s="324" t="s">
        <v>1518</v>
      </c>
    </row>
    <row r="15" customFormat="false" ht="12.75" hidden="false" customHeight="true" outlineLevel="0" collapsed="false">
      <c r="A15" s="324" t="s">
        <v>1512</v>
      </c>
      <c r="B15" s="324" t="s">
        <v>1519</v>
      </c>
      <c r="C15" s="325" t="n">
        <v>16995</v>
      </c>
      <c r="G15" s="185" t="str">
        <f aca="true">"INSERT INTO make(id_mk, brand_mk, model_mk) VALUES(null,"&amp;MATCH(MID(CELL("filename",G15),SEARCH("#$",CELL("filename",G15))+2,90),summary!$A$2:$A$38,0)&amp;",'"&amp;TRIM(SUBSTITUTE(H15,CHAR(10),""))&amp;"');"</f>
        <v>INSERT INTO make(id_mk, brand_mk, model_mk) VALUES(null,11,'IX 35');</v>
      </c>
      <c r="H15" s="324" t="s">
        <v>1520</v>
      </c>
    </row>
    <row r="16" customFormat="false" ht="12.75" hidden="false" customHeight="true" outlineLevel="0" collapsed="false">
      <c r="A16" s="324"/>
      <c r="B16" s="324"/>
      <c r="C16" s="325"/>
      <c r="G16" s="185" t="str">
        <f aca="true">"INSERT INTO make(id_mk, brand_mk, model_mk) VALUES(null,"&amp;MATCH(MID(CELL("filename",G16),SEARCH("#$",CELL("filename",G16))+2,90),summary!$A$2:$A$38,0)&amp;",'"&amp;TRIM(SUBSTITUTE(H16,CHAR(10),""))&amp;"');"</f>
        <v>INSERT INTO make(id_mk, brand_mk, model_mk) VALUES(null,11,'SANTE FE');</v>
      </c>
      <c r="H16" s="324" t="s">
        <v>1521</v>
      </c>
    </row>
    <row r="17" customFormat="false" ht="12.75" hidden="false" customHeight="true" outlineLevel="0" collapsed="false">
      <c r="A17" s="324" t="s">
        <v>1511</v>
      </c>
      <c r="B17" s="324" t="s">
        <v>1522</v>
      </c>
      <c r="C17" s="325" t="n">
        <v>18995</v>
      </c>
      <c r="G17" s="185" t="str">
        <f aca="true">"INSERT INTO make(id_mk, brand_mk, model_mk) VALUES(null,"&amp;MATCH(MID(CELL("filename",G17),SEARCH("#$",CELL("filename",G17))+2,90),summary!$A$2:$A$38,0)&amp;",'"&amp;TRIM(SUBSTITUTE(H17,CHAR(10),""))&amp;"');"</f>
        <v>INSERT INTO make(id_mk, brand_mk, model_mk) VALUES(null,11,'SANTA FE');</v>
      </c>
      <c r="H17" s="324" t="s">
        <v>1523</v>
      </c>
    </row>
    <row r="18" customFormat="false" ht="12.75" hidden="false" customHeight="true" outlineLevel="0" collapsed="false">
      <c r="A18" s="324" t="s">
        <v>1511</v>
      </c>
      <c r="B18" s="324" t="s">
        <v>1524</v>
      </c>
      <c r="C18" s="325" t="n">
        <v>17495</v>
      </c>
    </row>
    <row r="19" customFormat="false" ht="12.75" hidden="false" customHeight="true" outlineLevel="0" collapsed="false">
      <c r="A19" s="324" t="s">
        <v>1511</v>
      </c>
      <c r="B19" s="324" t="s">
        <v>1525</v>
      </c>
      <c r="C19" s="325" t="n">
        <v>20495</v>
      </c>
    </row>
    <row r="20" customFormat="false" ht="12.75" hidden="false" customHeight="true" outlineLevel="0" collapsed="false">
      <c r="A20" s="324" t="s">
        <v>1526</v>
      </c>
      <c r="B20" s="324" t="s">
        <v>1527</v>
      </c>
      <c r="C20" s="325" t="n">
        <v>19495</v>
      </c>
    </row>
    <row r="21" customFormat="false" ht="12.75" hidden="false" customHeight="true" outlineLevel="0" collapsed="false">
      <c r="A21" s="324"/>
      <c r="B21" s="324"/>
      <c r="C21" s="325"/>
    </row>
    <row r="22" customFormat="false" ht="12.75" hidden="false" customHeight="true" outlineLevel="0" collapsed="false">
      <c r="A22" s="326"/>
      <c r="B22" s="324"/>
      <c r="C22" s="325"/>
    </row>
    <row r="23" customFormat="false" ht="12.75" hidden="false" customHeight="true" outlineLevel="0" collapsed="false">
      <c r="A23" s="326"/>
      <c r="B23" s="324"/>
      <c r="C23" s="325"/>
    </row>
    <row r="24" customFormat="false" ht="12.75" hidden="false" customHeight="true" outlineLevel="0" collapsed="false">
      <c r="A24" s="324" t="s">
        <v>1528</v>
      </c>
      <c r="B24" s="324" t="s">
        <v>1529</v>
      </c>
      <c r="C24" s="325" t="n">
        <v>17495</v>
      </c>
      <c r="I24" s="327"/>
    </row>
    <row r="25" customFormat="false" ht="12.75" hidden="false" customHeight="true" outlineLevel="0" collapsed="false">
      <c r="A25" s="324" t="s">
        <v>1514</v>
      </c>
      <c r="B25" s="324" t="s">
        <v>1530</v>
      </c>
      <c r="C25" s="325" t="n">
        <v>18995</v>
      </c>
      <c r="I25" s="327"/>
    </row>
    <row r="26" customFormat="false" ht="12.75" hidden="false" customHeight="true" outlineLevel="0" collapsed="false">
      <c r="A26" s="324" t="s">
        <v>1528</v>
      </c>
      <c r="B26" s="324" t="s">
        <v>1531</v>
      </c>
      <c r="C26" s="325" t="n">
        <v>20495</v>
      </c>
      <c r="I26" s="327"/>
    </row>
    <row r="27" customFormat="false" ht="12.75" hidden="false" customHeight="true" outlineLevel="0" collapsed="false">
      <c r="A27" s="324" t="s">
        <v>1528</v>
      </c>
      <c r="B27" s="324" t="s">
        <v>1532</v>
      </c>
      <c r="C27" s="325" t="n">
        <v>20995</v>
      </c>
    </row>
    <row r="28" customFormat="false" ht="12.75" hidden="false" customHeight="true" outlineLevel="0" collapsed="false">
      <c r="A28" s="324" t="s">
        <v>1528</v>
      </c>
      <c r="B28" s="324" t="s">
        <v>1533</v>
      </c>
      <c r="C28" s="325" t="n">
        <v>19495</v>
      </c>
    </row>
    <row r="29" customFormat="false" ht="12.75" hidden="false" customHeight="true" outlineLevel="0" collapsed="false">
      <c r="A29" s="324"/>
      <c r="B29" s="324"/>
      <c r="C29" s="325"/>
    </row>
    <row r="30" customFormat="false" ht="12.75" hidden="false" customHeight="true" outlineLevel="0" collapsed="false">
      <c r="A30" s="324" t="s">
        <v>1528</v>
      </c>
      <c r="B30" s="324" t="s">
        <v>1534</v>
      </c>
      <c r="C30" s="325" t="n">
        <v>19995</v>
      </c>
    </row>
    <row r="31" customFormat="false" ht="12.75" hidden="false" customHeight="true" outlineLevel="0" collapsed="false">
      <c r="A31" s="324"/>
      <c r="B31" s="324"/>
      <c r="C31" s="325"/>
      <c r="F31" s="328"/>
    </row>
    <row r="32" customFormat="false" ht="12.75" hidden="false" customHeight="true" outlineLevel="0" collapsed="false">
      <c r="A32" s="324" t="s">
        <v>1516</v>
      </c>
      <c r="B32" s="324"/>
      <c r="C32" s="325" t="n">
        <v>24995</v>
      </c>
    </row>
    <row r="33" customFormat="false" ht="12.75" hidden="false" customHeight="true" outlineLevel="0" collapsed="false">
      <c r="A33" s="324"/>
      <c r="B33" s="324"/>
      <c r="C33" s="325"/>
    </row>
    <row r="34" customFormat="false" ht="12.75" hidden="false" customHeight="true" outlineLevel="0" collapsed="false">
      <c r="A34" s="329"/>
      <c r="B34" s="329"/>
      <c r="C34" s="330"/>
      <c r="E34" s="327"/>
    </row>
    <row r="35" customFormat="false" ht="12.75" hidden="false" customHeight="true" outlineLevel="0" collapsed="false">
      <c r="A35" s="326" t="s">
        <v>1535</v>
      </c>
      <c r="B35" s="324"/>
      <c r="C35" s="325"/>
      <c r="E35" s="327"/>
      <c r="F35" s="328"/>
    </row>
    <row r="36" customFormat="false" ht="12.75" hidden="false" customHeight="true" outlineLevel="0" collapsed="false">
      <c r="A36" s="324" t="s">
        <v>1536</v>
      </c>
      <c r="B36" s="324" t="s">
        <v>1537</v>
      </c>
      <c r="C36" s="325" t="n">
        <v>24995</v>
      </c>
      <c r="E36" s="327"/>
    </row>
    <row r="37" customFormat="false" ht="12.75" hidden="false" customHeight="true" outlineLevel="0" collapsed="false">
      <c r="A37" s="324" t="s">
        <v>1518</v>
      </c>
      <c r="B37" s="324" t="s">
        <v>1538</v>
      </c>
      <c r="C37" s="325" t="n">
        <v>26495</v>
      </c>
      <c r="E37" s="327"/>
    </row>
    <row r="38" customFormat="false" ht="12.75" hidden="false" customHeight="true" outlineLevel="0" collapsed="false">
      <c r="A38" s="324" t="s">
        <v>1518</v>
      </c>
      <c r="B38" s="324" t="s">
        <v>1539</v>
      </c>
      <c r="C38" s="325" t="n">
        <v>30495</v>
      </c>
    </row>
    <row r="39" customFormat="false" ht="12.75" hidden="false" customHeight="true" outlineLevel="0" collapsed="false">
      <c r="A39" s="324"/>
      <c r="B39" s="324"/>
      <c r="C39" s="325"/>
    </row>
    <row r="40" customFormat="false" ht="12.75" hidden="false" customHeight="true" outlineLevel="0" collapsed="false">
      <c r="A40" s="326" t="s">
        <v>1540</v>
      </c>
      <c r="B40" s="324"/>
      <c r="C40" s="325"/>
    </row>
    <row r="41" customFormat="false" ht="12.75" hidden="false" customHeight="true" outlineLevel="0" collapsed="false">
      <c r="A41" s="324" t="s">
        <v>1518</v>
      </c>
      <c r="B41" s="324" t="s">
        <v>1541</v>
      </c>
      <c r="C41" s="325" t="n">
        <v>25995</v>
      </c>
    </row>
    <row r="42" customFormat="false" ht="12.75" hidden="false" customHeight="true" outlineLevel="0" collapsed="false">
      <c r="A42" s="324" t="s">
        <v>1518</v>
      </c>
      <c r="B42" s="324" t="s">
        <v>1542</v>
      </c>
      <c r="C42" s="325" t="n">
        <v>27495</v>
      </c>
    </row>
    <row r="43" customFormat="false" ht="12.75" hidden="false" customHeight="true" outlineLevel="0" collapsed="false">
      <c r="A43" s="324" t="s">
        <v>1518</v>
      </c>
      <c r="B43" s="324" t="s">
        <v>1543</v>
      </c>
      <c r="C43" s="325" t="n">
        <v>31495</v>
      </c>
    </row>
    <row r="44" customFormat="false" ht="12.75" hidden="false" customHeight="true" outlineLevel="0" collapsed="false">
      <c r="A44" s="324"/>
      <c r="B44" s="324"/>
      <c r="C44" s="325"/>
    </row>
    <row r="45" customFormat="false" ht="12.75" hidden="false" customHeight="true" outlineLevel="0" collapsed="false">
      <c r="A45" s="326" t="s">
        <v>1544</v>
      </c>
      <c r="B45" s="324"/>
      <c r="C45" s="325"/>
    </row>
    <row r="46" customFormat="false" ht="12.75" hidden="false" customHeight="true" outlineLevel="0" collapsed="false">
      <c r="A46" s="324" t="s">
        <v>1520</v>
      </c>
      <c r="B46" s="324" t="s">
        <v>1545</v>
      </c>
      <c r="C46" s="325" t="n">
        <v>25495</v>
      </c>
    </row>
    <row r="47" customFormat="false" ht="12.75" hidden="false" customHeight="true" outlineLevel="0" collapsed="false">
      <c r="A47" s="324" t="s">
        <v>1520</v>
      </c>
      <c r="B47" s="324" t="s">
        <v>1546</v>
      </c>
      <c r="C47" s="325" t="n">
        <v>28495</v>
      </c>
    </row>
    <row r="48" customFormat="false" ht="12.75" hidden="false" customHeight="true" outlineLevel="0" collapsed="false">
      <c r="A48" s="324" t="s">
        <v>1520</v>
      </c>
      <c r="B48" s="324" t="s">
        <v>1547</v>
      </c>
      <c r="C48" s="325" t="n">
        <v>33495</v>
      </c>
    </row>
    <row r="49" customFormat="false" ht="12.75" hidden="false" customHeight="true" outlineLevel="0" collapsed="false">
      <c r="A49" s="324" t="s">
        <v>1520</v>
      </c>
      <c r="B49" s="324" t="s">
        <v>1548</v>
      </c>
      <c r="C49" s="325" t="n">
        <v>30995</v>
      </c>
    </row>
    <row r="50" customFormat="false" ht="12.75" hidden="false" customHeight="true" outlineLevel="0" collapsed="false">
      <c r="A50" s="324"/>
      <c r="B50" s="324"/>
      <c r="C50" s="325"/>
    </row>
    <row r="51" customFormat="false" ht="12.75" hidden="false" customHeight="true" outlineLevel="0" collapsed="false">
      <c r="A51" s="324" t="s">
        <v>1549</v>
      </c>
      <c r="B51" s="324" t="s">
        <v>1550</v>
      </c>
      <c r="C51" s="325" t="n">
        <v>35995</v>
      </c>
    </row>
    <row r="52" customFormat="false" ht="12.75" hidden="false" customHeight="true" outlineLevel="0" collapsed="false">
      <c r="A52" s="324" t="s">
        <v>1521</v>
      </c>
      <c r="B52" s="324" t="s">
        <v>1551</v>
      </c>
      <c r="C52" s="325" t="n">
        <v>39995</v>
      </c>
    </row>
    <row r="53" customFormat="false" ht="12.75" hidden="false" customHeight="true" outlineLevel="0" collapsed="false">
      <c r="A53" s="324" t="s">
        <v>1552</v>
      </c>
      <c r="B53" s="324" t="s">
        <v>1553</v>
      </c>
      <c r="C53" s="325" t="n">
        <v>41995</v>
      </c>
    </row>
    <row r="54" customFormat="false" ht="12.75" hidden="false" customHeight="true" outlineLevel="0" collapsed="false">
      <c r="A54" s="324" t="s">
        <v>1521</v>
      </c>
      <c r="B54" s="324" t="s">
        <v>1554</v>
      </c>
      <c r="C54" s="325" t="n">
        <v>43995</v>
      </c>
    </row>
    <row r="55" customFormat="false" ht="12.75" hidden="false" customHeight="true" outlineLevel="0" collapsed="false">
      <c r="A55" s="324"/>
      <c r="B55" s="324"/>
      <c r="C55" s="325"/>
    </row>
    <row r="56" customFormat="false" ht="12.75" hidden="false" customHeight="true" outlineLevel="0" collapsed="false">
      <c r="A56" s="324" t="s">
        <v>1549</v>
      </c>
      <c r="B56" s="324" t="s">
        <v>1555</v>
      </c>
      <c r="C56" s="325" t="n">
        <v>32995</v>
      </c>
    </row>
    <row r="57" customFormat="false" ht="12.75" hidden="false" customHeight="true" outlineLevel="0" collapsed="false">
      <c r="A57" s="324" t="s">
        <v>1523</v>
      </c>
      <c r="B57" s="324" t="s">
        <v>1556</v>
      </c>
      <c r="C57" s="325" t="n">
        <v>34495</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true">
    <pageSetUpPr fitToPage="false"/>
  </sheetPr>
  <dimension ref="A1:J217"/>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331" width="74.42"/>
    <col collapsed="false" customWidth="true" hidden="false" outlineLevel="0" max="2" min="2" style="331" width="53.11"/>
    <col collapsed="false" customWidth="true" hidden="false" outlineLevel="0" max="3" min="3" style="331" width="39.06"/>
    <col collapsed="false" customWidth="true" hidden="false" outlineLevel="0" max="4" min="4" style="331" width="13.43"/>
    <col collapsed="false" customWidth="true" hidden="false" outlineLevel="0" max="5" min="5" style="331" width="36"/>
    <col collapsed="false" customWidth="true" hidden="false" outlineLevel="0" max="6" min="6" style="331" width="29.71"/>
    <col collapsed="false" customWidth="true" hidden="false" outlineLevel="0" max="7" min="7" style="331" width="19.29"/>
    <col collapsed="false" customWidth="true" hidden="false" outlineLevel="0" max="8" min="8" style="331" width="12.57"/>
    <col collapsed="false" customWidth="true" hidden="false" outlineLevel="0" max="9" min="9" style="331" width="19"/>
    <col collapsed="false" customWidth="true" hidden="false" outlineLevel="0" max="10" min="10" style="331" width="33"/>
    <col collapsed="false" customWidth="true" hidden="false" outlineLevel="0" max="1025" min="11" style="331" width="9.14"/>
  </cols>
  <sheetData>
    <row r="1" customFormat="false" ht="13.8" hidden="false" customHeight="false" outlineLevel="0" collapsed="false">
      <c r="E1" s="332" t="s">
        <v>1557</v>
      </c>
      <c r="F1" s="333"/>
    </row>
    <row r="2" s="5" customFormat="true" ht="22.05" hidden="false" customHeight="false" outlineLevel="0" collapsed="false">
      <c r="A2" s="185" t="str">
        <f aca="true">"INSERT INTO make(id_mk, brand_mk, model_mk) VALUES(null,"&amp;MATCH(MID(CELL("filename",A2),SEARCH("#$",CELL("filename",A2))+2,90),summary!$A$2:$A$38,0)&amp;",'"&amp;TRIM(SUBSTITUTE(C2,CHAR(10),""))&amp;"');"</f>
        <v>INSERT INTO make(id_mk, brand_mk, model_mk) VALUES(null,12,'E-Pace 19MY Retail Price List');</v>
      </c>
      <c r="B2" s="185" t="str">
        <f aca="false">SUBSTITUTE(SUBSTITUTE(C2," 20MY Retail Price List","")," 19MY Retail Price List","")</f>
        <v>E-Pace</v>
      </c>
      <c r="C2" s="334" t="s">
        <v>1558</v>
      </c>
      <c r="D2" s="334"/>
      <c r="E2" s="334"/>
      <c r="F2" s="334"/>
      <c r="G2" s="334"/>
      <c r="H2" s="334"/>
      <c r="J2" s="335" t="s">
        <v>1559</v>
      </c>
    </row>
    <row r="3" s="5" customFormat="true" ht="17.35" hidden="true" customHeight="false" outlineLevel="0" collapsed="false">
      <c r="A3" s="185" t="str">
        <f aca="true">"INSERT INTO make(id_mk, brand_mk, model_mk) VALUES(null,"&amp;MATCH(MID(CELL("filename",A3),SEARCH("#$",CELL("filename",A3))+2,90),summary!$A$2:$A$38,0)&amp;",'"&amp;TRIM(SUBSTITUTE(C3,CHAR(10),""))&amp;"');"</f>
        <v>INSERT INTO make(id_mk, brand_mk, model_mk) VALUES(null,12,'MODEL');</v>
      </c>
      <c r="B3" s="185" t="str">
        <f aca="false">SUBSTITUTE(C3," 19MY Retail Price List","")</f>
        <v>MODEL</v>
      </c>
      <c r="C3" s="336" t="s">
        <v>1560</v>
      </c>
      <c r="D3" s="337" t="s">
        <v>1561</v>
      </c>
      <c r="E3" s="337" t="s">
        <v>1562</v>
      </c>
      <c r="F3" s="338" t="s">
        <v>1563</v>
      </c>
      <c r="G3" s="338" t="s">
        <v>1564</v>
      </c>
    </row>
    <row r="4" s="5" customFormat="true" ht="17.35" hidden="true" customHeight="false" outlineLevel="0" collapsed="false">
      <c r="A4" s="185" t="str">
        <f aca="true">"INSERT INTO make(id_mk, brand_mk, model_mk) VALUES(null,"&amp;MATCH(MID(CELL("filename",A4),SEARCH("#$",CELL("filename",A4))+2,90),summary!$A$2:$A$38,0)&amp;",'"&amp;TRIM(SUBSTITUTE(C4,CHAR(10),""))&amp;"');"</f>
        <v>INSERT INTO make(id_mk, brand_mk, model_mk) VALUES(null,12,'');</v>
      </c>
      <c r="B4" s="185" t="str">
        <f aca="false">SUBSTITUTE(C4," 19MY Retail Price List","")</f>
        <v/>
      </c>
      <c r="C4" s="339"/>
      <c r="D4" s="340"/>
      <c r="E4" s="340" t="s">
        <v>1565</v>
      </c>
      <c r="F4" s="340" t="s">
        <v>1566</v>
      </c>
      <c r="G4" s="340"/>
    </row>
    <row r="5" s="9" customFormat="true" ht="43.9" hidden="true" customHeight="false" outlineLevel="0" collapsed="false">
      <c r="A5" s="185" t="str">
        <f aca="true">"INSERT INTO make(id_mk, brand_mk, model_mk) VALUES(null,"&amp;MATCH(MID(CELL("filename",A5),SEARCH("#$",CELL("filename",A5))+2,90),summary!$A$2:$A$38,0)&amp;",'"&amp;TRIM(SUBSTITUTE(C5,CHAR(10),""))&amp;"');"</f>
        <v>INSERT INTO make(id_mk, brand_mk, model_mk) VALUES(null,12,'E-PACE 2.0D 150 PS FWD Manual');</v>
      </c>
      <c r="B5" s="341" t="str">
        <f aca="false">SUBSTITUTE(C5," 19MY Retail Price List","")</f>
        <v>E-PACE 2.0D 
150 PS FWD 
Manual </v>
      </c>
      <c r="C5" s="342" t="s">
        <v>1567</v>
      </c>
      <c r="D5" s="343" t="n">
        <v>143</v>
      </c>
      <c r="E5" s="344" t="s">
        <v>1568</v>
      </c>
      <c r="F5" s="345" t="n">
        <v>390</v>
      </c>
      <c r="G5" s="345" t="n">
        <v>38495</v>
      </c>
    </row>
    <row r="6" customFormat="false" ht="43.9" hidden="true" customHeight="false" outlineLevel="0" collapsed="false">
      <c r="A6" s="185" t="str">
        <f aca="true">"INSERT INTO make(id_mk, brand_mk, model_mk) VALUES(null,"&amp;MATCH(MID(CELL("filename",A6),SEARCH("#$",CELL("filename",A6))+2,90),summary!$A$2:$A$38,0)&amp;",'"&amp;TRIM(SUBSTITUTE(C6,CHAR(10),""))&amp;"');"</f>
        <v>INSERT INTO make(id_mk, brand_mk, model_mk) VALUES(null,12,'E-PACE 2.0D 150 PS FWD Manual S');</v>
      </c>
      <c r="B6" s="341" t="str">
        <f aca="false">SUBSTITUTE(C6," 19MY Retail Price List","")</f>
        <v>E-PACE 2.0D 
150 PS FWD 
Manual S</v>
      </c>
      <c r="C6" s="342" t="s">
        <v>1569</v>
      </c>
      <c r="D6" s="343" t="n">
        <v>146</v>
      </c>
      <c r="E6" s="344" t="s">
        <v>1570</v>
      </c>
      <c r="F6" s="345" t="n">
        <v>390</v>
      </c>
      <c r="G6" s="345" t="n">
        <v>45020</v>
      </c>
    </row>
    <row r="7" customFormat="false" ht="43.9" hidden="true" customHeight="false" outlineLevel="0" collapsed="false">
      <c r="A7" s="185" t="str">
        <f aca="true">"INSERT INTO make(id_mk, brand_mk, model_mk) VALUES(null,"&amp;MATCH(MID(CELL("filename",A7),SEARCH("#$",CELL("filename",A7))+2,90),summary!$A$2:$A$38,0)&amp;",'"&amp;TRIM(SUBSTITUTE(C7,CHAR(10),""))&amp;"');"</f>
        <v>INSERT INTO make(id_mk, brand_mk, model_mk) VALUES(null,12,'E-PACE 2.0D 150 PS FWD Manual R-Dynamic');</v>
      </c>
      <c r="B7" s="341" t="str">
        <f aca="false">SUBSTITUTE(C7," 19MY Retail Price List","")</f>
        <v>E-PACE 2.0D 
150 PS FWD 
Manual R-Dynamic </v>
      </c>
      <c r="C7" s="342" t="s">
        <v>1571</v>
      </c>
      <c r="D7" s="343" t="n">
        <v>143</v>
      </c>
      <c r="E7" s="344" t="s">
        <v>1568</v>
      </c>
      <c r="F7" s="345" t="n">
        <v>390</v>
      </c>
      <c r="G7" s="345" t="n">
        <v>42150</v>
      </c>
    </row>
    <row r="8" customFormat="false" ht="43.9" hidden="true" customHeight="false" outlineLevel="0" collapsed="false">
      <c r="A8" s="185" t="str">
        <f aca="true">"INSERT INTO make(id_mk, brand_mk, model_mk) VALUES(null,"&amp;MATCH(MID(CELL("filename",A8),SEARCH("#$",CELL("filename",A8))+2,90),summary!$A$2:$A$38,0)&amp;",'"&amp;TRIM(SUBSTITUTE(C8,CHAR(10),""))&amp;"');"</f>
        <v>INSERT INTO make(id_mk, brand_mk, model_mk) VALUES(null,12,'E-PACE 2.0D 150 PS FWD Manual R-Dynamic S');</v>
      </c>
      <c r="B8" s="341" t="str">
        <f aca="false">SUBSTITUTE(C8," 19MY Retail Price List","")</f>
        <v>E-PACE 2.0D 
150 PS FWD 
Manual R-Dynamic S</v>
      </c>
      <c r="C8" s="342" t="s">
        <v>1572</v>
      </c>
      <c r="D8" s="343" t="n">
        <v>143</v>
      </c>
      <c r="E8" s="344" t="s">
        <v>1568</v>
      </c>
      <c r="F8" s="345" t="n">
        <v>390</v>
      </c>
      <c r="G8" s="345" t="n">
        <v>48765</v>
      </c>
    </row>
    <row r="9" customFormat="false" ht="43.9" hidden="true" customHeight="false" outlineLevel="0" collapsed="false">
      <c r="A9" s="185" t="str">
        <f aca="true">"INSERT INTO make(id_mk, brand_mk, model_mk) VALUES(null,"&amp;MATCH(MID(CELL("filename",A9),SEARCH("#$",CELL("filename",A9))+2,90),summary!$A$2:$A$38,0)&amp;",'"&amp;TRIM(SUBSTITUTE(C9,CHAR(10),""))&amp;"');"</f>
        <v>INSERT INTO make(id_mk, brand_mk, model_mk) VALUES(null,12,'E-PACE 2.0D 150 PS AWD Manual');</v>
      </c>
      <c r="B9" s="341" t="str">
        <f aca="false">SUBSTITUTE(C9," 19MY Retail Price List","")</f>
        <v>E-PACE 2.0D 
150 PS AWD 
Manual </v>
      </c>
      <c r="C9" s="342" t="s">
        <v>1573</v>
      </c>
      <c r="D9" s="343" t="n">
        <v>146</v>
      </c>
      <c r="E9" s="344" t="s">
        <v>1570</v>
      </c>
      <c r="F9" s="345" t="n">
        <v>390</v>
      </c>
      <c r="G9" s="345" t="n">
        <v>42165</v>
      </c>
    </row>
    <row r="10" customFormat="false" ht="43.9" hidden="true" customHeight="false" outlineLevel="0" collapsed="false">
      <c r="A10" s="185" t="str">
        <f aca="true">"INSERT INTO make(id_mk, brand_mk, model_mk) VALUES(null,"&amp;MATCH(MID(CELL("filename",A10),SEARCH("#$",CELL("filename",A10))+2,90),summary!$A$2:$A$38,0)&amp;",'"&amp;TRIM(SUBSTITUTE(C10,CHAR(10),""))&amp;"');"</f>
        <v>INSERT INTO make(id_mk, brand_mk, model_mk) VALUES(null,12,'E-PACE 2.0D 150 PS AWD Manual S');</v>
      </c>
      <c r="B10" s="341" t="str">
        <f aca="false">SUBSTITUTE(C10," 19MY Retail Price List","")</f>
        <v>E-PACE 2.0D 
150 PS AWD 
Manual S</v>
      </c>
      <c r="C10" s="342" t="s">
        <v>1574</v>
      </c>
      <c r="D10" s="343" t="n">
        <v>146</v>
      </c>
      <c r="E10" s="344" t="s">
        <v>1570</v>
      </c>
      <c r="F10" s="345" t="n">
        <v>390</v>
      </c>
      <c r="G10" s="345" t="n">
        <v>48660</v>
      </c>
    </row>
    <row r="11" customFormat="false" ht="43.9" hidden="true" customHeight="false" outlineLevel="0" collapsed="false">
      <c r="A11" s="185" t="str">
        <f aca="true">"INSERT INTO make(id_mk, brand_mk, model_mk) VALUES(null,"&amp;MATCH(MID(CELL("filename",A11),SEARCH("#$",CELL("filename",A11))+2,90),summary!$A$2:$A$38,0)&amp;",'"&amp;TRIM(SUBSTITUTE(C11,CHAR(10),""))&amp;"');"</f>
        <v>INSERT INTO make(id_mk, brand_mk, model_mk) VALUES(null,12,'E-PACE 2.0D 150 PS AWD Manual R-Dynamic');</v>
      </c>
      <c r="B11" s="341" t="str">
        <f aca="false">SUBSTITUTE(C11," 19MY Retail Price List","")</f>
        <v>E-PACE 2.0D 
150 PS AWD 
Manual R-Dynamic </v>
      </c>
      <c r="C11" s="342" t="s">
        <v>1575</v>
      </c>
      <c r="D11" s="343" t="n">
        <v>146</v>
      </c>
      <c r="E11" s="344" t="s">
        <v>1570</v>
      </c>
      <c r="F11" s="345" t="n">
        <v>390</v>
      </c>
      <c r="G11" s="345" t="n">
        <v>45760</v>
      </c>
    </row>
    <row r="12" customFormat="false" ht="43.9" hidden="true" customHeight="false" outlineLevel="0" collapsed="false">
      <c r="A12" s="185" t="str">
        <f aca="true">"INSERT INTO make(id_mk, brand_mk, model_mk) VALUES(null,"&amp;MATCH(MID(CELL("filename",A12),SEARCH("#$",CELL("filename",A12))+2,90),summary!$A$2:$A$38,0)&amp;",'"&amp;TRIM(SUBSTITUTE(C12,CHAR(10),""))&amp;"');"</f>
        <v>INSERT INTO make(id_mk, brand_mk, model_mk) VALUES(null,12,'E-PACE 2.0D 150 PS AWD Manual R-Dynamic S');</v>
      </c>
      <c r="B12" s="341" t="str">
        <f aca="false">SUBSTITUTE(C12," 19MY Retail Price List","")</f>
        <v>E-PACE 2.0D 
150 PS AWD 
Manual R-Dynamic S</v>
      </c>
      <c r="C12" s="342" t="s">
        <v>1576</v>
      </c>
      <c r="D12" s="343" t="n">
        <v>146</v>
      </c>
      <c r="E12" s="344" t="s">
        <v>1570</v>
      </c>
      <c r="F12" s="345" t="n">
        <v>390</v>
      </c>
      <c r="G12" s="345" t="n">
        <v>52450</v>
      </c>
    </row>
    <row r="13" customFormat="false" ht="43.9" hidden="true" customHeight="false" outlineLevel="0" collapsed="false">
      <c r="A13" s="185" t="str">
        <f aca="true">"INSERT INTO make(id_mk, brand_mk, model_mk) VALUES(null,"&amp;MATCH(MID(CELL("filename",A13),SEARCH("#$",CELL("filename",A13))+2,90),summary!$A$2:$A$38,0)&amp;",'"&amp;TRIM(SUBSTITUTE(C13,CHAR(10),""))&amp;"');"</f>
        <v>INSERT INTO make(id_mk, brand_mk, model_mk) VALUES(null,12,'E-PACE 2.0D 150 PS AWD Auto');</v>
      </c>
      <c r="B13" s="341" t="str">
        <f aca="false">SUBSTITUTE(C13," 19MY Retail Price List","")</f>
        <v>E-PACE 2.0D 
150 PS AWD 
Auto </v>
      </c>
      <c r="C13" s="342" t="s">
        <v>1577</v>
      </c>
      <c r="D13" s="343" t="n">
        <v>158</v>
      </c>
      <c r="E13" s="344" t="s">
        <v>1578</v>
      </c>
      <c r="F13" s="345" t="n">
        <v>570</v>
      </c>
      <c r="G13" s="345" t="n">
        <v>43045</v>
      </c>
    </row>
    <row r="14" customFormat="false" ht="43.9" hidden="true" customHeight="false" outlineLevel="0" collapsed="false">
      <c r="A14" s="185" t="str">
        <f aca="true">"INSERT INTO make(id_mk, brand_mk, model_mk) VALUES(null,"&amp;MATCH(MID(CELL("filename",A14),SEARCH("#$",CELL("filename",A14))+2,90),summary!$A$2:$A$38,0)&amp;",'"&amp;TRIM(SUBSTITUTE(C14,CHAR(10),""))&amp;"');"</f>
        <v>INSERT INTO make(id_mk, brand_mk, model_mk) VALUES(null,12,'E-PACE 2.0D 180 PS AWD Auto');</v>
      </c>
      <c r="B14" s="341" t="str">
        <f aca="false">SUBSTITUTE(C14," 19MY Retail Price List","")</f>
        <v>E-PACE 2.0D 
180 PS AWD 
Auto</v>
      </c>
      <c r="C14" s="342" t="s">
        <v>1579</v>
      </c>
      <c r="D14" s="343" t="n">
        <v>158</v>
      </c>
      <c r="E14" s="344" t="s">
        <v>1578</v>
      </c>
      <c r="F14" s="345" t="n">
        <v>570</v>
      </c>
      <c r="G14" s="345" t="n">
        <v>45820</v>
      </c>
    </row>
    <row r="15" customFormat="false" ht="43.9" hidden="true" customHeight="false" outlineLevel="0" collapsed="false">
      <c r="A15" s="185" t="str">
        <f aca="true">"INSERT INTO make(id_mk, brand_mk, model_mk) VALUES(null,"&amp;MATCH(MID(CELL("filename",A15),SEARCH("#$",CELL("filename",A15))+2,90),summary!$A$2:$A$38,0)&amp;",'"&amp;TRIM(SUBSTITUTE(C15,CHAR(10),""))&amp;"');"</f>
        <v>INSERT INTO make(id_mk, brand_mk, model_mk) VALUES(null,12,'E-PACE 2.0D 150 PS AWD Auto R-Dynamic');</v>
      </c>
      <c r="B15" s="341" t="str">
        <f aca="false">SUBSTITUTE(C15," 19MY Retail Price List","")</f>
        <v>E-PACE 2.0D 
150 PS AWD 
Auto R-Dynamic </v>
      </c>
      <c r="C15" s="342" t="s">
        <v>1580</v>
      </c>
      <c r="D15" s="343" t="n">
        <v>158</v>
      </c>
      <c r="E15" s="344" t="s">
        <v>1578</v>
      </c>
      <c r="F15" s="345" t="n">
        <v>570</v>
      </c>
      <c r="G15" s="345" t="n">
        <v>44985</v>
      </c>
    </row>
    <row r="16" customFormat="false" ht="43.9" hidden="true" customHeight="false" outlineLevel="0" collapsed="false">
      <c r="A16" s="185" t="str">
        <f aca="true">"INSERT INTO make(id_mk, brand_mk, model_mk) VALUES(null,"&amp;MATCH(MID(CELL("filename",A16),SEARCH("#$",CELL("filename",A16))+2,90),summary!$A$2:$A$38,0)&amp;",'"&amp;TRIM(SUBSTITUTE(C16,CHAR(10),""))&amp;"');"</f>
        <v>INSERT INTO make(id_mk, brand_mk, model_mk) VALUES(null,12,'E-PACE 2.0D 180 PS AWD Auto R-Dynamic');</v>
      </c>
      <c r="B16" s="341" t="str">
        <f aca="false">SUBSTITUTE(C16," 19MY Retail Price List","")</f>
        <v>E-PACE 2.0D 
180 PS AWD 
Auto R-Dynamic </v>
      </c>
      <c r="C16" s="342" t="s">
        <v>1581</v>
      </c>
      <c r="D16" s="343" t="n">
        <v>158</v>
      </c>
      <c r="E16" s="344" t="s">
        <v>1578</v>
      </c>
      <c r="F16" s="345" t="n">
        <v>570</v>
      </c>
      <c r="G16" s="345" t="n">
        <v>47760</v>
      </c>
    </row>
    <row r="17" customFormat="false" ht="43.9" hidden="true" customHeight="false" outlineLevel="0" collapsed="false">
      <c r="A17" s="185" t="str">
        <f aca="true">"INSERT INTO make(id_mk, brand_mk, model_mk) VALUES(null,"&amp;MATCH(MID(CELL("filename",A17),SEARCH("#$",CELL("filename",A17))+2,90),summary!$A$2:$A$38,0)&amp;",'"&amp;TRIM(SUBSTITUTE(C17,CHAR(10),""))&amp;"');"</f>
        <v>INSERT INTO make(id_mk, brand_mk, model_mk) VALUES(null,12,'E-PACE 2.0D 150 PS AWD Auto S');</v>
      </c>
      <c r="B17" s="341" t="str">
        <f aca="false">SUBSTITUTE(C17," 19MY Retail Price List","")</f>
        <v>E-PACE 2.0D 
150 PS AWD 
Auto S</v>
      </c>
      <c r="C17" s="342" t="s">
        <v>1582</v>
      </c>
      <c r="D17" s="343" t="n">
        <v>158</v>
      </c>
      <c r="E17" s="344" t="s">
        <v>1578</v>
      </c>
      <c r="F17" s="345" t="n">
        <v>570</v>
      </c>
      <c r="G17" s="345" t="n">
        <v>48020</v>
      </c>
    </row>
    <row r="18" customFormat="false" ht="43.9" hidden="true" customHeight="false" outlineLevel="0" collapsed="false">
      <c r="A18" s="185" t="str">
        <f aca="true">"INSERT INTO make(id_mk, brand_mk, model_mk) VALUES(null,"&amp;MATCH(MID(CELL("filename",A18),SEARCH("#$",CELL("filename",A18))+2,90),summary!$A$2:$A$38,0)&amp;",'"&amp;TRIM(SUBSTITUTE(C18,CHAR(10),""))&amp;"');"</f>
        <v>INSERT INTO make(id_mk, brand_mk, model_mk) VALUES(null,12,'E-PACE 2.0D 180 PS AWD Auto S');</v>
      </c>
      <c r="B18" s="341" t="str">
        <f aca="false">SUBSTITUTE(C18," 19MY Retail Price List","")</f>
        <v>E-PACE 2.0D 
180 PS AWD 
Auto S</v>
      </c>
      <c r="C18" s="342" t="s">
        <v>1583</v>
      </c>
      <c r="D18" s="343" t="n">
        <v>158</v>
      </c>
      <c r="E18" s="344" t="s">
        <v>1578</v>
      </c>
      <c r="F18" s="345" t="n">
        <v>570</v>
      </c>
      <c r="G18" s="345" t="n">
        <v>50790</v>
      </c>
    </row>
    <row r="19" customFormat="false" ht="43.9" hidden="true" customHeight="false" outlineLevel="0" collapsed="false">
      <c r="A19" s="185" t="str">
        <f aca="true">"INSERT INTO make(id_mk, brand_mk, model_mk) VALUES(null,"&amp;MATCH(MID(CELL("filename",A19),SEARCH("#$",CELL("filename",A19))+2,90),summary!$A$2:$A$38,0)&amp;",'"&amp;TRIM(SUBSTITUTE(C19,CHAR(10),""))&amp;"');"</f>
        <v>INSERT INTO make(id_mk, brand_mk, model_mk) VALUES(null,12,'E-PACE 2.0D 150 PS AWD Auto R-Dynamic S');</v>
      </c>
      <c r="B19" s="341" t="str">
        <f aca="false">SUBSTITUTE(C19," 19MY Retail Price List","")</f>
        <v>E-PACE 2.0D 
150 PS AWD 
Auto R-Dynamic S</v>
      </c>
      <c r="C19" s="342" t="s">
        <v>1584</v>
      </c>
      <c r="D19" s="343" t="n">
        <v>158</v>
      </c>
      <c r="E19" s="344" t="s">
        <v>1578</v>
      </c>
      <c r="F19" s="345" t="n">
        <v>570</v>
      </c>
      <c r="G19" s="345" t="n">
        <v>51980</v>
      </c>
    </row>
    <row r="20" customFormat="false" ht="43.9" hidden="true" customHeight="false" outlineLevel="0" collapsed="false">
      <c r="A20" s="185" t="str">
        <f aca="true">"INSERT INTO make(id_mk, brand_mk, model_mk) VALUES(null,"&amp;MATCH(MID(CELL("filename",A20),SEARCH("#$",CELL("filename",A20))+2,90),summary!$A$2:$A$38,0)&amp;",'"&amp;TRIM(SUBSTITUTE(C20,CHAR(10),""))&amp;"');"</f>
        <v>INSERT INTO make(id_mk, brand_mk, model_mk) VALUES(null,12,'E-PACE 2.0D 180 PS AWD Auto R-Dynamic S');</v>
      </c>
      <c r="B20" s="341" t="str">
        <f aca="false">SUBSTITUTE(C20," 19MY Retail Price List","")</f>
        <v>E-PACE 2.0D 
180 PS AWD 
Auto R-Dynamic S</v>
      </c>
      <c r="C20" s="342" t="s">
        <v>1585</v>
      </c>
      <c r="D20" s="343" t="n">
        <v>158</v>
      </c>
      <c r="E20" s="344" t="s">
        <v>1578</v>
      </c>
      <c r="F20" s="345" t="n">
        <v>570</v>
      </c>
      <c r="G20" s="345" t="n">
        <v>54750</v>
      </c>
    </row>
    <row r="21" customFormat="false" ht="43.9" hidden="true" customHeight="false" outlineLevel="0" collapsed="false">
      <c r="A21" s="185" t="str">
        <f aca="true">"INSERT INTO make(id_mk, brand_mk, model_mk) VALUES(null,"&amp;MATCH(MID(CELL("filename",A21),SEARCH("#$",CELL("filename",A21))+2,90),summary!$A$2:$A$38,0)&amp;",'"&amp;TRIM(SUBSTITUTE(C21,CHAR(10),""))&amp;"');"</f>
        <v>INSERT INTO make(id_mk, brand_mk, model_mk) VALUES(null,12,'E-PACE 2.0D 150 PS AWD Auto SE');</v>
      </c>
      <c r="B21" s="341" t="str">
        <f aca="false">SUBSTITUTE(C21," 19MY Retail Price List","")</f>
        <v>E-PACE 2.0D 
150 PS AWD 
Auto SE</v>
      </c>
      <c r="C21" s="342" t="s">
        <v>1586</v>
      </c>
      <c r="D21" s="343" t="n">
        <v>162</v>
      </c>
      <c r="E21" s="344" t="s">
        <v>1587</v>
      </c>
      <c r="F21" s="345" t="n">
        <v>570</v>
      </c>
      <c r="G21" s="345" t="n">
        <v>53035</v>
      </c>
    </row>
    <row r="22" customFormat="false" ht="43.9" hidden="true" customHeight="false" outlineLevel="0" collapsed="false">
      <c r="A22" s="185" t="str">
        <f aca="true">"INSERT INTO make(id_mk, brand_mk, model_mk) VALUES(null,"&amp;MATCH(MID(CELL("filename",A22),SEARCH("#$",CELL("filename",A22))+2,90),summary!$A$2:$A$38,0)&amp;",'"&amp;TRIM(SUBSTITUTE(C22,CHAR(10),""))&amp;"');"</f>
        <v>INSERT INTO make(id_mk, brand_mk, model_mk) VALUES(null,12,'E-PACE 2.0D 180 PS AWD Auto SE');</v>
      </c>
      <c r="B22" s="341" t="str">
        <f aca="false">SUBSTITUTE(C22," 19MY Retail Price List","")</f>
        <v>E-PACE 2.0D 
180 PS AWD 
Auto SE</v>
      </c>
      <c r="C22" s="342" t="s">
        <v>1588</v>
      </c>
      <c r="D22" s="343" t="n">
        <v>162</v>
      </c>
      <c r="E22" s="344" t="s">
        <v>1587</v>
      </c>
      <c r="F22" s="345" t="n">
        <v>570</v>
      </c>
      <c r="G22" s="345" t="n">
        <v>55810</v>
      </c>
    </row>
    <row r="23" customFormat="false" ht="43.9" hidden="true" customHeight="false" outlineLevel="0" collapsed="false">
      <c r="A23" s="185" t="str">
        <f aca="true">"INSERT INTO make(id_mk, brand_mk, model_mk) VALUES(null,"&amp;MATCH(MID(CELL("filename",A23),SEARCH("#$",CELL("filename",A23))+2,90),summary!$A$2:$A$38,0)&amp;",'"&amp;TRIM(SUBSTITUTE(C23,CHAR(10),""))&amp;"');"</f>
        <v>INSERT INTO make(id_mk, brand_mk, model_mk) VALUES(null,12,'E-PACE 2.0D 150 PS AWD Auto R-Dynamic SE');</v>
      </c>
      <c r="B23" s="341" t="str">
        <f aca="false">SUBSTITUTE(C23," 19MY Retail Price List","")</f>
        <v>E-PACE 2.0D 
150 PS AWD 
Auto R-Dynamic SE</v>
      </c>
      <c r="C23" s="342" t="s">
        <v>1589</v>
      </c>
      <c r="D23" s="343" t="n">
        <v>162</v>
      </c>
      <c r="E23" s="344" t="s">
        <v>1587</v>
      </c>
      <c r="F23" s="345" t="n">
        <v>570</v>
      </c>
      <c r="G23" s="345" t="n">
        <v>56995</v>
      </c>
    </row>
    <row r="24" customFormat="false" ht="43.9" hidden="true" customHeight="false" outlineLevel="0" collapsed="false">
      <c r="A24" s="185" t="str">
        <f aca="true">"INSERT INTO make(id_mk, brand_mk, model_mk) VALUES(null,"&amp;MATCH(MID(CELL("filename",A24),SEARCH("#$",CELL("filename",A24))+2,90),summary!$A$2:$A$38,0)&amp;",'"&amp;TRIM(SUBSTITUTE(C24,CHAR(10),""))&amp;"');"</f>
        <v>INSERT INTO make(id_mk, brand_mk, model_mk) VALUES(null,12,'E-PACE 2.0D 180 PS AWD Auto R-Dynamic SE');</v>
      </c>
      <c r="B24" s="341" t="str">
        <f aca="false">SUBSTITUTE(C24," 19MY Retail Price List","")</f>
        <v>E-PACE 2.0D 
180 PS AWD 
Auto R-Dynamic SE</v>
      </c>
      <c r="C24" s="342" t="s">
        <v>1590</v>
      </c>
      <c r="D24" s="343" t="n">
        <v>162</v>
      </c>
      <c r="E24" s="344" t="s">
        <v>1587</v>
      </c>
      <c r="F24" s="345" t="n">
        <v>570</v>
      </c>
      <c r="G24" s="345" t="n">
        <v>59765</v>
      </c>
    </row>
    <row r="25" customFormat="false" ht="43.9" hidden="true" customHeight="false" outlineLevel="0" collapsed="false">
      <c r="A25" s="185" t="str">
        <f aca="true">"INSERT INTO make(id_mk, brand_mk, model_mk) VALUES(null,"&amp;MATCH(MID(CELL("filename",A25),SEARCH("#$",CELL("filename",A25))+2,90),summary!$A$2:$A$38,0)&amp;",'"&amp;TRIM(SUBSTITUTE(C25,CHAR(10),""))&amp;"');"</f>
        <v>INSERT INTO make(id_mk, brand_mk, model_mk) VALUES(null,12,'E-PACE 2.0D 150 PS AWD Auto HSE');</v>
      </c>
      <c r="B25" s="341" t="str">
        <f aca="false">SUBSTITUTE(C25," 19MY Retail Price List","")</f>
        <v>E-PACE 2.0D 
150 PS AWD 
Auto HSE</v>
      </c>
      <c r="C25" s="342" t="s">
        <v>1591</v>
      </c>
      <c r="D25" s="343" t="n">
        <v>162</v>
      </c>
      <c r="E25" s="344" t="s">
        <v>1587</v>
      </c>
      <c r="F25" s="345" t="n">
        <v>570</v>
      </c>
      <c r="G25" s="345" t="n">
        <v>58190</v>
      </c>
    </row>
    <row r="26" customFormat="false" ht="43.9" hidden="true" customHeight="false" outlineLevel="0" collapsed="false">
      <c r="A26" s="185" t="str">
        <f aca="true">"INSERT INTO make(id_mk, brand_mk, model_mk) VALUES(null,"&amp;MATCH(MID(CELL("filename",A26),SEARCH("#$",CELL("filename",A26))+2,90),summary!$A$2:$A$38,0)&amp;",'"&amp;TRIM(SUBSTITUTE(C26,CHAR(10),""))&amp;"');"</f>
        <v>INSERT INTO make(id_mk, brand_mk, model_mk) VALUES(null,12,'E-PACE 2.0D 180 PS AWD Auto HSE');</v>
      </c>
      <c r="B26" s="341" t="str">
        <f aca="false">SUBSTITUTE(C26," 19MY Retail Price List","")</f>
        <v>E-PACE 2.0D 
180 PS AWD 
Auto HSE</v>
      </c>
      <c r="C26" s="342" t="s">
        <v>1592</v>
      </c>
      <c r="D26" s="343" t="n">
        <v>162</v>
      </c>
      <c r="E26" s="344" t="s">
        <v>1587</v>
      </c>
      <c r="F26" s="345" t="n">
        <v>570</v>
      </c>
      <c r="G26" s="345" t="n">
        <v>60955</v>
      </c>
    </row>
    <row r="27" customFormat="false" ht="43.9" hidden="true" customHeight="false" outlineLevel="0" collapsed="false">
      <c r="A27" s="185" t="str">
        <f aca="true">"INSERT INTO make(id_mk, brand_mk, model_mk) VALUES(null,"&amp;MATCH(MID(CELL("filename",A27),SEARCH("#$",CELL("filename",A27))+2,90),summary!$A$2:$A$38,0)&amp;",'"&amp;TRIM(SUBSTITUTE(C27,CHAR(10),""))&amp;"');"</f>
        <v>INSERT INTO make(id_mk, brand_mk, model_mk) VALUES(null,12,'E-PACE 2.0D 150 PS AWD Auto R-Dynamic HSE');</v>
      </c>
      <c r="B27" s="341" t="str">
        <f aca="false">SUBSTITUTE(C27," 19MY Retail Price List","")</f>
        <v>E-PACE 2.0D 
150 PS AWD 
Auto R-Dynamic HSE</v>
      </c>
      <c r="C27" s="342" t="s">
        <v>1593</v>
      </c>
      <c r="D27" s="343" t="n">
        <v>162</v>
      </c>
      <c r="E27" s="344" t="s">
        <v>1587</v>
      </c>
      <c r="F27" s="345" t="n">
        <v>570</v>
      </c>
      <c r="G27" s="345" t="n">
        <v>62140</v>
      </c>
    </row>
    <row r="28" customFormat="false" ht="43.9" hidden="true" customHeight="false" outlineLevel="0" collapsed="false">
      <c r="A28" s="185" t="str">
        <f aca="true">"INSERT INTO make(id_mk, brand_mk, model_mk) VALUES(null,"&amp;MATCH(MID(CELL("filename",A28),SEARCH("#$",CELL("filename",A28))+2,90),summary!$A$2:$A$38,0)&amp;",'"&amp;TRIM(SUBSTITUTE(C28,CHAR(10),""))&amp;"');"</f>
        <v>INSERT INTO make(id_mk, brand_mk, model_mk) VALUES(null,12,'E-PACE 2.0D 180 PS AWD Manual');</v>
      </c>
      <c r="B28" s="341" t="str">
        <f aca="false">SUBSTITUTE(C28," 19MY Retail Price List","")</f>
        <v>E-PACE 2.0D 
180 PS AWD 
Manual </v>
      </c>
      <c r="C28" s="342" t="s">
        <v>1594</v>
      </c>
      <c r="D28" s="343" t="n">
        <v>149</v>
      </c>
      <c r="E28" s="344" t="s">
        <v>1595</v>
      </c>
      <c r="F28" s="345" t="n">
        <v>390</v>
      </c>
      <c r="G28" s="345" t="n">
        <v>44620</v>
      </c>
    </row>
    <row r="29" customFormat="false" ht="43.9" hidden="true" customHeight="false" outlineLevel="0" collapsed="false">
      <c r="A29" s="185" t="str">
        <f aca="true">"INSERT INTO make(id_mk, brand_mk, model_mk) VALUES(null,"&amp;MATCH(MID(CELL("filename",A29),SEARCH("#$",CELL("filename",A29))+2,90),summary!$A$2:$A$38,0)&amp;",'"&amp;TRIM(SUBSTITUTE(C29,CHAR(10),""))&amp;"');"</f>
        <v>INSERT INTO make(id_mk, brand_mk, model_mk) VALUES(null,12,'E-PACE 2.0D 180 PS AWD Manual S');</v>
      </c>
      <c r="B29" s="341" t="str">
        <f aca="false">SUBSTITUTE(C29," 19MY Retail Price List","")</f>
        <v>E-PACE 2.0D 
180 PS AWD 
Manual S</v>
      </c>
      <c r="C29" s="342" t="s">
        <v>1596</v>
      </c>
      <c r="D29" s="343" t="n">
        <v>149</v>
      </c>
      <c r="E29" s="344" t="s">
        <v>1595</v>
      </c>
      <c r="F29" s="345" t="n">
        <v>390</v>
      </c>
      <c r="G29" s="345" t="n">
        <v>51310</v>
      </c>
    </row>
    <row r="30" customFormat="false" ht="43.9" hidden="true" customHeight="false" outlineLevel="0" collapsed="false">
      <c r="A30" s="185" t="str">
        <f aca="true">"INSERT INTO make(id_mk, brand_mk, model_mk) VALUES(null,"&amp;MATCH(MID(CELL("filename",A30),SEARCH("#$",CELL("filename",A30))+2,90),summary!$A$2:$A$38,0)&amp;",'"&amp;TRIM(SUBSTITUTE(C30,CHAR(10),""))&amp;"');"</f>
        <v>INSERT INTO make(id_mk, brand_mk, model_mk) VALUES(null,12,'E-PACE 2.0D 180 PS AWD Manual R-Dynamic');</v>
      </c>
      <c r="B30" s="341" t="str">
        <f aca="false">SUBSTITUTE(C30," 19MY Retail Price List","")</f>
        <v>E-PACE 2.0D 
180 PS AWD 
Manual R-Dynamic </v>
      </c>
      <c r="C30" s="342" t="s">
        <v>1597</v>
      </c>
      <c r="D30" s="343" t="n">
        <v>149</v>
      </c>
      <c r="E30" s="344" t="s">
        <v>1595</v>
      </c>
      <c r="F30" s="345" t="n">
        <v>390</v>
      </c>
      <c r="G30" s="345" t="n">
        <v>48405</v>
      </c>
    </row>
    <row r="31" customFormat="false" ht="43.9" hidden="true" customHeight="false" outlineLevel="0" collapsed="false">
      <c r="A31" s="185" t="str">
        <f aca="true">"INSERT INTO make(id_mk, brand_mk, model_mk) VALUES(null,"&amp;MATCH(MID(CELL("filename",A31),SEARCH("#$",CELL("filename",A31))+2,90),summary!$A$2:$A$38,0)&amp;",'"&amp;TRIM(SUBSTITUTE(C31,CHAR(10),""))&amp;"');"</f>
        <v>INSERT INTO make(id_mk, brand_mk, model_mk) VALUES(null,12,'E-PACE 2.0D 180 PS AWD Manual R-Dynamic S');</v>
      </c>
      <c r="B31" s="341" t="str">
        <f aca="false">SUBSTITUTE(C31," 19MY Retail Price List","")</f>
        <v>E-PACE 2.0D 
180 PS AWD 
Manual R-Dynamic S</v>
      </c>
      <c r="C31" s="342" t="s">
        <v>1598</v>
      </c>
      <c r="D31" s="343" t="n">
        <v>149</v>
      </c>
      <c r="E31" s="344" t="s">
        <v>1595</v>
      </c>
      <c r="F31" s="345" t="n">
        <v>390</v>
      </c>
      <c r="G31" s="345" t="n">
        <v>55100</v>
      </c>
    </row>
    <row r="32" customFormat="false" ht="43.9" hidden="true" customHeight="false" outlineLevel="0" collapsed="false">
      <c r="A32" s="185" t="str">
        <f aca="true">"INSERT INTO make(id_mk, brand_mk, model_mk) VALUES(null,"&amp;MATCH(MID(CELL("filename",A32),SEARCH("#$",CELL("filename",A32))+2,90),summary!$A$2:$A$38,0)&amp;",'"&amp;TRIM(SUBSTITUTE(C32,CHAR(10),""))&amp;"');"</f>
        <v>INSERT INTO make(id_mk, brand_mk, model_mk) VALUES(null,12,'E-PACE 2.0D 180 PS AWD Auto R-Dynamic HSE');</v>
      </c>
      <c r="B32" s="341" t="str">
        <f aca="false">SUBSTITUTE(C32," 19MY Retail Price List","")</f>
        <v>E-PACE 2.0D 
180 PS AWD 
Auto R-Dynamic HSE</v>
      </c>
      <c r="C32" s="342" t="s">
        <v>1599</v>
      </c>
      <c r="D32" s="343" t="n">
        <v>162</v>
      </c>
      <c r="E32" s="344" t="s">
        <v>1587</v>
      </c>
      <c r="F32" s="345" t="n">
        <v>570</v>
      </c>
      <c r="G32" s="345" t="n">
        <v>64910</v>
      </c>
    </row>
    <row r="33" customFormat="false" ht="43.9" hidden="true" customHeight="false" outlineLevel="0" collapsed="false">
      <c r="A33" s="185" t="str">
        <f aca="true">"INSERT INTO make(id_mk, brand_mk, model_mk) VALUES(null,"&amp;MATCH(MID(CELL("filename",A33),SEARCH("#$",CELL("filename",A33))+2,90),summary!$A$2:$A$38,0)&amp;",'"&amp;TRIM(SUBSTITUTE(C33,CHAR(10),""))&amp;"');"</f>
        <v>INSERT INTO make(id_mk, brand_mk, model_mk) VALUES(null,12,'E-PACE 2.0D 240PS AWD Auto S');</v>
      </c>
      <c r="B33" s="341" t="str">
        <f aca="false">SUBSTITUTE(C33," 19MY Retail Price List","")</f>
        <v>E-PACE 2.0D 
240PS AWD 
Auto S</v>
      </c>
      <c r="C33" s="342" t="s">
        <v>1600</v>
      </c>
      <c r="D33" s="343" t="n">
        <v>175</v>
      </c>
      <c r="E33" s="344" t="s">
        <v>1601</v>
      </c>
      <c r="F33" s="345" t="n">
        <v>750</v>
      </c>
      <c r="G33" s="345" t="n">
        <v>60710</v>
      </c>
    </row>
    <row r="34" customFormat="false" ht="43.9" hidden="true" customHeight="false" outlineLevel="0" collapsed="false">
      <c r="A34" s="185" t="str">
        <f aca="true">"INSERT INTO make(id_mk, brand_mk, model_mk) VALUES(null,"&amp;MATCH(MID(CELL("filename",A34),SEARCH("#$",CELL("filename",A34))+2,90),summary!$A$2:$A$38,0)&amp;",'"&amp;TRIM(SUBSTITUTE(C34,CHAR(10),""))&amp;"');"</f>
        <v>INSERT INTO make(id_mk, brand_mk, model_mk) VALUES(null,12,'E-PACE 2.0D 240PS AWD Auto SE');</v>
      </c>
      <c r="B34" s="341" t="str">
        <f aca="false">SUBSTITUTE(C34," 19MY Retail Price List","")</f>
        <v>E-PACE 2.0D 
240PS AWD 
Auto SE</v>
      </c>
      <c r="C34" s="342" t="s">
        <v>1602</v>
      </c>
      <c r="D34" s="343" t="n">
        <v>178</v>
      </c>
      <c r="E34" s="344" t="s">
        <v>1601</v>
      </c>
      <c r="F34" s="345" t="n">
        <v>750</v>
      </c>
      <c r="G34" s="345" t="n">
        <v>65975</v>
      </c>
    </row>
    <row r="35" customFormat="false" ht="43.9" hidden="true" customHeight="false" outlineLevel="0" collapsed="false">
      <c r="A35" s="185" t="str">
        <f aca="true">"INSERT INTO make(id_mk, brand_mk, model_mk) VALUES(null,"&amp;MATCH(MID(CELL("filename",A35),SEARCH("#$",CELL("filename",A35))+2,90),summary!$A$2:$A$38,0)&amp;",'"&amp;TRIM(SUBSTITUTE(C35,CHAR(10),""))&amp;"');"</f>
        <v>INSERT INTO make(id_mk, brand_mk, model_mk) VALUES(null,12,'E-PACE 2.0D 240PS AWD Auto HSE');</v>
      </c>
      <c r="B35" s="341" t="str">
        <f aca="false">SUBSTITUTE(C35," 19MY Retail Price List","")</f>
        <v>E-PACE 2.0D 
240PS AWD 
Auto HSE</v>
      </c>
      <c r="C35" s="342" t="s">
        <v>1603</v>
      </c>
      <c r="D35" s="343" t="n">
        <v>178</v>
      </c>
      <c r="E35" s="344" t="s">
        <v>1601</v>
      </c>
      <c r="F35" s="345" t="n">
        <v>750</v>
      </c>
      <c r="G35" s="345" t="n">
        <v>71355</v>
      </c>
    </row>
    <row r="36" customFormat="false" ht="43.9" hidden="true" customHeight="false" outlineLevel="0" collapsed="false">
      <c r="A36" s="185" t="str">
        <f aca="true">"INSERT INTO make(id_mk, brand_mk, model_mk) VALUES(null,"&amp;MATCH(MID(CELL("filename",A36),SEARCH("#$",CELL("filename",A36))+2,90),summary!$A$2:$A$38,0)&amp;",'"&amp;TRIM(SUBSTITUTE(C36,CHAR(10),""))&amp;"');"</f>
        <v>INSERT INTO make(id_mk, brand_mk, model_mk) VALUES(null,12,'E-PACE 2.0D 240PS AWD Auto R-Dynamic S');</v>
      </c>
      <c r="B36" s="341" t="str">
        <f aca="false">SUBSTITUTE(C36," 19MY Retail Price List","")</f>
        <v>E-PACE 2.0D 
240PS AWD 
Auto R-Dynamic S</v>
      </c>
      <c r="C36" s="342" t="s">
        <v>1604</v>
      </c>
      <c r="D36" s="343" t="n">
        <v>175</v>
      </c>
      <c r="E36" s="344" t="s">
        <v>1601</v>
      </c>
      <c r="F36" s="345" t="n">
        <v>750</v>
      </c>
      <c r="G36" s="345" t="n">
        <v>64870</v>
      </c>
    </row>
    <row r="37" customFormat="false" ht="43.9" hidden="true" customHeight="false" outlineLevel="0" collapsed="false">
      <c r="A37" s="185" t="str">
        <f aca="true">"INSERT INTO make(id_mk, brand_mk, model_mk) VALUES(null,"&amp;MATCH(MID(CELL("filename",A37),SEARCH("#$",CELL("filename",A37))+2,90),summary!$A$2:$A$38,0)&amp;",'"&amp;TRIM(SUBSTITUTE(C37,CHAR(10),""))&amp;"');"</f>
        <v>INSERT INTO make(id_mk, brand_mk, model_mk) VALUES(null,12,'E-PACE 2.0D 240PS AWD Auto R-Dynamic SE');</v>
      </c>
      <c r="B37" s="341" t="str">
        <f aca="false">SUBSTITUTE(C37," 19MY Retail Price List","")</f>
        <v>E-PACE 2.0D 
240PS AWD 
Auto R-Dynamic SE</v>
      </c>
      <c r="C37" s="342" t="s">
        <v>1605</v>
      </c>
      <c r="D37" s="343" t="n">
        <v>178</v>
      </c>
      <c r="E37" s="344" t="s">
        <v>1601</v>
      </c>
      <c r="F37" s="345" t="n">
        <v>750</v>
      </c>
      <c r="G37" s="345" t="n">
        <v>70125</v>
      </c>
    </row>
    <row r="38" customFormat="false" ht="43.9" hidden="true" customHeight="false" outlineLevel="0" collapsed="false">
      <c r="A38" s="185" t="str">
        <f aca="true">"INSERT INTO make(id_mk, brand_mk, model_mk) VALUES(null,"&amp;MATCH(MID(CELL("filename",A38),SEARCH("#$",CELL("filename",A38))+2,90),summary!$A$2:$A$38,0)&amp;",'"&amp;TRIM(SUBSTITUTE(C38,CHAR(10),""))&amp;"');"</f>
        <v>INSERT INTO make(id_mk, brand_mk, model_mk) VALUES(null,12,'E-PACE 2.0D 240PS AWD Auto R-Dynamic HSE');</v>
      </c>
      <c r="B38" s="341" t="str">
        <f aca="false">SUBSTITUTE(C38," 19MY Retail Price List","")</f>
        <v>E-PACE 2.0D 
240PS AWD 
Auto R-Dynamic HSE</v>
      </c>
      <c r="C38" s="342" t="s">
        <v>1606</v>
      </c>
      <c r="D38" s="343" t="n">
        <v>178</v>
      </c>
      <c r="E38" s="344" t="s">
        <v>1601</v>
      </c>
      <c r="F38" s="345" t="n">
        <v>750</v>
      </c>
      <c r="G38" s="345" t="n">
        <v>75500</v>
      </c>
    </row>
    <row r="39" customFormat="false" ht="43.9" hidden="true" customHeight="false" outlineLevel="0" collapsed="false">
      <c r="A39" s="185" t="str">
        <f aca="true">"INSERT INTO make(id_mk, brand_mk, model_mk) VALUES(null,"&amp;MATCH(MID(CELL("filename",A39),SEARCH("#$",CELL("filename",A39))+2,90),summary!$A$2:$A$38,0)&amp;",'"&amp;TRIM(SUBSTITUTE(C39,CHAR(10),""))&amp;"');"</f>
        <v>INSERT INTO make(id_mk, brand_mk, model_mk) VALUES(null,12,'E-PACE 2.0P 200 PS AWD Auto');</v>
      </c>
      <c r="B39" s="341" t="str">
        <f aca="false">SUBSTITUTE(C39," 19MY Retail Price List","")</f>
        <v>E-PACE 2.0P 
200 PS AWD 
Auto </v>
      </c>
      <c r="C39" s="342" t="s">
        <v>1607</v>
      </c>
      <c r="D39" s="343" t="n">
        <v>182</v>
      </c>
      <c r="E39" s="344" t="s">
        <v>1608</v>
      </c>
      <c r="F39" s="345" t="n">
        <v>750</v>
      </c>
      <c r="G39" s="345" t="n">
        <v>51965</v>
      </c>
    </row>
    <row r="40" customFormat="false" ht="43.9" hidden="true" customHeight="false" outlineLevel="0" collapsed="false">
      <c r="A40" s="185" t="str">
        <f aca="true">"INSERT INTO make(id_mk, brand_mk, model_mk) VALUES(null,"&amp;MATCH(MID(CELL("filename",A40),SEARCH("#$",CELL("filename",A40))+2,90),summary!$A$2:$A$38,0)&amp;",'"&amp;TRIM(SUBSTITUTE(C40,CHAR(10),""))&amp;"');"</f>
        <v>INSERT INTO make(id_mk, brand_mk, model_mk) VALUES(null,12,'E-PACE 2.0P 200 PS AWD Auto S');</v>
      </c>
      <c r="B40" s="341" t="str">
        <f aca="false">SUBSTITUTE(C40," 19MY Retail Price List","")</f>
        <v>E-PACE 2.0P 
200 PS AWD 
Auto S</v>
      </c>
      <c r="C40" s="342" t="s">
        <v>1609</v>
      </c>
      <c r="D40" s="343" t="n">
        <v>182</v>
      </c>
      <c r="E40" s="344" t="s">
        <v>1608</v>
      </c>
      <c r="F40" s="345" t="n">
        <v>750</v>
      </c>
      <c r="G40" s="345" t="n">
        <v>58415</v>
      </c>
    </row>
    <row r="41" customFormat="false" ht="43.9" hidden="true" customHeight="false" outlineLevel="0" collapsed="false">
      <c r="A41" s="185" t="str">
        <f aca="true">"INSERT INTO make(id_mk, brand_mk, model_mk) VALUES(null,"&amp;MATCH(MID(CELL("filename",A41),SEARCH("#$",CELL("filename",A41))+2,90),summary!$A$2:$A$38,0)&amp;",'"&amp;TRIM(SUBSTITUTE(C41,CHAR(10),""))&amp;"');"</f>
        <v>INSERT INTO make(id_mk, brand_mk, model_mk) VALUES(null,12,'E-PACE 2.0P 200 PS AWD Auto SE');</v>
      </c>
      <c r="B41" s="341" t="str">
        <f aca="false">SUBSTITUTE(C41," 19MY Retail Price List","")</f>
        <v>E-PACE 2.0P 
200 PS AWD 
Auto SE</v>
      </c>
      <c r="C41" s="342" t="s">
        <v>1610</v>
      </c>
      <c r="D41" s="343" t="n">
        <v>186</v>
      </c>
      <c r="E41" s="344" t="s">
        <v>1608</v>
      </c>
      <c r="F41" s="345" t="n">
        <v>750</v>
      </c>
      <c r="G41" s="345" t="n">
        <v>63260</v>
      </c>
    </row>
    <row r="42" customFormat="false" ht="43.9" hidden="true" customHeight="false" outlineLevel="0" collapsed="false">
      <c r="A42" s="185" t="str">
        <f aca="true">"INSERT INTO make(id_mk, brand_mk, model_mk) VALUES(null,"&amp;MATCH(MID(CELL("filename",A42),SEARCH("#$",CELL("filename",A42))+2,90),summary!$A$2:$A$38,0)&amp;",'"&amp;TRIM(SUBSTITUTE(C42,CHAR(10),""))&amp;"');"</f>
        <v>INSERT INTO make(id_mk, brand_mk, model_mk) VALUES(null,12,'E-PACE 2.0P 200 PS AWD Auto HSE');</v>
      </c>
      <c r="B42" s="341" t="str">
        <f aca="false">SUBSTITUTE(C42," 19MY Retail Price List","")</f>
        <v>E-PACE 2.0P 
200 PS AWD 
Auto HSE</v>
      </c>
      <c r="C42" s="342" t="s">
        <v>1611</v>
      </c>
      <c r="D42" s="343" t="n">
        <v>186</v>
      </c>
      <c r="E42" s="344" t="s">
        <v>1608</v>
      </c>
      <c r="F42" s="345" t="n">
        <v>750</v>
      </c>
      <c r="G42" s="345" t="n">
        <v>69675</v>
      </c>
    </row>
    <row r="43" customFormat="false" ht="43.9" hidden="true" customHeight="false" outlineLevel="0" collapsed="false">
      <c r="A43" s="185" t="str">
        <f aca="true">"INSERT INTO make(id_mk, brand_mk, model_mk) VALUES(null,"&amp;MATCH(MID(CELL("filename",A43),SEARCH("#$",CELL("filename",A43))+2,90),summary!$A$2:$A$38,0)&amp;",'"&amp;TRIM(SUBSTITUTE(C43,CHAR(10),""))&amp;"');"</f>
        <v>INSERT INTO make(id_mk, brand_mk, model_mk) VALUES(null,12,'E-PACE 2.0P 200 PS AWD Auto R-Dynamic');</v>
      </c>
      <c r="B43" s="341" t="str">
        <f aca="false">SUBSTITUTE(C43," 19MY Retail Price List","")</f>
        <v>E-PACE 2.0P 
200 PS AWD 
Auto R-Dynamic </v>
      </c>
      <c r="C43" s="342" t="s">
        <v>1612</v>
      </c>
      <c r="D43" s="343" t="n">
        <v>182</v>
      </c>
      <c r="E43" s="344" t="s">
        <v>1608</v>
      </c>
      <c r="F43" s="345" t="n">
        <v>750</v>
      </c>
      <c r="G43" s="345" t="n">
        <v>55370</v>
      </c>
    </row>
    <row r="44" customFormat="false" ht="43.9" hidden="true" customHeight="false" outlineLevel="0" collapsed="false">
      <c r="A44" s="185" t="str">
        <f aca="true">"INSERT INTO make(id_mk, brand_mk, model_mk) VALUES(null,"&amp;MATCH(MID(CELL("filename",A44),SEARCH("#$",CELL("filename",A44))+2,90),summary!$A$2:$A$38,0)&amp;",'"&amp;TRIM(SUBSTITUTE(C44,CHAR(10),""))&amp;"');"</f>
        <v>INSERT INTO make(id_mk, brand_mk, model_mk) VALUES(null,12,'E-PACE 2.0P 200 PS AWD Auto R-Dynamic S');</v>
      </c>
      <c r="B44" s="341" t="str">
        <f aca="false">SUBSTITUTE(C44," 19MY Retail Price List","")</f>
        <v>E-PACE 2.0P 
200 PS AWD 
Auto R-Dynamic S</v>
      </c>
      <c r="C44" s="342" t="s">
        <v>1613</v>
      </c>
      <c r="D44" s="343" t="n">
        <v>182</v>
      </c>
      <c r="E44" s="344" t="s">
        <v>1608</v>
      </c>
      <c r="F44" s="345" t="n">
        <v>750</v>
      </c>
      <c r="G44" s="345" t="n">
        <v>61820</v>
      </c>
    </row>
    <row r="45" customFormat="false" ht="43.9" hidden="true" customHeight="false" outlineLevel="0" collapsed="false">
      <c r="A45" s="185" t="str">
        <f aca="true">"INSERT INTO make(id_mk, brand_mk, model_mk) VALUES(null,"&amp;MATCH(MID(CELL("filename",A45),SEARCH("#$",CELL("filename",A45))+2,90),summary!$A$2:$A$38,0)&amp;",'"&amp;TRIM(SUBSTITUTE(C45,CHAR(10),""))&amp;"');"</f>
        <v>INSERT INTO make(id_mk, brand_mk, model_mk) VALUES(null,12,'E-PACE 2.0P 200 PS AWD Auto R-Dynamic SE');</v>
      </c>
      <c r="B45" s="341" t="str">
        <f aca="false">SUBSTITUTE(C45," 19MY Retail Price List","")</f>
        <v>E-PACE 2.0P 
200 PS AWD 
Auto R-Dynamic SE</v>
      </c>
      <c r="C45" s="342" t="s">
        <v>1614</v>
      </c>
      <c r="D45" s="343" t="n">
        <v>186</v>
      </c>
      <c r="E45" s="344" t="s">
        <v>1608</v>
      </c>
      <c r="F45" s="345" t="n">
        <v>750</v>
      </c>
      <c r="G45" s="345" t="n">
        <v>66670</v>
      </c>
    </row>
    <row r="46" customFormat="false" ht="43.9" hidden="true" customHeight="false" outlineLevel="0" collapsed="false">
      <c r="A46" s="185" t="str">
        <f aca="true">"INSERT INTO make(id_mk, brand_mk, model_mk) VALUES(null,"&amp;MATCH(MID(CELL("filename",A46),SEARCH("#$",CELL("filename",A46))+2,90),summary!$A$2:$A$38,0)&amp;",'"&amp;TRIM(SUBSTITUTE(C46,CHAR(10),""))&amp;"');"</f>
        <v>INSERT INTO make(id_mk, brand_mk, model_mk) VALUES(null,12,'E-PACE 2.0P 200 PS AWD Auto R-Dynamic HSE');</v>
      </c>
      <c r="B46" s="341" t="str">
        <f aca="false">SUBSTITUTE(C46," 19MY Retail Price List","")</f>
        <v>E-PACE 2.0P 
200 PS AWD 
Auto R-Dynamic HSE</v>
      </c>
      <c r="C46" s="342" t="s">
        <v>1615</v>
      </c>
      <c r="D46" s="343" t="n">
        <v>186</v>
      </c>
      <c r="E46" s="344" t="s">
        <v>1608</v>
      </c>
      <c r="F46" s="345" t="n">
        <v>750</v>
      </c>
      <c r="G46" s="345" t="n">
        <v>73080</v>
      </c>
    </row>
    <row r="47" customFormat="false" ht="43.9" hidden="true" customHeight="false" outlineLevel="0" collapsed="false">
      <c r="A47" s="185" t="str">
        <f aca="true">"INSERT INTO make(id_mk, brand_mk, model_mk) VALUES(null,"&amp;MATCH(MID(CELL("filename",A47),SEARCH("#$",CELL("filename",A47))+2,90),summary!$A$2:$A$38,0)&amp;",'"&amp;TRIM(SUBSTITUTE(C47,CHAR(10),""))&amp;"');"</f>
        <v>INSERT INTO make(id_mk, brand_mk, model_mk) VALUES(null,12,'E-PACE 2.0P 249 PS AWD Auto');</v>
      </c>
      <c r="B47" s="341" t="str">
        <f aca="false">SUBSTITUTE(C47," 19MY Retail Price List","")</f>
        <v>E-PACE 2.0P 
249 PS AWD 
Auto </v>
      </c>
      <c r="C47" s="342" t="s">
        <v>1616</v>
      </c>
      <c r="D47" s="343" t="n">
        <v>185</v>
      </c>
      <c r="E47" s="344" t="s">
        <v>1617</v>
      </c>
      <c r="F47" s="345" t="n">
        <v>750</v>
      </c>
      <c r="G47" s="345" t="n">
        <v>54060</v>
      </c>
    </row>
    <row r="48" customFormat="false" ht="43.9" hidden="true" customHeight="false" outlineLevel="0" collapsed="false">
      <c r="A48" s="185" t="str">
        <f aca="true">"INSERT INTO make(id_mk, brand_mk, model_mk) VALUES(null,"&amp;MATCH(MID(CELL("filename",A48),SEARCH("#$",CELL("filename",A48))+2,90),summary!$A$2:$A$38,0)&amp;",'"&amp;TRIM(SUBSTITUTE(C48,CHAR(10),""))&amp;"');"</f>
        <v>INSERT INTO make(id_mk, brand_mk, model_mk) VALUES(null,12,'E-PACE 2.0P 249 PS AWD Auto S');</v>
      </c>
      <c r="B48" s="341" t="str">
        <f aca="false">SUBSTITUTE(C48," 19MY Retail Price List","")</f>
        <v>E-PACE 2.0P 
249 PS AWD 
Auto S</v>
      </c>
      <c r="C48" s="342" t="s">
        <v>1618</v>
      </c>
      <c r="D48" s="343" t="n">
        <v>185</v>
      </c>
      <c r="E48" s="344" t="s">
        <v>1617</v>
      </c>
      <c r="F48" s="345" t="n">
        <v>750</v>
      </c>
      <c r="G48" s="345" t="n">
        <v>61570</v>
      </c>
    </row>
    <row r="49" customFormat="false" ht="43.9" hidden="true" customHeight="false" outlineLevel="0" collapsed="false">
      <c r="A49" s="185" t="str">
        <f aca="true">"INSERT INTO make(id_mk, brand_mk, model_mk) VALUES(null,"&amp;MATCH(MID(CELL("filename",A49),SEARCH("#$",CELL("filename",A49))+2,90),summary!$A$2:$A$38,0)&amp;",'"&amp;TRIM(SUBSTITUTE(C49,CHAR(10),""))&amp;"');"</f>
        <v>INSERT INTO make(id_mk, brand_mk, model_mk) VALUES(null,12,'E-PACE 2.0P 249 PS AWDAuto SE');</v>
      </c>
      <c r="B49" s="341" t="str">
        <f aca="false">SUBSTITUTE(C49," 19MY Retail Price List","")</f>
        <v>E-PACE 2.0P 
249 PS AWD
Auto SE</v>
      </c>
      <c r="C49" s="342" t="s">
        <v>1619</v>
      </c>
      <c r="D49" s="343" t="n">
        <v>189</v>
      </c>
      <c r="E49" s="344" t="s">
        <v>1617</v>
      </c>
      <c r="F49" s="345" t="n">
        <v>750</v>
      </c>
      <c r="G49" s="345" t="n">
        <v>66950</v>
      </c>
    </row>
    <row r="50" customFormat="false" ht="43.9" hidden="true" customHeight="false" outlineLevel="0" collapsed="false">
      <c r="A50" s="185" t="str">
        <f aca="true">"INSERT INTO make(id_mk, brand_mk, model_mk) VALUES(null,"&amp;MATCH(MID(CELL("filename",A50),SEARCH("#$",CELL("filename",A50))+2,90),summary!$A$2:$A$38,0)&amp;",'"&amp;TRIM(SUBSTITUTE(C50,CHAR(10),""))&amp;"');"</f>
        <v>INSERT INTO make(id_mk, brand_mk, model_mk) VALUES(null,12,'E-PACE 2.0P 249 PS AWD Auto HSE');</v>
      </c>
      <c r="B50" s="341" t="str">
        <f aca="false">SUBSTITUTE(C50," 19MY Retail Price List","")</f>
        <v>E-PACE 2.0P 
249 PS AWD 
Auto HSE</v>
      </c>
      <c r="C50" s="342" t="s">
        <v>1620</v>
      </c>
      <c r="D50" s="343" t="n">
        <v>189</v>
      </c>
      <c r="E50" s="344" t="s">
        <v>1617</v>
      </c>
      <c r="F50" s="345" t="n">
        <v>750</v>
      </c>
      <c r="G50" s="345" t="n">
        <v>72480</v>
      </c>
    </row>
    <row r="51" customFormat="false" ht="43.9" hidden="true" customHeight="false" outlineLevel="0" collapsed="false">
      <c r="A51" s="185" t="str">
        <f aca="true">"INSERT INTO make(id_mk, brand_mk, model_mk) VALUES(null,"&amp;MATCH(MID(CELL("filename",A51),SEARCH("#$",CELL("filename",A51))+2,90),summary!$A$2:$A$38,0)&amp;",'"&amp;TRIM(SUBSTITUTE(C51,CHAR(10),""))&amp;"');"</f>
        <v>INSERT INTO make(id_mk, brand_mk, model_mk) VALUES(null,12,'E-PACE 2.0P 249 PS AWD Auto R-Dynamic');</v>
      </c>
      <c r="B51" s="341" t="str">
        <f aca="false">SUBSTITUTE(C51," 19MY Retail Price List","")</f>
        <v>E-PACE 2.0P 
249 PS AWD 
Auto R-Dynamic</v>
      </c>
      <c r="C51" s="342" t="s">
        <v>1621</v>
      </c>
      <c r="D51" s="343" t="n">
        <v>185</v>
      </c>
      <c r="E51" s="344" t="s">
        <v>1617</v>
      </c>
      <c r="F51" s="345" t="n">
        <v>750</v>
      </c>
      <c r="G51" s="345" t="n">
        <v>58315</v>
      </c>
    </row>
    <row r="52" customFormat="false" ht="43.9" hidden="true" customHeight="false" outlineLevel="0" collapsed="false">
      <c r="A52" s="185" t="str">
        <f aca="true">"INSERT INTO make(id_mk, brand_mk, model_mk) VALUES(null,"&amp;MATCH(MID(CELL("filename",A52),SEARCH("#$",CELL("filename",A52))+2,90),summary!$A$2:$A$38,0)&amp;",'"&amp;TRIM(SUBSTITUTE(C52,CHAR(10),""))&amp;"');"</f>
        <v>INSERT INTO make(id_mk, brand_mk, model_mk) VALUES(null,12,'E-PACE 2.0P 249 PS AWD Auto R-Dynamic S');</v>
      </c>
      <c r="B52" s="341" t="str">
        <f aca="false">SUBSTITUTE(C52," 19MY Retail Price List","")</f>
        <v>E-PACE 2.0P 
249 PS AWD 
Auto R-Dynamic S</v>
      </c>
      <c r="C52" s="342" t="s">
        <v>1622</v>
      </c>
      <c r="D52" s="343" t="n">
        <v>189</v>
      </c>
      <c r="E52" s="344" t="s">
        <v>1617</v>
      </c>
      <c r="F52" s="345" t="n">
        <v>750</v>
      </c>
      <c r="G52" s="345" t="n">
        <v>65820</v>
      </c>
    </row>
    <row r="53" customFormat="false" ht="43.9" hidden="true" customHeight="false" outlineLevel="0" collapsed="false">
      <c r="A53" s="185" t="str">
        <f aca="true">"INSERT INTO make(id_mk, brand_mk, model_mk) VALUES(null,"&amp;MATCH(MID(CELL("filename",A53),SEARCH("#$",CELL("filename",A53))+2,90),summary!$A$2:$A$38,0)&amp;",'"&amp;TRIM(SUBSTITUTE(C53,CHAR(10),""))&amp;"');"</f>
        <v>INSERT INTO make(id_mk, brand_mk, model_mk) VALUES(null,12,'E-PACE 2.0P 249 PS AWD Auto R-Dynamic SE');</v>
      </c>
      <c r="B53" s="341" t="str">
        <f aca="false">SUBSTITUTE(C53," 19MY Retail Price List","")</f>
        <v>E-PACE 2.0P 
249 PS AWD 
Auto R-Dynamic SE</v>
      </c>
      <c r="C53" s="342" t="s">
        <v>1623</v>
      </c>
      <c r="D53" s="343" t="n">
        <v>189</v>
      </c>
      <c r="E53" s="344" t="s">
        <v>1617</v>
      </c>
      <c r="F53" s="345" t="n">
        <v>750</v>
      </c>
      <c r="G53" s="345" t="n">
        <v>71200</v>
      </c>
    </row>
    <row r="54" customFormat="false" ht="43.9" hidden="true" customHeight="false" outlineLevel="0" collapsed="false">
      <c r="A54" s="185" t="str">
        <f aca="true">"INSERT INTO make(id_mk, brand_mk, model_mk) VALUES(null,"&amp;MATCH(MID(CELL("filename",A54),SEARCH("#$",CELL("filename",A54))+2,90),summary!$A$2:$A$38,0)&amp;",'"&amp;TRIM(SUBSTITUTE(C54,CHAR(10),""))&amp;"');"</f>
        <v>INSERT INTO make(id_mk, brand_mk, model_mk) VALUES(null,12,'E-PACE 2.0P 249 PS AWD Auto R-Dynamic HSE');</v>
      </c>
      <c r="B54" s="341" t="str">
        <f aca="false">SUBSTITUTE(C54," 19MY Retail Price List","")</f>
        <v>E-PACE 2.0P 
249 PS AWD 
Auto R-Dynamic HSE</v>
      </c>
      <c r="C54" s="342" t="s">
        <v>1624</v>
      </c>
      <c r="D54" s="343" t="n">
        <v>189</v>
      </c>
      <c r="E54" s="344" t="s">
        <v>1617</v>
      </c>
      <c r="F54" s="345" t="n">
        <v>750</v>
      </c>
      <c r="G54" s="345" t="n">
        <v>76730</v>
      </c>
    </row>
    <row r="55" customFormat="false" ht="43.9" hidden="true" customHeight="false" outlineLevel="0" collapsed="false">
      <c r="A55" s="185" t="str">
        <f aca="true">"INSERT INTO make(id_mk, brand_mk, model_mk) VALUES(null,"&amp;MATCH(MID(CELL("filename",A55),SEARCH("#$",CELL("filename",A55))+2,90),summary!$A$2:$A$38,0)&amp;",'"&amp;TRIM(SUBSTITUTE(C55,CHAR(10),""))&amp;"');"</f>
        <v>INSERT INTO make(id_mk, brand_mk, model_mk) VALUES(null,12,'E-PACE 2.0P 300 PS AWD Auto S');</v>
      </c>
      <c r="B55" s="341" t="str">
        <f aca="false">SUBSTITUTE(C55," 19MY Retail Price List","")</f>
        <v>E-PACE 2.0P 
300 PS AWD 
Auto S</v>
      </c>
      <c r="C55" s="342" t="s">
        <v>1625</v>
      </c>
      <c r="D55" s="343" t="n">
        <v>199</v>
      </c>
      <c r="E55" s="344" t="s">
        <v>1626</v>
      </c>
      <c r="F55" s="345" t="n">
        <v>1200</v>
      </c>
      <c r="G55" s="345" t="n">
        <v>68720</v>
      </c>
    </row>
    <row r="56" customFormat="false" ht="43.9" hidden="true" customHeight="false" outlineLevel="0" collapsed="false">
      <c r="A56" s="185" t="str">
        <f aca="true">"INSERT INTO make(id_mk, brand_mk, model_mk) VALUES(null,"&amp;MATCH(MID(CELL("filename",A56),SEARCH("#$",CELL("filename",A56))+2,90),summary!$A$2:$A$38,0)&amp;",'"&amp;TRIM(SUBSTITUTE(C56,CHAR(10),""))&amp;"');"</f>
        <v>INSERT INTO make(id_mk, brand_mk, model_mk) VALUES(null,12,'E-PACE 2.0P 300 PS AWD Auto SE');</v>
      </c>
      <c r="B56" s="341" t="str">
        <f aca="false">SUBSTITUTE(C56," 19MY Retail Price List","")</f>
        <v>E-PACE 2.0P 
300 PS AWD 
Auto SE</v>
      </c>
      <c r="C56" s="342" t="s">
        <v>1627</v>
      </c>
      <c r="D56" s="343" t="n">
        <v>203</v>
      </c>
      <c r="E56" s="344" t="s">
        <v>1626</v>
      </c>
      <c r="F56" s="345" t="n">
        <v>1200</v>
      </c>
      <c r="G56" s="345" t="n">
        <v>74330</v>
      </c>
    </row>
    <row r="57" customFormat="false" ht="43.9" hidden="true" customHeight="false" outlineLevel="0" collapsed="false">
      <c r="A57" s="185" t="str">
        <f aca="true">"INSERT INTO make(id_mk, brand_mk, model_mk) VALUES(null,"&amp;MATCH(MID(CELL("filename",A57),SEARCH("#$",CELL("filename",A57))+2,90),summary!$A$2:$A$38,0)&amp;",'"&amp;TRIM(SUBSTITUTE(C57,CHAR(10),""))&amp;"');"</f>
        <v>INSERT INTO make(id_mk, brand_mk, model_mk) VALUES(null,12,'E-PACE 2.0P 300 PS AWD Auto HSE');</v>
      </c>
      <c r="B57" s="341" t="str">
        <f aca="false">SUBSTITUTE(C57," 19MY Retail Price List","")</f>
        <v>E-PACE 2.0P 
300 PS AWD 
Auto HSE</v>
      </c>
      <c r="C57" s="342" t="s">
        <v>1628</v>
      </c>
      <c r="D57" s="343" t="n">
        <v>203</v>
      </c>
      <c r="E57" s="344" t="s">
        <v>1626</v>
      </c>
      <c r="F57" s="345" t="n">
        <v>1200</v>
      </c>
      <c r="G57" s="345" t="n">
        <v>79850</v>
      </c>
    </row>
    <row r="58" customFormat="false" ht="43.9" hidden="true" customHeight="false" outlineLevel="0" collapsed="false">
      <c r="A58" s="185" t="str">
        <f aca="true">"INSERT INTO make(id_mk, brand_mk, model_mk) VALUES(null,"&amp;MATCH(MID(CELL("filename",A58),SEARCH("#$",CELL("filename",A58))+2,90),summary!$A$2:$A$38,0)&amp;",'"&amp;TRIM(SUBSTITUTE(C58,CHAR(10),""))&amp;"');"</f>
        <v>INSERT INTO make(id_mk, brand_mk, model_mk) VALUES(null,12,'E-PACE 2.0P 300 PS AWD Auto R-Dynamic S');</v>
      </c>
      <c r="B58" s="341" t="str">
        <f aca="false">SUBSTITUTE(C58," 19MY Retail Price List","")</f>
        <v>E-PACE 2.0P 
300 PS AWD 
Auto R-Dynamic S</v>
      </c>
      <c r="C58" s="342" t="s">
        <v>1629</v>
      </c>
      <c r="D58" s="343" t="n">
        <v>203</v>
      </c>
      <c r="E58" s="344" t="s">
        <v>1626</v>
      </c>
      <c r="F58" s="345" t="n">
        <v>1200</v>
      </c>
      <c r="G58" s="345" t="n">
        <v>73200</v>
      </c>
    </row>
    <row r="59" customFormat="false" ht="43.9" hidden="true" customHeight="false" outlineLevel="0" collapsed="false">
      <c r="A59" s="185" t="str">
        <f aca="true">"INSERT INTO make(id_mk, brand_mk, model_mk) VALUES(null,"&amp;MATCH(MID(CELL("filename",A59),SEARCH("#$",CELL("filename",A59))+2,90),summary!$A$2:$A$38,0)&amp;",'"&amp;TRIM(SUBSTITUTE(C59,CHAR(10),""))&amp;"');"</f>
        <v>INSERT INTO make(id_mk, brand_mk, model_mk) VALUES(null,12,'E-PACE 2.0P 300 PS AWD Auto R-Dynamic SE');</v>
      </c>
      <c r="B59" s="341" t="str">
        <f aca="false">SUBSTITUTE(C59," 19MY Retail Price List","")</f>
        <v>E-PACE 2.0P 
300 PS AWD 
Auto R-Dynamic SE</v>
      </c>
      <c r="C59" s="342" t="s">
        <v>1630</v>
      </c>
      <c r="D59" s="343" t="n">
        <v>203</v>
      </c>
      <c r="E59" s="344" t="s">
        <v>1626</v>
      </c>
      <c r="F59" s="345" t="n">
        <v>1200</v>
      </c>
      <c r="G59" s="345" t="n">
        <v>78570</v>
      </c>
    </row>
    <row r="60" customFormat="false" ht="43.9" hidden="true" customHeight="false" outlineLevel="0" collapsed="false">
      <c r="A60" s="185" t="str">
        <f aca="true">"INSERT INTO make(id_mk, brand_mk, model_mk) VALUES(null,"&amp;MATCH(MID(CELL("filename",A60),SEARCH("#$",CELL("filename",A60))+2,90),summary!$A$2:$A$38,0)&amp;",'"&amp;TRIM(SUBSTITUTE(C60,CHAR(10),""))&amp;"');"</f>
        <v>INSERT INTO make(id_mk, brand_mk, model_mk) VALUES(null,12,'E-PACE 2.0P 300 PS AWD Auto R-Dynamic HSE');</v>
      </c>
      <c r="B60" s="341" t="str">
        <f aca="false">SUBSTITUTE(C60," 19MY Retail Price List","")</f>
        <v>E-PACE 2.0P 
300 PS AWD 
Auto R-Dynamic HSE</v>
      </c>
      <c r="C60" s="342" t="s">
        <v>1631</v>
      </c>
      <c r="D60" s="343" t="n">
        <v>203</v>
      </c>
      <c r="E60" s="344" t="s">
        <v>1626</v>
      </c>
      <c r="F60" s="345" t="n">
        <v>1200</v>
      </c>
      <c r="G60" s="345" t="n">
        <v>84110</v>
      </c>
    </row>
    <row r="61" customFormat="false" ht="22.05" hidden="false" customHeight="false" outlineLevel="0" collapsed="false">
      <c r="A61" s="185" t="str">
        <f aca="true">"INSERT INTO make(id_mk, brand_mk, model_mk) VALUES(null,"&amp;MATCH(MID(CELL("filename",A61),SEARCH("#$",CELL("filename",A61))+2,90),summary!$A$2:$A$38,0)&amp;",'"&amp;TRIM(SUBSTITUTE(C61,CHAR(10),""))&amp;"');"</f>
        <v>INSERT INTO make(id_mk, brand_mk, model_mk) VALUES(null,12,'F-Pace 20MY Retail Price List');</v>
      </c>
      <c r="B61" s="185" t="str">
        <f aca="false">SUBSTITUTE(SUBSTITUTE(C61," 20MY Retail Price List","")," 19MY Retail Price List","")</f>
        <v>F-Pace</v>
      </c>
      <c r="C61" s="334" t="s">
        <v>1632</v>
      </c>
      <c r="D61" s="334"/>
      <c r="E61" s="334"/>
      <c r="F61" s="334"/>
      <c r="G61" s="334"/>
      <c r="H61" s="334"/>
    </row>
    <row r="62" customFormat="false" ht="17.35" hidden="true" customHeight="false" outlineLevel="0" collapsed="false">
      <c r="A62" s="185" t="str">
        <f aca="true">"INSERT INTO make(id_mk, brand_mk, model_mk) VALUES(null,"&amp;MATCH(MID(CELL("filename",A62),SEARCH("#$",CELL("filename",A62))+2,90),summary!$A$2:$A$38,0)&amp;",'"&amp;TRIM(SUBSTITUTE(C62,CHAR(10),""))&amp;"');"</f>
        <v>INSERT INTO make(id_mk, brand_mk, model_mk) VALUES(null,12,'MODEL');</v>
      </c>
      <c r="B62" s="185" t="str">
        <f aca="false">SUBSTITUTE(C62," 19MY Retail Price List","")</f>
        <v>MODEL</v>
      </c>
      <c r="C62" s="336" t="s">
        <v>1560</v>
      </c>
      <c r="D62" s="338" t="s">
        <v>1561</v>
      </c>
      <c r="E62" s="337" t="s">
        <v>1562</v>
      </c>
      <c r="F62" s="338" t="s">
        <v>1563</v>
      </c>
      <c r="G62" s="338" t="s">
        <v>1564</v>
      </c>
    </row>
    <row r="63" customFormat="false" ht="17.35" hidden="true" customHeight="false" outlineLevel="0" collapsed="false">
      <c r="A63" s="185" t="str">
        <f aca="true">"INSERT INTO make(id_mk, brand_mk, model_mk) VALUES(null,"&amp;MATCH(MID(CELL("filename",A63),SEARCH("#$",CELL("filename",A63))+2,90),summary!$A$2:$A$38,0)&amp;",'"&amp;TRIM(SUBSTITUTE(C63,CHAR(10),""))&amp;"');"</f>
        <v>INSERT INTO make(id_mk, brand_mk, model_mk) VALUES(null,12,'');</v>
      </c>
      <c r="B63" s="185" t="str">
        <f aca="false">SUBSTITUTE(C63," 19MY Retail Price List","")</f>
        <v/>
      </c>
      <c r="C63" s="339"/>
      <c r="D63" s="340"/>
      <c r="E63" s="340" t="s">
        <v>1565</v>
      </c>
      <c r="F63" s="340" t="s">
        <v>1566</v>
      </c>
      <c r="G63" s="340"/>
    </row>
    <row r="64" customFormat="false" ht="17.35" hidden="true" customHeight="false" outlineLevel="0" collapsed="false">
      <c r="A64" s="185" t="str">
        <f aca="true">"INSERT INTO make(id_mk, brand_mk, model_mk) VALUES(null,"&amp;MATCH(MID(CELL("filename",A64),SEARCH("#$",CELL("filename",A64))+2,90),summary!$A$2:$A$38,0)&amp;",'"&amp;TRIM(SUBSTITUTE(C64,CHAR(10),""))&amp;"');"</f>
        <v>INSERT INTO make(id_mk, brand_mk, model_mk) VALUES(null,12,'F Pace 2.0L D RWD ManualPrestige');</v>
      </c>
      <c r="B64" s="185" t="str">
        <f aca="false">SUBSTITUTE(C64," 19MY Retail Price List","")</f>
        <v>F Pace  2.0L D RWD ManualPrestige</v>
      </c>
      <c r="C64" s="346" t="s">
        <v>1633</v>
      </c>
      <c r="D64" s="346" t="n">
        <v>140</v>
      </c>
      <c r="E64" s="347" t="s">
        <v>1634</v>
      </c>
      <c r="F64" s="348" t="n">
        <v>280</v>
      </c>
      <c r="G64" s="349" t="n">
        <v>51825</v>
      </c>
    </row>
    <row r="65" customFormat="false" ht="17.35" hidden="true" customHeight="false" outlineLevel="0" collapsed="false">
      <c r="A65" s="185" t="str">
        <f aca="true">"INSERT INTO make(id_mk, brand_mk, model_mk) VALUES(null,"&amp;MATCH(MID(CELL("filename",A65),SEARCH("#$",CELL("filename",A65))+2,90),summary!$A$2:$A$38,0)&amp;",'"&amp;TRIM(SUBSTITUTE(C65,CHAR(10),""))&amp;"');"</f>
        <v>INSERT INTO make(id_mk, brand_mk, model_mk) VALUES(null,12,'F Pace 2.0L D RWD ManualR-Sport');</v>
      </c>
      <c r="B65" s="185" t="str">
        <f aca="false">SUBSTITUTE(C65," 19MY Retail Price List","")</f>
        <v>F Pace  2.0L D RWD ManualR-Sport</v>
      </c>
      <c r="C65" s="346" t="s">
        <v>1635</v>
      </c>
      <c r="D65" s="346" t="n">
        <v>140</v>
      </c>
      <c r="E65" s="347" t="s">
        <v>1634</v>
      </c>
      <c r="F65" s="348" t="n">
        <v>280</v>
      </c>
      <c r="G65" s="349" t="n">
        <v>55290</v>
      </c>
    </row>
    <row r="66" customFormat="false" ht="17.35" hidden="true" customHeight="false" outlineLevel="0" collapsed="false">
      <c r="A66" s="185" t="str">
        <f aca="true">"INSERT INTO make(id_mk, brand_mk, model_mk) VALUES(null,"&amp;MATCH(MID(CELL("filename",A66),SEARCH("#$",CELL("filename",A66))+2,90),summary!$A$2:$A$38,0)&amp;",'"&amp;TRIM(SUBSTITUTE(C66,CHAR(10),""))&amp;"');"</f>
        <v>INSERT INTO make(id_mk, brand_mk, model_mk) VALUES(null,12,'F Pace 2.0L D RWD ManualPortfolio');</v>
      </c>
      <c r="B66" s="185" t="str">
        <f aca="false">SUBSTITUTE(C66," 19MY Retail Price List","")</f>
        <v>F Pace  2.0L D RWD ManualPortfolio</v>
      </c>
      <c r="C66" s="346" t="s">
        <v>1636</v>
      </c>
      <c r="D66" s="346" t="n">
        <v>140</v>
      </c>
      <c r="E66" s="347" t="s">
        <v>1634</v>
      </c>
      <c r="F66" s="348" t="n">
        <v>280</v>
      </c>
      <c r="G66" s="349" t="n">
        <v>62030</v>
      </c>
    </row>
    <row r="67" customFormat="false" ht="17.35" hidden="true" customHeight="false" outlineLevel="0" collapsed="false">
      <c r="A67" s="185" t="str">
        <f aca="true">"INSERT INTO make(id_mk, brand_mk, model_mk) VALUES(null,"&amp;MATCH(MID(CELL("filename",A67),SEARCH("#$",CELL("filename",A67))+2,90),summary!$A$2:$A$38,0)&amp;",'"&amp;TRIM(SUBSTITUTE(C67,CHAR(10),""))&amp;"');"</f>
        <v>INSERT INTO make(id_mk, brand_mk, model_mk) VALUES(null,12,'F Pace 2.0L D RWD AutoPrestige');</v>
      </c>
      <c r="B67" s="185" t="str">
        <f aca="false">SUBSTITUTE(C67," 19MY Retail Price List","")</f>
        <v>F Pace  2.0L D RWD AutoPrestige</v>
      </c>
      <c r="C67" s="346" t="s">
        <v>1637</v>
      </c>
      <c r="D67" s="346" t="n">
        <v>146</v>
      </c>
      <c r="E67" s="347" t="s">
        <v>1638</v>
      </c>
      <c r="F67" s="348" t="n">
        <v>390</v>
      </c>
      <c r="G67" s="349" t="n">
        <v>56855</v>
      </c>
    </row>
    <row r="68" customFormat="false" ht="17.35" hidden="true" customHeight="false" outlineLevel="0" collapsed="false">
      <c r="A68" s="185" t="str">
        <f aca="true">"INSERT INTO make(id_mk, brand_mk, model_mk) VALUES(null,"&amp;MATCH(MID(CELL("filename",A68),SEARCH("#$",CELL("filename",A68))+2,90),summary!$A$2:$A$38,0)&amp;",'"&amp;TRIM(SUBSTITUTE(C68,CHAR(10),""))&amp;"');"</f>
        <v>INSERT INTO make(id_mk, brand_mk, model_mk) VALUES(null,12,'F Pace 2.0L D RWD AutoR-Sport');</v>
      </c>
      <c r="B68" s="185" t="str">
        <f aca="false">SUBSTITUTE(C68," 19MY Retail Price List","")</f>
        <v>F Pace  2.0L D RWD AutoR-Sport</v>
      </c>
      <c r="C68" s="346" t="s">
        <v>1639</v>
      </c>
      <c r="D68" s="346" t="n">
        <v>150</v>
      </c>
      <c r="E68" s="347" t="s">
        <v>1638</v>
      </c>
      <c r="F68" s="348" t="n">
        <v>390</v>
      </c>
      <c r="G68" s="349" t="n">
        <v>60320</v>
      </c>
    </row>
    <row r="69" customFormat="false" ht="17.35" hidden="true" customHeight="false" outlineLevel="0" collapsed="false">
      <c r="A69" s="185" t="str">
        <f aca="true">"INSERT INTO make(id_mk, brand_mk, model_mk) VALUES(null,"&amp;MATCH(MID(CELL("filename",A69),SEARCH("#$",CELL("filename",A69))+2,90),summary!$A$2:$A$38,0)&amp;",'"&amp;TRIM(SUBSTITUTE(C69,CHAR(10),""))&amp;"');"</f>
        <v>INSERT INTO make(id_mk, brand_mk, model_mk) VALUES(null,12,'F Pace 2.0L D RWD AutoPortfolio');</v>
      </c>
      <c r="B69" s="185" t="str">
        <f aca="false">SUBSTITUTE(C69," 19MY Retail Price List","")</f>
        <v>F Pace  2.0L D RWD AutoPortfolio</v>
      </c>
      <c r="C69" s="346" t="s">
        <v>1640</v>
      </c>
      <c r="D69" s="346" t="n">
        <v>146</v>
      </c>
      <c r="E69" s="347" t="s">
        <v>1638</v>
      </c>
      <c r="F69" s="348" t="n">
        <v>390</v>
      </c>
      <c r="G69" s="349" t="n">
        <v>68970</v>
      </c>
    </row>
    <row r="70" customFormat="false" ht="17.35" hidden="true" customHeight="false" outlineLevel="0" collapsed="false">
      <c r="A70" s="185" t="str">
        <f aca="true">"INSERT INTO make(id_mk, brand_mk, model_mk) VALUES(null,"&amp;MATCH(MID(CELL("filename",A70),SEARCH("#$",CELL("filename",A70))+2,90),summary!$A$2:$A$38,0)&amp;",'"&amp;TRIM(SUBSTITUTE(C70,CHAR(10),""))&amp;"');"</f>
        <v>INSERT INTO make(id_mk, brand_mk, model_mk) VALUES(null,12,'F Pace 2.0L D AutoPrestige');</v>
      </c>
      <c r="B70" s="185" t="str">
        <f aca="false">SUBSTITUTE(C70," 19MY Retail Price List","")</f>
        <v>F Pace  2.0L D  AutoPrestige</v>
      </c>
      <c r="C70" s="346" t="s">
        <v>1641</v>
      </c>
      <c r="D70" s="346" t="n">
        <v>151</v>
      </c>
      <c r="E70" s="347" t="s">
        <v>1642</v>
      </c>
      <c r="F70" s="348" t="n">
        <v>390</v>
      </c>
      <c r="G70" s="349" t="n">
        <v>60280</v>
      </c>
    </row>
    <row r="71" customFormat="false" ht="17.35" hidden="true" customHeight="false" outlineLevel="0" collapsed="false">
      <c r="A71" s="185" t="str">
        <f aca="true">"INSERT INTO make(id_mk, brand_mk, model_mk) VALUES(null,"&amp;MATCH(MID(CELL("filename",A71),SEARCH("#$",CELL("filename",A71))+2,90),summary!$A$2:$A$38,0)&amp;",'"&amp;TRIM(SUBSTITUTE(C71,CHAR(10),""))&amp;"');"</f>
        <v>INSERT INTO make(id_mk, brand_mk, model_mk) VALUES(null,12,'F Pace 2.0L D AutoR-Sport');</v>
      </c>
      <c r="B71" s="185" t="str">
        <f aca="false">SUBSTITUTE(C71," 19MY Retail Price List","")</f>
        <v>F Pace  2.0L D  AutoR-Sport</v>
      </c>
      <c r="C71" s="346" t="s">
        <v>1643</v>
      </c>
      <c r="D71" s="346" t="n">
        <v>151</v>
      </c>
      <c r="E71" s="347" t="s">
        <v>1642</v>
      </c>
      <c r="F71" s="348" t="n">
        <v>390</v>
      </c>
      <c r="G71" s="349" t="n">
        <v>65830</v>
      </c>
    </row>
    <row r="72" customFormat="false" ht="17.35" hidden="true" customHeight="false" outlineLevel="0" collapsed="false">
      <c r="A72" s="185" t="str">
        <f aca="true">"INSERT INTO make(id_mk, brand_mk, model_mk) VALUES(null,"&amp;MATCH(MID(CELL("filename",A72),SEARCH("#$",CELL("filename",A72))+2,90),summary!$A$2:$A$38,0)&amp;",'"&amp;TRIM(SUBSTITUTE(C72,CHAR(10),""))&amp;"');"</f>
        <v>INSERT INTO make(id_mk, brand_mk, model_mk) VALUES(null,12,'F Pace 2.0L D AutoPortfolio');</v>
      </c>
      <c r="B72" s="185" t="str">
        <f aca="false">SUBSTITUTE(C72," 19MY Retail Price List","")</f>
        <v>F Pace  2.0L D  AutoPortfolio</v>
      </c>
      <c r="C72" s="346" t="s">
        <v>1644</v>
      </c>
      <c r="D72" s="346" t="n">
        <v>151</v>
      </c>
      <c r="E72" s="347" t="s">
        <v>1642</v>
      </c>
      <c r="F72" s="348" t="n">
        <v>390</v>
      </c>
      <c r="G72" s="349" t="n">
        <v>72395</v>
      </c>
    </row>
    <row r="73" customFormat="false" ht="17.35" hidden="true" customHeight="false" outlineLevel="0" collapsed="false">
      <c r="A73" s="185" t="str">
        <f aca="true">"INSERT INTO make(id_mk, brand_mk, model_mk) VALUES(null,"&amp;MATCH(MID(CELL("filename",A73),SEARCH("#$",CELL("filename",A73))+2,90),summary!$A$2:$A$38,0)&amp;",'"&amp;TRIM(SUBSTITUTE(C73,CHAR(10),""))&amp;"');"</f>
        <v>INSERT INTO make(id_mk, brand_mk, model_mk) VALUES(null,12,'F Pace 2.0L D AutoChequered Flag');</v>
      </c>
      <c r="B73" s="185" t="str">
        <f aca="false">SUBSTITUTE(C73," 19MY Retail Price List","")</f>
        <v>F Pace  2.0L D  AutoChequered Flag</v>
      </c>
      <c r="C73" s="346" t="s">
        <v>1645</v>
      </c>
      <c r="D73" s="346" t="n">
        <v>155</v>
      </c>
      <c r="E73" s="347" t="s">
        <v>1642</v>
      </c>
      <c r="F73" s="348" t="n">
        <v>390</v>
      </c>
      <c r="G73" s="349" t="n">
        <v>74925</v>
      </c>
    </row>
    <row r="74" customFormat="false" ht="17.35" hidden="true" customHeight="false" outlineLevel="0" collapsed="false">
      <c r="A74" s="185" t="str">
        <f aca="true">"INSERT INTO make(id_mk, brand_mk, model_mk) VALUES(null,"&amp;MATCH(MID(CELL("filename",A74),SEARCH("#$",CELL("filename",A74))+2,90),summary!$A$2:$A$38,0)&amp;",'"&amp;TRIM(SUBSTITUTE(C74,CHAR(10),""))&amp;"');"</f>
        <v>INSERT INTO make(id_mk, brand_mk, model_mk) VALUES(null,12,'F Pace 2.0L D 240PS AutoPrestige');</v>
      </c>
      <c r="B74" s="185" t="str">
        <f aca="false">SUBSTITUTE(C74," 19MY Retail Price List","")</f>
        <v>F Pace  2.0L D 240PS AutoPrestige</v>
      </c>
      <c r="C74" s="346" t="s">
        <v>1646</v>
      </c>
      <c r="D74" s="346" t="n">
        <v>166</v>
      </c>
      <c r="E74" s="347" t="s">
        <v>1647</v>
      </c>
      <c r="F74" s="348" t="n">
        <v>570</v>
      </c>
      <c r="G74" s="349" t="n">
        <v>76230</v>
      </c>
    </row>
    <row r="75" customFormat="false" ht="17.35" hidden="true" customHeight="false" outlineLevel="0" collapsed="false">
      <c r="A75" s="185" t="str">
        <f aca="true">"INSERT INTO make(id_mk, brand_mk, model_mk) VALUES(null,"&amp;MATCH(MID(CELL("filename",A75),SEARCH("#$",CELL("filename",A75))+2,90),summary!$A$2:$A$38,0)&amp;",'"&amp;TRIM(SUBSTITUTE(C75,CHAR(10),""))&amp;"');"</f>
        <v>INSERT INTO make(id_mk, brand_mk, model_mk) VALUES(null,12,'F Pace 2.0L D 240PS AutoR-Sport');</v>
      </c>
      <c r="B75" s="185" t="str">
        <f aca="false">SUBSTITUTE(C75," 19MY Retail Price List","")</f>
        <v>F Pace  2.0L D 240PS AutoR-Sport</v>
      </c>
      <c r="C75" s="346" t="s">
        <v>1648</v>
      </c>
      <c r="D75" s="346" t="n">
        <v>166</v>
      </c>
      <c r="E75" s="347" t="s">
        <v>1647</v>
      </c>
      <c r="F75" s="348" t="n">
        <v>570</v>
      </c>
      <c r="G75" s="349" t="n">
        <v>79860</v>
      </c>
    </row>
    <row r="76" customFormat="false" ht="17.35" hidden="true" customHeight="false" outlineLevel="0" collapsed="false">
      <c r="A76" s="185" t="str">
        <f aca="true">"INSERT INTO make(id_mk, brand_mk, model_mk) VALUES(null,"&amp;MATCH(MID(CELL("filename",A76),SEARCH("#$",CELL("filename",A76))+2,90),summary!$A$2:$A$38,0)&amp;",'"&amp;TRIM(SUBSTITUTE(C76,CHAR(10),""))&amp;"');"</f>
        <v>INSERT INTO make(id_mk, brand_mk, model_mk) VALUES(null,12,'F Pace 2.0L D 240PS AutoPortfolio');</v>
      </c>
      <c r="B76" s="185" t="str">
        <f aca="false">SUBSTITUTE(C76," 19MY Retail Price List","")</f>
        <v>F Pace  2.0L D 240PS AutoPortfolio</v>
      </c>
      <c r="C76" s="346" t="s">
        <v>1649</v>
      </c>
      <c r="D76" s="346" t="n">
        <v>166</v>
      </c>
      <c r="E76" s="347" t="s">
        <v>1647</v>
      </c>
      <c r="F76" s="348" t="n">
        <v>570</v>
      </c>
      <c r="G76" s="349" t="n">
        <v>81695</v>
      </c>
    </row>
    <row r="77" customFormat="false" ht="17.35" hidden="true" customHeight="false" outlineLevel="0" collapsed="false">
      <c r="A77" s="185" t="str">
        <f aca="true">"INSERT INTO make(id_mk, brand_mk, model_mk) VALUES(null,"&amp;MATCH(MID(CELL("filename",A77),SEARCH("#$",CELL("filename",A77))+2,90),summary!$A$2:$A$38,0)&amp;",'"&amp;TRIM(SUBSTITUTE(C77,CHAR(10),""))&amp;"');"</f>
        <v>INSERT INTO make(id_mk, brand_mk, model_mk) VALUES(null,12,'F Pace 2.0L D 240PS AutoChequered Flag');</v>
      </c>
      <c r="B77" s="185" t="str">
        <f aca="false">SUBSTITUTE(C77," 19MY Retail Price List","")</f>
        <v>F Pace  2.0L D 240PS AutoChequered Flag</v>
      </c>
      <c r="C77" s="346" t="s">
        <v>1650</v>
      </c>
      <c r="D77" s="346" t="n">
        <v>166</v>
      </c>
      <c r="E77" s="347" t="s">
        <v>1647</v>
      </c>
      <c r="F77" s="348" t="n">
        <v>570</v>
      </c>
      <c r="G77" s="349" t="n">
        <v>84345</v>
      </c>
    </row>
    <row r="78" customFormat="false" ht="17.35" hidden="true" customHeight="false" outlineLevel="0" collapsed="false">
      <c r="A78" s="185" t="str">
        <f aca="true">"INSERT INTO make(id_mk, brand_mk, model_mk) VALUES(null,"&amp;MATCH(MID(CELL("filename",A78),SEARCH("#$",CELL("filename",A78))+2,90),summary!$A$2:$A$38,0)&amp;",'"&amp;TRIM(SUBSTITUTE(C78,CHAR(10),""))&amp;"');"</f>
        <v>INSERT INTO make(id_mk, brand_mk, model_mk) VALUES(null,12,'F Pace 3.0L D 300PS AutoPrestige');</v>
      </c>
      <c r="B78" s="185" t="str">
        <f aca="false">SUBSTITUTE(C78," 19MY Retail Price List","")</f>
        <v>F Pace  3.0L D 300PS AutoPrestige</v>
      </c>
      <c r="C78" s="346" t="s">
        <v>1651</v>
      </c>
      <c r="D78" s="346" t="n">
        <v>166</v>
      </c>
      <c r="E78" s="347" t="s">
        <v>1652</v>
      </c>
      <c r="F78" s="348" t="n">
        <v>570</v>
      </c>
      <c r="G78" s="349" t="n">
        <v>84520</v>
      </c>
    </row>
    <row r="79" customFormat="false" ht="17.35" hidden="true" customHeight="false" outlineLevel="0" collapsed="false">
      <c r="A79" s="185" t="str">
        <f aca="true">"INSERT INTO make(id_mk, brand_mk, model_mk) VALUES(null,"&amp;MATCH(MID(CELL("filename",A79),SEARCH("#$",CELL("filename",A79))+2,90),summary!$A$2:$A$38,0)&amp;",'"&amp;TRIM(SUBSTITUTE(C79,CHAR(10),""))&amp;"');"</f>
        <v>INSERT INTO make(id_mk, brand_mk, model_mk) VALUES(null,12,'F Pace 3.0L D 300PS AutoR-Sport');</v>
      </c>
      <c r="B79" s="185" t="str">
        <f aca="false">SUBSTITUTE(C79," 19MY Retail Price List","")</f>
        <v>F Pace  3.0L D 300PS AutoR-Sport</v>
      </c>
      <c r="C79" s="346" t="s">
        <v>1653</v>
      </c>
      <c r="D79" s="346" t="n">
        <v>170</v>
      </c>
      <c r="E79" s="347" t="s">
        <v>1652</v>
      </c>
      <c r="F79" s="348" t="n">
        <v>570</v>
      </c>
      <c r="G79" s="349" t="n">
        <v>88155</v>
      </c>
    </row>
    <row r="80" customFormat="false" ht="17.35" hidden="true" customHeight="false" outlineLevel="0" collapsed="false">
      <c r="A80" s="185" t="str">
        <f aca="true">"INSERT INTO make(id_mk, brand_mk, model_mk) VALUES(null,"&amp;MATCH(MID(CELL("filename",A80),SEARCH("#$",CELL("filename",A80))+2,90),summary!$A$2:$A$38,0)&amp;",'"&amp;TRIM(SUBSTITUTE(C80,CHAR(10),""))&amp;"');"</f>
        <v>INSERT INTO make(id_mk, brand_mk, model_mk) VALUES(null,12,'F Pace 3.0L D 300PS AutoS');</v>
      </c>
      <c r="B80" s="185" t="str">
        <f aca="false">SUBSTITUTE(C80," 19MY Retail Price List","")</f>
        <v>F Pace  3.0L D 300PS AutoS</v>
      </c>
      <c r="C80" s="346" t="s">
        <v>1654</v>
      </c>
      <c r="D80" s="346" t="n">
        <v>170</v>
      </c>
      <c r="E80" s="347" t="s">
        <v>1652</v>
      </c>
      <c r="F80" s="348" t="n">
        <v>570</v>
      </c>
      <c r="G80" s="349" t="n">
        <v>94185</v>
      </c>
    </row>
    <row r="81" customFormat="false" ht="17.35" hidden="true" customHeight="false" outlineLevel="0" collapsed="false">
      <c r="A81" s="185" t="str">
        <f aca="true">"INSERT INTO make(id_mk, brand_mk, model_mk) VALUES(null,"&amp;MATCH(MID(CELL("filename",A81),SEARCH("#$",CELL("filename",A81))+2,90),summary!$A$2:$A$38,0)&amp;",'"&amp;TRIM(SUBSTITUTE(C81,CHAR(10),""))&amp;"');"</f>
        <v>INSERT INTO make(id_mk, brand_mk, model_mk) VALUES(null,12,'F Pace 3.0L D 300PS AutoPortfolio');</v>
      </c>
      <c r="B81" s="185" t="str">
        <f aca="false">SUBSTITUTE(C81," 19MY Retail Price List","")</f>
        <v>F Pace  3.0L D 300PS AutoPortfolio</v>
      </c>
      <c r="C81" s="346" t="s">
        <v>1655</v>
      </c>
      <c r="D81" s="346" t="n">
        <v>166</v>
      </c>
      <c r="E81" s="347" t="s">
        <v>1652</v>
      </c>
      <c r="F81" s="348" t="n">
        <v>570</v>
      </c>
      <c r="G81" s="349" t="n">
        <v>89265</v>
      </c>
    </row>
    <row r="82" customFormat="false" ht="17.35" hidden="true" customHeight="false" outlineLevel="0" collapsed="false">
      <c r="A82" s="185" t="str">
        <f aca="true">"INSERT INTO make(id_mk, brand_mk, model_mk) VALUES(null,"&amp;MATCH(MID(CELL("filename",A82),SEARCH("#$",CELL("filename",A82))+2,90),summary!$A$2:$A$38,0)&amp;",'"&amp;TRIM(SUBSTITUTE(C82,CHAR(10),""))&amp;"');"</f>
        <v>INSERT INTO make(id_mk, brand_mk, model_mk) VALUES(null,12,'F Pace 3.0L D 300PS Auto300 Sport');</v>
      </c>
      <c r="B82" s="185" t="str">
        <f aca="false">SUBSTITUTE(C82," 19MY Retail Price List","")</f>
        <v>F Pace  3.0L D 300PS Auto300 Sport</v>
      </c>
      <c r="C82" s="346" t="s">
        <v>1656</v>
      </c>
      <c r="D82" s="346" t="n">
        <v>170</v>
      </c>
      <c r="E82" s="347" t="s">
        <v>1652</v>
      </c>
      <c r="F82" s="348" t="n">
        <v>570</v>
      </c>
      <c r="G82" s="349" t="n">
        <v>94685</v>
      </c>
    </row>
    <row r="83" customFormat="false" ht="17.35" hidden="true" customHeight="false" outlineLevel="0" collapsed="false">
      <c r="A83" s="185" t="str">
        <f aca="true">"INSERT INTO make(id_mk, brand_mk, model_mk) VALUES(null,"&amp;MATCH(MID(CELL("filename",A83),SEARCH("#$",CELL("filename",A83))+2,90),summary!$A$2:$A$38,0)&amp;",'"&amp;TRIM(SUBSTITUTE(C83,CHAR(10),""))&amp;"');"</f>
        <v>INSERT INTO make(id_mk, brand_mk, model_mk) VALUES(null,12,'F Pace 2.0L P 250PS AutoPrestige');</v>
      </c>
      <c r="B83" s="185" t="str">
        <f aca="false">SUBSTITUTE(C83," 19MY Retail Price List","")</f>
        <v>F Pace  2.0L P 250PS AutoPrestige</v>
      </c>
      <c r="C83" s="346" t="s">
        <v>1657</v>
      </c>
      <c r="D83" s="346" t="n">
        <v>172</v>
      </c>
      <c r="E83" s="347" t="s">
        <v>1658</v>
      </c>
      <c r="F83" s="348" t="n">
        <v>750</v>
      </c>
      <c r="G83" s="349" t="n">
        <v>75700</v>
      </c>
    </row>
    <row r="84" customFormat="false" ht="17.35" hidden="true" customHeight="false" outlineLevel="0" collapsed="false">
      <c r="A84" s="185" t="str">
        <f aca="true">"INSERT INTO make(id_mk, brand_mk, model_mk) VALUES(null,"&amp;MATCH(MID(CELL("filename",A84),SEARCH("#$",CELL("filename",A84))+2,90),summary!$A$2:$A$38,0)&amp;",'"&amp;TRIM(SUBSTITUTE(C84,CHAR(10),""))&amp;"');"</f>
        <v>INSERT INTO make(id_mk, brand_mk, model_mk) VALUES(null,12,'F Pace 2.0L P 250PS AutoR-Sport');</v>
      </c>
      <c r="B84" s="185" t="str">
        <f aca="false">SUBSTITUTE(C84," 19MY Retail Price List","")</f>
        <v>F Pace  2.0L P 250PS AutoR-Sport</v>
      </c>
      <c r="C84" s="346" t="s">
        <v>1659</v>
      </c>
      <c r="D84" s="346" t="n">
        <v>175</v>
      </c>
      <c r="E84" s="347" t="s">
        <v>1658</v>
      </c>
      <c r="F84" s="348" t="n">
        <v>750</v>
      </c>
      <c r="G84" s="349" t="n">
        <v>79420</v>
      </c>
    </row>
    <row r="85" customFormat="false" ht="17.35" hidden="true" customHeight="false" outlineLevel="0" collapsed="false">
      <c r="A85" s="185" t="str">
        <f aca="true">"INSERT INTO make(id_mk, brand_mk, model_mk) VALUES(null,"&amp;MATCH(MID(CELL("filename",A85),SEARCH("#$",CELL("filename",A85))+2,90),summary!$A$2:$A$38,0)&amp;",'"&amp;TRIM(SUBSTITUTE(C85,CHAR(10),""))&amp;"');"</f>
        <v>INSERT INTO make(id_mk, brand_mk, model_mk) VALUES(null,12,'F Pace 2.0L P 250PS AutoPortfolio');</v>
      </c>
      <c r="B85" s="185" t="str">
        <f aca="false">SUBSTITUTE(C85," 19MY Retail Price List","")</f>
        <v>F Pace  2.0L P 250PS AutoPortfolio</v>
      </c>
      <c r="C85" s="346" t="s">
        <v>1660</v>
      </c>
      <c r="D85" s="346" t="n">
        <v>172</v>
      </c>
      <c r="E85" s="347" t="s">
        <v>1658</v>
      </c>
      <c r="F85" s="348" t="n">
        <v>750</v>
      </c>
      <c r="G85" s="349" t="n">
        <v>81295</v>
      </c>
    </row>
    <row r="86" customFormat="false" ht="17.35" hidden="true" customHeight="false" outlineLevel="0" collapsed="false">
      <c r="A86" s="185" t="str">
        <f aca="true">"INSERT INTO make(id_mk, brand_mk, model_mk) VALUES(null,"&amp;MATCH(MID(CELL("filename",A86),SEARCH("#$",CELL("filename",A86))+2,90),summary!$A$2:$A$38,0)&amp;",'"&amp;TRIM(SUBSTITUTE(C86,CHAR(10),""))&amp;"');"</f>
        <v>INSERT INTO make(id_mk, brand_mk, model_mk) VALUES(null,12,'F Pace 2.0L P 250PS AutoChequered Flag');</v>
      </c>
      <c r="B86" s="185" t="str">
        <f aca="false">SUBSTITUTE(C86," 19MY Retail Price List","")</f>
        <v>F Pace  2.0L P 250PS AutoChequered Flag</v>
      </c>
      <c r="C86" s="346" t="s">
        <v>1661</v>
      </c>
      <c r="D86" s="346" t="n">
        <v>175</v>
      </c>
      <c r="E86" s="347" t="s">
        <v>1658</v>
      </c>
      <c r="F86" s="348" t="n">
        <v>750</v>
      </c>
      <c r="G86" s="349" t="n">
        <v>84015</v>
      </c>
    </row>
    <row r="87" customFormat="false" ht="17.35" hidden="true" customHeight="false" outlineLevel="0" collapsed="false">
      <c r="A87" s="185" t="str">
        <f aca="true">"INSERT INTO make(id_mk, brand_mk, model_mk) VALUES(null,"&amp;MATCH(MID(CELL("filename",A87),SEARCH("#$",CELL("filename",A87))+2,90),summary!$A$2:$A$38,0)&amp;",'"&amp;TRIM(SUBSTITUTE(C87,CHAR(10),""))&amp;"');"</f>
        <v>INSERT INTO make(id_mk, brand_mk, model_mk) VALUES(null,12,'F Pace 2.0L P 300PS AutoPrestige');</v>
      </c>
      <c r="B87" s="185" t="str">
        <f aca="false">SUBSTITUTE(C87," 19MY Retail Price List","")</f>
        <v>F Pace  2.0L P 300PS AutoPrestige</v>
      </c>
      <c r="C87" s="346" t="s">
        <v>1662</v>
      </c>
      <c r="D87" s="346" t="n">
        <v>179</v>
      </c>
      <c r="E87" s="347" t="s">
        <v>1663</v>
      </c>
      <c r="F87" s="348" t="n">
        <v>750</v>
      </c>
      <c r="G87" s="349" t="n">
        <v>80660</v>
      </c>
    </row>
    <row r="88" customFormat="false" ht="17.35" hidden="true" customHeight="false" outlineLevel="0" collapsed="false">
      <c r="A88" s="185" t="str">
        <f aca="true">"INSERT INTO make(id_mk, brand_mk, model_mk) VALUES(null,"&amp;MATCH(MID(CELL("filename",A88),SEARCH("#$",CELL("filename",A88))+2,90),summary!$A$2:$A$38,0)&amp;",'"&amp;TRIM(SUBSTITUTE(C88,CHAR(10),""))&amp;"');"</f>
        <v>INSERT INTO make(id_mk, brand_mk, model_mk) VALUES(null,12,'F Pace 2.0L P 300PS AutoR-Sport');</v>
      </c>
      <c r="B88" s="185" t="str">
        <f aca="false">SUBSTITUTE(C88," 19MY Retail Price List","")</f>
        <v>F Pace  2.0L P 300PS AutoR-Sport</v>
      </c>
      <c r="C88" s="346" t="s">
        <v>1664</v>
      </c>
      <c r="D88" s="346" t="n">
        <v>182</v>
      </c>
      <c r="E88" s="347" t="s">
        <v>1663</v>
      </c>
      <c r="F88" s="348" t="n">
        <v>750</v>
      </c>
      <c r="G88" s="349" t="n">
        <v>84380</v>
      </c>
    </row>
    <row r="89" customFormat="false" ht="17.35" hidden="true" customHeight="false" outlineLevel="0" collapsed="false">
      <c r="A89" s="185" t="str">
        <f aca="true">"INSERT INTO make(id_mk, brand_mk, model_mk) VALUES(null,"&amp;MATCH(MID(CELL("filename",A89),SEARCH("#$",CELL("filename",A89))+2,90),summary!$A$2:$A$38,0)&amp;",'"&amp;TRIM(SUBSTITUTE(C89,CHAR(10),""))&amp;"');"</f>
        <v>INSERT INTO make(id_mk, brand_mk, model_mk) VALUES(null,12,'F Pace 2.0L P 300PS AutoPortfolio');</v>
      </c>
      <c r="B89" s="185" t="str">
        <f aca="false">SUBSTITUTE(C89," 19MY Retail Price List","")</f>
        <v>F Pace  2.0L P 300PS AutoPortfolio</v>
      </c>
      <c r="C89" s="346" t="s">
        <v>1665</v>
      </c>
      <c r="D89" s="346" t="n">
        <v>179</v>
      </c>
      <c r="E89" s="347" t="s">
        <v>1663</v>
      </c>
      <c r="F89" s="348" t="n">
        <v>750</v>
      </c>
      <c r="G89" s="349" t="n">
        <v>86255</v>
      </c>
    </row>
    <row r="90" customFormat="false" ht="17.35" hidden="true" customHeight="false" outlineLevel="0" collapsed="false">
      <c r="A90" s="185" t="str">
        <f aca="true">"INSERT INTO make(id_mk, brand_mk, model_mk) VALUES(null,"&amp;MATCH(MID(CELL("filename",A90),SEARCH("#$",CELL("filename",A90))+2,90),summary!$A$2:$A$38,0)&amp;",'"&amp;TRIM(SUBSTITUTE(C90,CHAR(10),""))&amp;"');"</f>
        <v>INSERT INTO make(id_mk, brand_mk, model_mk) VALUES(null,12,'F Pace 2.0L P 300PS Auto300 Sport');</v>
      </c>
      <c r="B90" s="185" t="str">
        <f aca="false">SUBSTITUTE(C90," 19MY Retail Price List","")</f>
        <v>F Pace  2.0L P 300PS Auto300 Sport</v>
      </c>
      <c r="C90" s="346" t="s">
        <v>1666</v>
      </c>
      <c r="D90" s="346" t="n">
        <v>182</v>
      </c>
      <c r="E90" s="347" t="s">
        <v>1663</v>
      </c>
      <c r="F90" s="348" t="n">
        <v>750</v>
      </c>
      <c r="G90" s="349" t="n">
        <v>91630</v>
      </c>
    </row>
    <row r="91" customFormat="false" ht="17.35" hidden="true" customHeight="false" outlineLevel="0" collapsed="false">
      <c r="A91" s="185" t="str">
        <f aca="true">"INSERT INTO make(id_mk, brand_mk, model_mk) VALUES(null,"&amp;MATCH(MID(CELL("filename",A91),SEARCH("#$",CELL("filename",A91))+2,90),summary!$A$2:$A$38,0)&amp;",'"&amp;TRIM(SUBSTITUTE(C91,CHAR(10),""))&amp;"');"</f>
        <v>INSERT INTO make(id_mk, brand_mk, model_mk) VALUES(null,12,'F Pace 5.0L P 550PS AutoSVR');</v>
      </c>
      <c r="B91" s="185" t="str">
        <f aca="false">SUBSTITUTE(C91," 19MY Retail Price List","")</f>
        <v>F Pace  5.0L P 550PS AutoSVR</v>
      </c>
      <c r="C91" s="346" t="s">
        <v>1667</v>
      </c>
      <c r="D91" s="346" t="n">
        <v>272</v>
      </c>
      <c r="E91" s="347" t="s">
        <v>1663</v>
      </c>
      <c r="F91" s="348" t="n">
        <v>2350</v>
      </c>
      <c r="G91" s="349" t="n">
        <v>142145</v>
      </c>
    </row>
    <row r="92" customFormat="false" ht="22.05" hidden="false" customHeight="false" outlineLevel="0" collapsed="false">
      <c r="A92" s="185" t="str">
        <f aca="true">"INSERT INTO make(id_mk, brand_mk, model_mk) VALUES(null,"&amp;MATCH(MID(CELL("filename",A92),SEARCH("#$",CELL("filename",A92))+2,90),summary!$A$2:$A$38,0)&amp;",'"&amp;TRIM(SUBSTITUTE(C92,CHAR(10),""))&amp;"');"</f>
        <v>INSERT INTO make(id_mk, brand_mk, model_mk) VALUES(null,12,'XE 20MY Retail Price List');</v>
      </c>
      <c r="B92" s="185" t="str">
        <f aca="false">SUBSTITUTE(SUBSTITUTE(C92," 20MY Retail Price List","")," 19MY Retail Price List","")</f>
        <v>XE</v>
      </c>
      <c r="C92" s="334" t="s">
        <v>1668</v>
      </c>
      <c r="D92" s="334"/>
      <c r="E92" s="334"/>
      <c r="F92" s="334"/>
      <c r="G92" s="334"/>
      <c r="H92" s="334"/>
    </row>
    <row r="93" customFormat="false" ht="17.35" hidden="true" customHeight="false" outlineLevel="0" collapsed="false">
      <c r="A93" s="185" t="str">
        <f aca="true">"INSERT INTO make(id_mk, brand_mk, model_mk) VALUES(null,"&amp;MATCH(MID(CELL("filename",A93),SEARCH("#$",CELL("filename",A93))+2,90),summary!$A$2:$A$38,0)&amp;",'"&amp;TRIM(SUBSTITUTE(C93,CHAR(10),""))&amp;"');"</f>
        <v>INSERT INTO make(id_mk, brand_mk, model_mk) VALUES(null,12,'MODEL');</v>
      </c>
      <c r="B93" s="185" t="str">
        <f aca="false">SUBSTITUTE(C93," 19MY Retail Price List","")</f>
        <v>MODEL</v>
      </c>
      <c r="C93" s="336" t="s">
        <v>1560</v>
      </c>
      <c r="D93" s="338" t="s">
        <v>1561</v>
      </c>
      <c r="E93" s="337" t="s">
        <v>1562</v>
      </c>
      <c r="F93" s="338" t="s">
        <v>1563</v>
      </c>
      <c r="G93" s="338" t="s">
        <v>1564</v>
      </c>
    </row>
    <row r="94" customFormat="false" ht="17.35" hidden="true" customHeight="false" outlineLevel="0" collapsed="false">
      <c r="A94" s="185" t="str">
        <f aca="true">"INSERT INTO make(id_mk, brand_mk, model_mk) VALUES(null,"&amp;MATCH(MID(CELL("filename",A94),SEARCH("#$",CELL("filename",A94))+2,90),summary!$A$2:$A$38,0)&amp;",'"&amp;TRIM(SUBSTITUTE(C94,CHAR(10),""))&amp;"');"</f>
        <v>INSERT INTO make(id_mk, brand_mk, model_mk) VALUES(null,12,'');</v>
      </c>
      <c r="B94" s="185" t="str">
        <f aca="false">SUBSTITUTE(C94," 19MY Retail Price List","")</f>
        <v/>
      </c>
      <c r="C94" s="339"/>
      <c r="D94" s="340"/>
      <c r="E94" s="340" t="s">
        <v>1565</v>
      </c>
      <c r="F94" s="340" t="s">
        <v>1566</v>
      </c>
      <c r="G94" s="340"/>
    </row>
    <row r="95" s="354" customFormat="true" ht="17.35" hidden="true" customHeight="false" outlineLevel="0" collapsed="false">
      <c r="A95" s="185" t="str">
        <f aca="true">"INSERT INTO make(id_mk, brand_mk, model_mk) VALUES(null,"&amp;MATCH(MID(CELL("filename",A95),SEARCH("#$",CELL("filename",A95))+2,90),summary!$A$2:$A$38,0)&amp;",'"&amp;TRIM(SUBSTITUTE(C95,CHAR(10),""))&amp;"');"</f>
        <v>INSERT INTO make(id_mk, brand_mk, model_mk) VALUES(null,12,'Jaguar XE 2.0D RWD Auto S');</v>
      </c>
      <c r="B95" s="185" t="str">
        <f aca="false">SUBSTITUTE(C95," 19MY Retail Price List","")</f>
        <v>Jaguar XE 2.0D RWD Auto S</v>
      </c>
      <c r="C95" s="350" t="s">
        <v>1669</v>
      </c>
      <c r="D95" s="351" t="n">
        <v>130</v>
      </c>
      <c r="E95" s="351" t="s">
        <v>1670</v>
      </c>
      <c r="F95" s="352" t="n">
        <v>270</v>
      </c>
      <c r="G95" s="353" t="n">
        <v>52510</v>
      </c>
    </row>
    <row r="96" s="354" customFormat="true" ht="17.35" hidden="true" customHeight="false" outlineLevel="0" collapsed="false">
      <c r="A96" s="185" t="str">
        <f aca="true">"INSERT INTO make(id_mk, brand_mk, model_mk) VALUES(null,"&amp;MATCH(MID(CELL("filename",A96),SEARCH("#$",CELL("filename",A96))+2,90),summary!$A$2:$A$38,0)&amp;",'"&amp;TRIM(SUBSTITUTE(C96,CHAR(10),""))&amp;"');"</f>
        <v>INSERT INTO make(id_mk, brand_mk, model_mk) VALUES(null,12,'Jaguar XE 2.0D RWD Auto SE');</v>
      </c>
      <c r="B96" s="185" t="str">
        <f aca="false">SUBSTITUTE(C96," 19MY Retail Price List","")</f>
        <v>Jaguar XE 2.0D RWD Auto SE</v>
      </c>
      <c r="C96" s="350" t="s">
        <v>1671</v>
      </c>
      <c r="D96" s="351" t="n">
        <v>130</v>
      </c>
      <c r="E96" s="351" t="s">
        <v>1670</v>
      </c>
      <c r="F96" s="352" t="n">
        <v>270</v>
      </c>
      <c r="G96" s="353" t="n">
        <v>56400</v>
      </c>
    </row>
    <row r="97" s="354" customFormat="true" ht="17.35" hidden="true" customHeight="false" outlineLevel="0" collapsed="false">
      <c r="A97" s="185" t="str">
        <f aca="true">"INSERT INTO make(id_mk, brand_mk, model_mk) VALUES(null,"&amp;MATCH(MID(CELL("filename",A97),SEARCH("#$",CELL("filename",A97))+2,90),summary!$A$2:$A$38,0)&amp;",'"&amp;TRIM(SUBSTITUTE(C97,CHAR(10),""))&amp;"');"</f>
        <v>INSERT INTO make(id_mk, brand_mk, model_mk) VALUES(null,12,'Jaguar XE 2.0D RWD Auto HSE');</v>
      </c>
      <c r="B97" s="185" t="str">
        <f aca="false">SUBSTITUTE(C97," 19MY Retail Price List","")</f>
        <v>Jaguar XE 2.0D RWD Auto HSE</v>
      </c>
      <c r="C97" s="350" t="s">
        <v>1672</v>
      </c>
      <c r="D97" s="351" t="n">
        <v>132</v>
      </c>
      <c r="E97" s="351" t="s">
        <v>1670</v>
      </c>
      <c r="F97" s="352" t="n">
        <v>270</v>
      </c>
      <c r="G97" s="353" t="n">
        <v>62560</v>
      </c>
    </row>
    <row r="98" s="354" customFormat="true" ht="17.35" hidden="true" customHeight="false" outlineLevel="0" collapsed="false">
      <c r="A98" s="185" t="str">
        <f aca="true">"INSERT INTO make(id_mk, brand_mk, model_mk) VALUES(null,"&amp;MATCH(MID(CELL("filename",A98),SEARCH("#$",CELL("filename",A98))+2,90),summary!$A$2:$A$38,0)&amp;",'"&amp;TRIM(SUBSTITUTE(C98,CHAR(10),""))&amp;"');"</f>
        <v>INSERT INTO make(id_mk, brand_mk, model_mk) VALUES(null,12,'Jaguar XE 2.0D RWD Auto R-Dyn S');</v>
      </c>
      <c r="B98" s="185" t="str">
        <f aca="false">SUBSTITUTE(C98," 19MY Retail Price List","")</f>
        <v>Jaguar XE 2.0D RWD Auto R-Dyn S</v>
      </c>
      <c r="C98" s="350" t="s">
        <v>1673</v>
      </c>
      <c r="D98" s="351" t="n">
        <v>130</v>
      </c>
      <c r="E98" s="351" t="s">
        <v>1670</v>
      </c>
      <c r="F98" s="352" t="n">
        <v>280</v>
      </c>
      <c r="G98" s="353" t="n">
        <v>55690</v>
      </c>
    </row>
    <row r="99" s="354" customFormat="true" ht="17.35" hidden="true" customHeight="false" outlineLevel="0" collapsed="false">
      <c r="A99" s="185" t="str">
        <f aca="true">"INSERT INTO make(id_mk, brand_mk, model_mk) VALUES(null,"&amp;MATCH(MID(CELL("filename",A99),SEARCH("#$",CELL("filename",A99))+2,90),summary!$A$2:$A$38,0)&amp;",'"&amp;TRIM(SUBSTITUTE(C99,CHAR(10),""))&amp;"');"</f>
        <v>INSERT INTO make(id_mk, brand_mk, model_mk) VALUES(null,12,'Jaguar XE 2.0D RWD Auto R-Dyn SE');</v>
      </c>
      <c r="B99" s="185" t="str">
        <f aca="false">SUBSTITUTE(C99," 19MY Retail Price List","")</f>
        <v>Jaguar XE 2.0D RWD Auto R-Dyn SE</v>
      </c>
      <c r="C99" s="350" t="s">
        <v>1674</v>
      </c>
      <c r="D99" s="351" t="n">
        <v>130</v>
      </c>
      <c r="E99" s="351" t="s">
        <v>1670</v>
      </c>
      <c r="F99" s="352" t="n">
        <v>280</v>
      </c>
      <c r="G99" s="353" t="n">
        <v>59585</v>
      </c>
    </row>
    <row r="100" s="354" customFormat="true" ht="17.35" hidden="true" customHeight="false" outlineLevel="0" collapsed="false">
      <c r="A100" s="185" t="str">
        <f aca="true">"INSERT INTO make(id_mk, brand_mk, model_mk) VALUES(null,"&amp;MATCH(MID(CELL("filename",A100),SEARCH("#$",CELL("filename",A100))+2,90),summary!$A$2:$A$38,0)&amp;",'"&amp;TRIM(SUBSTITUTE(C100,CHAR(10),""))&amp;"');"</f>
        <v>INSERT INTO make(id_mk, brand_mk, model_mk) VALUES(null,12,'Jaguar XE 2.0D RWD Auto R-Dyn HSE');</v>
      </c>
      <c r="B100" s="185" t="str">
        <f aca="false">SUBSTITUTE(C100," 19MY Retail Price List","")</f>
        <v>Jaguar XE 2.0D RWD Auto R-Dyn HSE</v>
      </c>
      <c r="C100" s="350" t="s">
        <v>1675</v>
      </c>
      <c r="D100" s="351" t="n">
        <v>132</v>
      </c>
      <c r="E100" s="351" t="s">
        <v>1670</v>
      </c>
      <c r="F100" s="352" t="n">
        <v>280</v>
      </c>
      <c r="G100" s="353" t="n">
        <v>66160</v>
      </c>
    </row>
    <row r="101" s="354" customFormat="true" ht="17.35" hidden="true" customHeight="false" outlineLevel="0" collapsed="false">
      <c r="A101" s="185" t="str">
        <f aca="true">"INSERT INTO make(id_mk, brand_mk, model_mk) VALUES(null,"&amp;MATCH(MID(CELL("filename",A101),SEARCH("#$",CELL("filename",A101))+2,90),summary!$A$2:$A$38,0)&amp;",'"&amp;TRIM(SUBSTITUTE(C101,CHAR(10),""))&amp;"');"</f>
        <v>INSERT INTO make(id_mk, brand_mk, model_mk) VALUES(null,12,'Jaguar XE 2.0D AWD Auto S');</v>
      </c>
      <c r="B101" s="185" t="str">
        <f aca="false">SUBSTITUTE(C101," 19MY Retail Price List","")</f>
        <v>Jaguar XE 2.0D AWD Auto S</v>
      </c>
      <c r="C101" s="350" t="s">
        <v>1676</v>
      </c>
      <c r="D101" s="351" t="n">
        <v>138</v>
      </c>
      <c r="E101" s="351" t="s">
        <v>1677</v>
      </c>
      <c r="F101" s="352" t="n">
        <v>280</v>
      </c>
      <c r="G101" s="353" t="n">
        <v>55935</v>
      </c>
    </row>
    <row r="102" s="354" customFormat="true" ht="17.35" hidden="true" customHeight="false" outlineLevel="0" collapsed="false">
      <c r="A102" s="185" t="str">
        <f aca="true">"INSERT INTO make(id_mk, brand_mk, model_mk) VALUES(null,"&amp;MATCH(MID(CELL("filename",A102),SEARCH("#$",CELL("filename",A102))+2,90),summary!$A$2:$A$38,0)&amp;",'"&amp;TRIM(SUBSTITUTE(C102,CHAR(10),""))&amp;"');"</f>
        <v>INSERT INTO make(id_mk, brand_mk, model_mk) VALUES(null,12,'Jaguar XE 2.0D AWD Auto SE');</v>
      </c>
      <c r="B102" s="185" t="str">
        <f aca="false">SUBSTITUTE(C102," 19MY Retail Price List","")</f>
        <v>Jaguar XE 2.0D AWD Auto SE</v>
      </c>
      <c r="C102" s="350" t="s">
        <v>1678</v>
      </c>
      <c r="D102" s="351" t="n">
        <v>138</v>
      </c>
      <c r="E102" s="351" t="s">
        <v>1677</v>
      </c>
      <c r="F102" s="352" t="n">
        <v>280</v>
      </c>
      <c r="G102" s="353" t="n">
        <v>59870</v>
      </c>
    </row>
    <row r="103" s="354" customFormat="true" ht="17.35" hidden="true" customHeight="false" outlineLevel="0" collapsed="false">
      <c r="A103" s="185" t="str">
        <f aca="true">"INSERT INTO make(id_mk, brand_mk, model_mk) VALUES(null,"&amp;MATCH(MID(CELL("filename",A103),SEARCH("#$",CELL("filename",A103))+2,90),summary!$A$2:$A$38,0)&amp;",'"&amp;TRIM(SUBSTITUTE(C103,CHAR(10),""))&amp;"');"</f>
        <v>INSERT INTO make(id_mk, brand_mk, model_mk) VALUES(null,12,'Jaguar XE 2.0D AWD Auto HSE');</v>
      </c>
      <c r="B103" s="185" t="str">
        <f aca="false">SUBSTITUTE(C103," 19MY Retail Price List","")</f>
        <v>Jaguar XE 2.0D AWD Auto HSE</v>
      </c>
      <c r="C103" s="350" t="s">
        <v>1679</v>
      </c>
      <c r="D103" s="351" t="n">
        <v>142</v>
      </c>
      <c r="E103" s="351" t="s">
        <v>1677</v>
      </c>
      <c r="F103" s="352" t="n">
        <v>270</v>
      </c>
      <c r="G103" s="353" t="n">
        <v>68485</v>
      </c>
    </row>
    <row r="104" s="354" customFormat="true" ht="17.35" hidden="true" customHeight="false" outlineLevel="0" collapsed="false">
      <c r="A104" s="185" t="str">
        <f aca="true">"INSERT INTO make(id_mk, brand_mk, model_mk) VALUES(null,"&amp;MATCH(MID(CELL("filename",A104),SEARCH("#$",CELL("filename",A104))+2,90),summary!$A$2:$A$38,0)&amp;",'"&amp;TRIM(SUBSTITUTE(C104,CHAR(10),""))&amp;"');"</f>
        <v>INSERT INTO make(id_mk, brand_mk, model_mk) VALUES(null,12,'Jaguar XE 2.0D AWD Auto R-Dyn S');</v>
      </c>
      <c r="B104" s="185" t="str">
        <f aca="false">SUBSTITUTE(C104," 19MY Retail Price List","")</f>
        <v>Jaguar XE 2.0D AWD Auto R-Dyn S</v>
      </c>
      <c r="C104" s="350" t="s">
        <v>1680</v>
      </c>
      <c r="D104" s="351" t="n">
        <v>138</v>
      </c>
      <c r="E104" s="351" t="s">
        <v>1677</v>
      </c>
      <c r="F104" s="352" t="n">
        <v>390</v>
      </c>
      <c r="G104" s="353" t="n">
        <v>59155</v>
      </c>
    </row>
    <row r="105" s="354" customFormat="true" ht="17.35" hidden="true" customHeight="false" outlineLevel="0" collapsed="false">
      <c r="A105" s="185" t="str">
        <f aca="true">"INSERT INTO make(id_mk, brand_mk, model_mk) VALUES(null,"&amp;MATCH(MID(CELL("filename",A105),SEARCH("#$",CELL("filename",A105))+2,90),summary!$A$2:$A$38,0)&amp;",'"&amp;TRIM(SUBSTITUTE(C105,CHAR(10),""))&amp;"');"</f>
        <v>INSERT INTO make(id_mk, brand_mk, model_mk) VALUES(null,12,'Jaguar XE 2.0D AWD Auto R-Dyn SE');</v>
      </c>
      <c r="B105" s="185" t="str">
        <f aca="false">SUBSTITUTE(C105," 19MY Retail Price List","")</f>
        <v>Jaguar XE 2.0D AWD Auto R-Dyn SE</v>
      </c>
      <c r="C105" s="350" t="s">
        <v>1681</v>
      </c>
      <c r="D105" s="351" t="n">
        <v>138</v>
      </c>
      <c r="E105" s="351" t="s">
        <v>1677</v>
      </c>
      <c r="F105" s="352" t="n">
        <v>390</v>
      </c>
      <c r="G105" s="353" t="n">
        <v>63090</v>
      </c>
    </row>
    <row r="106" s="354" customFormat="true" ht="17.35" hidden="true" customHeight="false" outlineLevel="0" collapsed="false">
      <c r="A106" s="185" t="str">
        <f aca="true">"INSERT INTO make(id_mk, brand_mk, model_mk) VALUES(null,"&amp;MATCH(MID(CELL("filename",A106),SEARCH("#$",CELL("filename",A106))+2,90),summary!$A$2:$A$38,0)&amp;",'"&amp;TRIM(SUBSTITUTE(C106,CHAR(10),""))&amp;"');"</f>
        <v>INSERT INTO make(id_mk, brand_mk, model_mk) VALUES(null,12,'Jaguar XE 2.0D AWD Auto R-Dyn HSE');</v>
      </c>
      <c r="B106" s="185" t="str">
        <f aca="false">SUBSTITUTE(C106," 19MY Retail Price List","")</f>
        <v>Jaguar XE 2.0D AWD Auto R-Dyn HSE</v>
      </c>
      <c r="C106" s="350" t="s">
        <v>1682</v>
      </c>
      <c r="D106" s="351" t="n">
        <v>142</v>
      </c>
      <c r="E106" s="351" t="s">
        <v>1677</v>
      </c>
      <c r="F106" s="352" t="n">
        <v>280</v>
      </c>
      <c r="G106" s="353" t="n">
        <v>72250</v>
      </c>
    </row>
    <row r="107" s="354" customFormat="true" ht="17.35" hidden="true" customHeight="false" outlineLevel="0" collapsed="false">
      <c r="A107" s="185" t="str">
        <f aca="true">"INSERT INTO make(id_mk, brand_mk, model_mk) VALUES(null,"&amp;MATCH(MID(CELL("filename",A107),SEARCH("#$",CELL("filename",A107))+2,90),summary!$A$2:$A$38,0)&amp;",'"&amp;TRIM(SUBSTITUTE(C107,CHAR(10),""))&amp;"');"</f>
        <v>INSERT INTO make(id_mk, brand_mk, model_mk) VALUES(null,12,'Jaguar XE 2.0P RWD Auto S');</v>
      </c>
      <c r="B107" s="185" t="str">
        <f aca="false">SUBSTITUTE(C107," 19MY Retail Price List","")</f>
        <v>Jaguar XE 2.0P   RWD Auto S</v>
      </c>
      <c r="C107" s="350" t="s">
        <v>1683</v>
      </c>
      <c r="D107" s="351" t="n">
        <v>159</v>
      </c>
      <c r="E107" s="351" t="s">
        <v>1684</v>
      </c>
      <c r="F107" s="352" t="n">
        <v>390</v>
      </c>
      <c r="G107" s="353" t="n">
        <v>60465</v>
      </c>
    </row>
    <row r="108" s="354" customFormat="true" ht="17.35" hidden="true" customHeight="false" outlineLevel="0" collapsed="false">
      <c r="A108" s="185" t="str">
        <f aca="true">"INSERT INTO make(id_mk, brand_mk, model_mk) VALUES(null,"&amp;MATCH(MID(CELL("filename",A108),SEARCH("#$",CELL("filename",A108))+2,90),summary!$A$2:$A$38,0)&amp;",'"&amp;TRIM(SUBSTITUTE(C108,CHAR(10),""))&amp;"');"</f>
        <v>INSERT INTO make(id_mk, brand_mk, model_mk) VALUES(null,12,'Jaguar XE 2.0P RWD Auto SE');</v>
      </c>
      <c r="B108" s="185" t="str">
        <f aca="false">SUBSTITUTE(C108," 19MY Retail Price List","")</f>
        <v>Jaguar XE 2.0P   RWD Auto SE</v>
      </c>
      <c r="C108" s="350" t="s">
        <v>1685</v>
      </c>
      <c r="D108" s="351" t="n">
        <v>159</v>
      </c>
      <c r="E108" s="351" t="s">
        <v>1684</v>
      </c>
      <c r="F108" s="352" t="n">
        <v>390</v>
      </c>
      <c r="G108" s="353" t="n">
        <v>64740</v>
      </c>
    </row>
    <row r="109" s="354" customFormat="true" ht="17.35" hidden="true" customHeight="false" outlineLevel="0" collapsed="false">
      <c r="A109" s="185" t="str">
        <f aca="true">"INSERT INTO make(id_mk, brand_mk, model_mk) VALUES(null,"&amp;MATCH(MID(CELL("filename",A109),SEARCH("#$",CELL("filename",A109))+2,90),summary!$A$2:$A$38,0)&amp;",'"&amp;TRIM(SUBSTITUTE(C109,CHAR(10),""))&amp;"');"</f>
        <v>INSERT INTO make(id_mk, brand_mk, model_mk) VALUES(null,12,'Jaguar XE 2.0P RWD Auto HSE');</v>
      </c>
      <c r="B109" s="185" t="str">
        <f aca="false">SUBSTITUTE(C109," 19MY Retail Price List","")</f>
        <v>Jaguar XE 2.0P   RWD Auto HSE</v>
      </c>
      <c r="C109" s="350" t="s">
        <v>1686</v>
      </c>
      <c r="D109" s="351" t="n">
        <v>160</v>
      </c>
      <c r="E109" s="351" t="s">
        <v>1684</v>
      </c>
      <c r="F109" s="352" t="n">
        <v>390</v>
      </c>
      <c r="G109" s="353" t="n">
        <v>70735</v>
      </c>
    </row>
    <row r="110" s="354" customFormat="true" ht="17.35" hidden="true" customHeight="false" outlineLevel="0" collapsed="false">
      <c r="A110" s="185" t="str">
        <f aca="true">"INSERT INTO make(id_mk, brand_mk, model_mk) VALUES(null,"&amp;MATCH(MID(CELL("filename",A110),SEARCH("#$",CELL("filename",A110))+2,90),summary!$A$2:$A$38,0)&amp;",'"&amp;TRIM(SUBSTITUTE(C110,CHAR(10),""))&amp;"');"</f>
        <v>INSERT INTO make(id_mk, brand_mk, model_mk) VALUES(null,12,'Jaguar XE 2.0P RWD Auto R-Dyn S');</v>
      </c>
      <c r="B110" s="185" t="str">
        <f aca="false">SUBSTITUTE(C110," 19MY Retail Price List","")</f>
        <v>Jaguar XE 2.0P  RWD Auto R-Dyn S</v>
      </c>
      <c r="C110" s="350" t="s">
        <v>1687</v>
      </c>
      <c r="D110" s="351" t="n">
        <v>159</v>
      </c>
      <c r="E110" s="351" t="s">
        <v>1684</v>
      </c>
      <c r="F110" s="352" t="n">
        <v>390</v>
      </c>
      <c r="G110" s="353" t="n">
        <v>63960</v>
      </c>
    </row>
    <row r="111" s="354" customFormat="true" ht="17.35" hidden="true" customHeight="false" outlineLevel="0" collapsed="false">
      <c r="A111" s="185" t="str">
        <f aca="true">"INSERT INTO make(id_mk, brand_mk, model_mk) VALUES(null,"&amp;MATCH(MID(CELL("filename",A111),SEARCH("#$",CELL("filename",A111))+2,90),summary!$A$2:$A$38,0)&amp;",'"&amp;TRIM(SUBSTITUTE(C111,CHAR(10),""))&amp;"');"</f>
        <v>INSERT INTO make(id_mk, brand_mk, model_mk) VALUES(null,12,'Jaguar XE 2.0P RWD Auto R-Dyn SE');</v>
      </c>
      <c r="B111" s="185" t="str">
        <f aca="false">SUBSTITUTE(C111," 19MY Retail Price List","")</f>
        <v>Jaguar XE 2.0P  RWD Auto R-Dyn SE</v>
      </c>
      <c r="C111" s="350" t="s">
        <v>1688</v>
      </c>
      <c r="D111" s="351" t="n">
        <v>159</v>
      </c>
      <c r="E111" s="351" t="s">
        <v>1684</v>
      </c>
      <c r="F111" s="352" t="n">
        <v>390</v>
      </c>
      <c r="G111" s="353" t="n">
        <v>68235</v>
      </c>
    </row>
    <row r="112" s="354" customFormat="true" ht="17.35" hidden="true" customHeight="false" outlineLevel="0" collapsed="false">
      <c r="A112" s="185" t="str">
        <f aca="true">"INSERT INTO make(id_mk, brand_mk, model_mk) VALUES(null,"&amp;MATCH(MID(CELL("filename",A112),SEARCH("#$",CELL("filename",A112))+2,90),summary!$A$2:$A$38,0)&amp;",'"&amp;TRIM(SUBSTITUTE(C112,CHAR(10),""))&amp;"');"</f>
        <v>INSERT INTO make(id_mk, brand_mk, model_mk) VALUES(null,12,'Jaguar XE 2.0P RWD Auto R-Dyn HSE');</v>
      </c>
      <c r="B112" s="185" t="str">
        <f aca="false">SUBSTITUTE(C112," 19MY Retail Price List","")</f>
        <v>Jaguar XE 2.0P  RWD Auto R-Dyn HSE</v>
      </c>
      <c r="C112" s="350" t="s">
        <v>1689</v>
      </c>
      <c r="D112" s="351" t="n">
        <v>160</v>
      </c>
      <c r="E112" s="351" t="s">
        <v>1684</v>
      </c>
      <c r="F112" s="352" t="n">
        <v>390</v>
      </c>
      <c r="G112" s="353" t="n">
        <v>74640</v>
      </c>
    </row>
    <row r="113" s="354" customFormat="true" ht="17.4" hidden="true" customHeight="false" outlineLevel="0" collapsed="false">
      <c r="A113" s="185" t="str">
        <f aca="true">"INSERT INTO make(id_mk, brand_mk, model_mk) VALUES(null,"&amp;MATCH(MID(CELL("filename",A113),SEARCH("#$",CELL("filename",A113))+2,90),summary!$A$2:$A$38,0)&amp;",'"&amp;TRIM(SUBSTITUTE(C113,CHAR(10),""))&amp;"');"</f>
        <v>INSERT INTO make(id_mk, brand_mk, model_mk) VALUES(null,12,'Jaguar XE 2.0P 300 PS AWD Auto S');</v>
      </c>
      <c r="B113" s="185" t="str">
        <f aca="false">SUBSTITUTE(C113," 19MY Retail Price List","")</f>
        <v>Jaguar XE 2.0P 300 PS AWD Auto S</v>
      </c>
      <c r="C113" s="355" t="s">
        <v>1690</v>
      </c>
      <c r="D113" s="356" t="n">
        <v>167</v>
      </c>
      <c r="E113" s="356" t="s">
        <v>1691</v>
      </c>
      <c r="F113" s="352" t="n">
        <v>570</v>
      </c>
      <c r="G113" s="357" t="n">
        <v>68325</v>
      </c>
    </row>
    <row r="114" s="354" customFormat="true" ht="17.4" hidden="true" customHeight="false" outlineLevel="0" collapsed="false">
      <c r="A114" s="185" t="str">
        <f aca="true">"INSERT INTO make(id_mk, brand_mk, model_mk) VALUES(null,"&amp;MATCH(MID(CELL("filename",A114),SEARCH("#$",CELL("filename",A114))+2,90),summary!$A$2:$A$38,0)&amp;",'"&amp;TRIM(SUBSTITUTE(C114,CHAR(10),""))&amp;"');"</f>
        <v>INSERT INTO make(id_mk, brand_mk, model_mk) VALUES(null,12,'Jaguar XE 2.0P 300 PS AWD Auto SE');</v>
      </c>
      <c r="B114" s="185" t="str">
        <f aca="false">SUBSTITUTE(C114," 19MY Retail Price List","")</f>
        <v>Jaguar XE 2.0P 300 PS AWD Auto SE</v>
      </c>
      <c r="C114" s="355" t="s">
        <v>1692</v>
      </c>
      <c r="D114" s="356" t="n">
        <v>167</v>
      </c>
      <c r="E114" s="356" t="s">
        <v>1691</v>
      </c>
      <c r="F114" s="352" t="n">
        <v>570</v>
      </c>
      <c r="G114" s="357" t="n">
        <v>72600</v>
      </c>
    </row>
    <row r="115" s="354" customFormat="true" ht="17.4" hidden="true" customHeight="false" outlineLevel="0" collapsed="false">
      <c r="A115" s="185" t="str">
        <f aca="true">"INSERT INTO make(id_mk, brand_mk, model_mk) VALUES(null,"&amp;MATCH(MID(CELL("filename",A115),SEARCH("#$",CELL("filename",A115))+2,90),summary!$A$2:$A$38,0)&amp;",'"&amp;TRIM(SUBSTITUTE(C115,CHAR(10),""))&amp;"');"</f>
        <v>INSERT INTO make(id_mk, brand_mk, model_mk) VALUES(null,12,'Jaguar XE 2.0P 300 PS AWD Auto HSE');</v>
      </c>
      <c r="B115" s="185" t="str">
        <f aca="false">SUBSTITUTE(C115," 19MY Retail Price List","")</f>
        <v>Jaguar XE 2.0P 300 PS AWD Auto HSE</v>
      </c>
      <c r="C115" s="355" t="s">
        <v>1693</v>
      </c>
      <c r="D115" s="356" t="n">
        <v>168</v>
      </c>
      <c r="E115" s="356" t="s">
        <v>1691</v>
      </c>
      <c r="F115" s="352" t="n">
        <v>570</v>
      </c>
      <c r="G115" s="357" t="n">
        <v>78595</v>
      </c>
    </row>
    <row r="116" s="354" customFormat="true" ht="17.4" hidden="true" customHeight="false" outlineLevel="0" collapsed="false">
      <c r="A116" s="185" t="str">
        <f aca="true">"INSERT INTO make(id_mk, brand_mk, model_mk) VALUES(null,"&amp;MATCH(MID(CELL("filename",A116),SEARCH("#$",CELL("filename",A116))+2,90),summary!$A$2:$A$38,0)&amp;",'"&amp;TRIM(SUBSTITUTE(C116,CHAR(10),""))&amp;"');"</f>
        <v>INSERT INTO make(id_mk, brand_mk, model_mk) VALUES(null,12,'Jaguar XE 2.0P 300 PS AWD Auto R-Dyn S');</v>
      </c>
      <c r="B116" s="185" t="str">
        <f aca="false">SUBSTITUTE(C116," 19MY Retail Price List","")</f>
        <v>Jaguar XE 2.0P 300 PS AWD Auto R-Dyn S</v>
      </c>
      <c r="C116" s="355" t="s">
        <v>1694</v>
      </c>
      <c r="D116" s="356" t="n">
        <v>167</v>
      </c>
      <c r="E116" s="356" t="s">
        <v>1691</v>
      </c>
      <c r="F116" s="352" t="n">
        <v>570</v>
      </c>
      <c r="G116" s="357" t="n">
        <v>71820</v>
      </c>
    </row>
    <row r="117" s="354" customFormat="true" ht="17.4" hidden="true" customHeight="false" outlineLevel="0" collapsed="false">
      <c r="A117" s="185" t="str">
        <f aca="true">"INSERT INTO make(id_mk, brand_mk, model_mk) VALUES(null,"&amp;MATCH(MID(CELL("filename",A117),SEARCH("#$",CELL("filename",A117))+2,90),summary!$A$2:$A$38,0)&amp;",'"&amp;TRIM(SUBSTITUTE(C117,CHAR(10),""))&amp;"');"</f>
        <v>INSERT INTO make(id_mk, brand_mk, model_mk) VALUES(null,12,'Jaguar XE 2.0P 300 PS AWD Auto R-Dyn SE');</v>
      </c>
      <c r="B117" s="185" t="str">
        <f aca="false">SUBSTITUTE(C117," 19MY Retail Price List","")</f>
        <v>Jaguar XE 2.0P 300 PS AWD Auto R-Dyn SE</v>
      </c>
      <c r="C117" s="355" t="s">
        <v>1695</v>
      </c>
      <c r="D117" s="356" t="n">
        <v>167</v>
      </c>
      <c r="E117" s="356" t="s">
        <v>1691</v>
      </c>
      <c r="F117" s="352" t="n">
        <v>570</v>
      </c>
      <c r="G117" s="357" t="n">
        <v>76095</v>
      </c>
    </row>
    <row r="118" s="354" customFormat="true" ht="17.4" hidden="true" customHeight="false" outlineLevel="0" collapsed="false">
      <c r="A118" s="185" t="str">
        <f aca="true">"INSERT INTO make(id_mk, brand_mk, model_mk) VALUES(null,"&amp;MATCH(MID(CELL("filename",A118),SEARCH("#$",CELL("filename",A118))+2,90),summary!$A$2:$A$38,0)&amp;",'"&amp;TRIM(SUBSTITUTE(C118,CHAR(10),""))&amp;"');"</f>
        <v>INSERT INTO make(id_mk, brand_mk, model_mk) VALUES(null,12,'Jaguar XE 2.0P 300 PS AWD Auto R-Dyn HSE');</v>
      </c>
      <c r="B118" s="185" t="str">
        <f aca="false">SUBSTITUTE(C118," 19MY Retail Price List","")</f>
        <v>Jaguar XE 2.0P 300 PS AWD Auto R-Dyn HSE</v>
      </c>
      <c r="C118" s="355" t="s">
        <v>1696</v>
      </c>
      <c r="D118" s="356" t="n">
        <v>168</v>
      </c>
      <c r="E118" s="356" t="s">
        <v>1691</v>
      </c>
      <c r="F118" s="352" t="n">
        <v>570</v>
      </c>
      <c r="G118" s="357" t="n">
        <v>82500</v>
      </c>
    </row>
    <row r="119" customFormat="false" ht="22.05" hidden="false" customHeight="false" outlineLevel="0" collapsed="false">
      <c r="A119" s="185" t="str">
        <f aca="true">"INSERT INTO make(id_mk, brand_mk, model_mk) VALUES(null,"&amp;MATCH(MID(CELL("filename",A119),SEARCH("#$",CELL("filename",A119))+2,90),summary!$A$2:$A$38,0)&amp;",'"&amp;TRIM(SUBSTITUTE(C119,CHAR(10),""))&amp;"');"</f>
        <v>INSERT INTO make(id_mk, brand_mk, model_mk) VALUES(null,12,'XF 20MY Retail Price List');</v>
      </c>
      <c r="B119" s="185" t="str">
        <f aca="false">SUBSTITUTE(SUBSTITUTE(C119," 20MY Retail Price List","")," 19MY Retail Price List","")</f>
        <v>XF</v>
      </c>
      <c r="C119" s="334" t="s">
        <v>1697</v>
      </c>
      <c r="D119" s="334"/>
      <c r="E119" s="334"/>
      <c r="F119" s="334"/>
      <c r="G119" s="334"/>
      <c r="H119" s="334"/>
    </row>
    <row r="120" customFormat="false" ht="17.35" hidden="true" customHeight="false" outlineLevel="0" collapsed="false">
      <c r="A120" s="185" t="str">
        <f aca="true">"INSERT INTO make(id_mk, brand_mk, model_mk) VALUES(null,"&amp;MATCH(MID(CELL("filename",A120),SEARCH("#$",CELL("filename",A120))+2,90),summary!$A$2:$A$38,0)&amp;",'"&amp;TRIM(SUBSTITUTE(C120,CHAR(10),""))&amp;"');"</f>
        <v>INSERT INTO make(id_mk, brand_mk, model_mk) VALUES(null,12,'MODEL');</v>
      </c>
      <c r="B120" s="185" t="str">
        <f aca="false">SUBSTITUTE(C120," 19MY Retail Price List","")</f>
        <v>MODEL</v>
      </c>
      <c r="C120" s="336" t="s">
        <v>1560</v>
      </c>
      <c r="D120" s="338" t="s">
        <v>1561</v>
      </c>
      <c r="E120" s="337" t="s">
        <v>1562</v>
      </c>
      <c r="F120" s="338" t="s">
        <v>1563</v>
      </c>
      <c r="G120" s="338" t="s">
        <v>1564</v>
      </c>
    </row>
    <row r="121" customFormat="false" ht="17.35" hidden="true" customHeight="false" outlineLevel="0" collapsed="false">
      <c r="A121" s="185" t="str">
        <f aca="true">"INSERT INTO make(id_mk, brand_mk, model_mk) VALUES(null,"&amp;MATCH(MID(CELL("filename",A121),SEARCH("#$",CELL("filename",A121))+2,90),summary!$A$2:$A$38,0)&amp;",'"&amp;TRIM(SUBSTITUTE(C121,CHAR(10),""))&amp;"');"</f>
        <v>INSERT INTO make(id_mk, brand_mk, model_mk) VALUES(null,12,'');</v>
      </c>
      <c r="B121" s="185" t="str">
        <f aca="false">SUBSTITUTE(C121," 19MY Retail Price List","")</f>
        <v/>
      </c>
      <c r="C121" s="339"/>
      <c r="D121" s="340"/>
      <c r="E121" s="340" t="s">
        <v>1565</v>
      </c>
      <c r="F121" s="340" t="s">
        <v>1566</v>
      </c>
      <c r="G121" s="340"/>
    </row>
    <row r="122" customFormat="false" ht="58" hidden="true" customHeight="false" outlineLevel="0" collapsed="false">
      <c r="A122" s="185" t="str">
        <f aca="true">"INSERT INTO make(id_mk, brand_mk, model_mk) VALUES(null,"&amp;MATCH(MID(CELL("filename",A122),SEARCH("#$",CELL("filename",A122))+2,90),summary!$A$2:$A$38,0)&amp;",'"&amp;TRIM(SUBSTITUTE(C122,CHAR(10),""))&amp;"');"</f>
        <v>INSERT INTO make(id_mk, brand_mk, model_mk) VALUES(null,12,'Jaguar 2.0D I4 163 PS RWD Manual Prestige');</v>
      </c>
      <c r="B122" s="341" t="str">
        <f aca="false">SUBSTITUTE(C122," 19MY Retail Price List","")</f>
        <v>Jaguar  2.0D I4  
163 PS 
RWD 
Manual Prestige</v>
      </c>
      <c r="C122" s="358" t="s">
        <v>1698</v>
      </c>
      <c r="D122" s="359" t="s">
        <v>1699</v>
      </c>
      <c r="E122" s="359" t="s">
        <v>1700</v>
      </c>
      <c r="F122" s="352" t="n">
        <v>270</v>
      </c>
      <c r="G122" s="360" t="n">
        <v>53235</v>
      </c>
    </row>
    <row r="123" customFormat="false" ht="58" hidden="true" customHeight="false" outlineLevel="0" collapsed="false">
      <c r="A123" s="185" t="str">
        <f aca="true">"INSERT INTO make(id_mk, brand_mk, model_mk) VALUES(null,"&amp;MATCH(MID(CELL("filename",A123),SEARCH("#$",CELL("filename",A123))+2,90),summary!$A$2:$A$38,0)&amp;",'"&amp;TRIM(SUBSTITUTE(C123,CHAR(10),""))&amp;"');"</f>
        <v>INSERT INTO make(id_mk, brand_mk, model_mk) VALUES(null,12,'Jaguar 2.0D I4 163 PS RWD Manual R-Sport');</v>
      </c>
      <c r="B123" s="341" t="str">
        <f aca="false">SUBSTITUTE(C123," 19MY Retail Price List","")</f>
        <v>Jaguar  2.0D I4  
163 PS 
RWD 
Manual R-Sport</v>
      </c>
      <c r="C123" s="358" t="s">
        <v>1701</v>
      </c>
      <c r="D123" s="359" t="s">
        <v>1699</v>
      </c>
      <c r="E123" s="359" t="s">
        <v>1700</v>
      </c>
      <c r="F123" s="352" t="n">
        <v>270</v>
      </c>
      <c r="G123" s="360" t="n">
        <v>54470</v>
      </c>
    </row>
    <row r="124" customFormat="false" ht="58" hidden="true" customHeight="false" outlineLevel="0" collapsed="false">
      <c r="A124" s="185" t="str">
        <f aca="true">"INSERT INTO make(id_mk, brand_mk, model_mk) VALUES(null,"&amp;MATCH(MID(CELL("filename",A124),SEARCH("#$",CELL("filename",A124))+2,90),summary!$A$2:$A$38,0)&amp;",'"&amp;TRIM(SUBSTITUTE(C124,CHAR(10),""))&amp;"');"</f>
        <v>INSERT INTO make(id_mk, brand_mk, model_mk) VALUES(null,12,'Jaguar 2.0D I4 163 PS RWD Manual Portfolio');</v>
      </c>
      <c r="B124" s="341" t="str">
        <f aca="false">SUBSTITUTE(C124," 19MY Retail Price List","")</f>
        <v>Jaguar  2.0D I4  
163 PS 
RWD 
Manual Portfolio</v>
      </c>
      <c r="C124" s="358" t="s">
        <v>1702</v>
      </c>
      <c r="D124" s="359" t="s">
        <v>1699</v>
      </c>
      <c r="E124" s="359" t="s">
        <v>1700</v>
      </c>
      <c r="F124" s="352" t="n">
        <v>270</v>
      </c>
      <c r="G124" s="360" t="n">
        <v>56575</v>
      </c>
    </row>
    <row r="125" customFormat="false" ht="58" hidden="true" customHeight="false" outlineLevel="0" collapsed="false">
      <c r="A125" s="185" t="str">
        <f aca="true">"INSERT INTO make(id_mk, brand_mk, model_mk) VALUES(null,"&amp;MATCH(MID(CELL("filename",A125),SEARCH("#$",CELL("filename",A125))+2,90),summary!$A$2:$A$38,0)&amp;",'"&amp;TRIM(SUBSTITUTE(C125,CHAR(10),""))&amp;"');"</f>
        <v>INSERT INTO make(id_mk, brand_mk, model_mk) VALUES(null,12,'Jaguar 2.0D I4 163 PS RWD Auto Prestige');</v>
      </c>
      <c r="B125" s="341" t="str">
        <f aca="false">SUBSTITUTE(C125," 19MY Retail Price List","")</f>
        <v>Jaguar  2.0D I4  
163 PS 
RWD 
Auto Prestige</v>
      </c>
      <c r="C125" s="358" t="s">
        <v>1703</v>
      </c>
      <c r="D125" s="361" t="s">
        <v>1704</v>
      </c>
      <c r="E125" s="361" t="s">
        <v>1705</v>
      </c>
      <c r="F125" s="352" t="n">
        <v>280</v>
      </c>
      <c r="G125" s="360" t="n">
        <v>56980</v>
      </c>
    </row>
    <row r="126" customFormat="false" ht="58" hidden="true" customHeight="false" outlineLevel="0" collapsed="false">
      <c r="A126" s="185" t="str">
        <f aca="true">"INSERT INTO make(id_mk, brand_mk, model_mk) VALUES(null,"&amp;MATCH(MID(CELL("filename",A126),SEARCH("#$",CELL("filename",A126))+2,90),summary!$A$2:$A$38,0)&amp;",'"&amp;TRIM(SUBSTITUTE(C126,CHAR(10),""))&amp;"');"</f>
        <v>INSERT INTO make(id_mk, brand_mk, model_mk) VALUES(null,12,'Jaguar 2.0D I4 163 PS RWD Auto R-Sport');</v>
      </c>
      <c r="B126" s="341" t="str">
        <f aca="false">SUBSTITUTE(C126," 19MY Retail Price List","")</f>
        <v>Jaguar  2.0D I4  
163 PS 
RWD 
Auto R-Sport</v>
      </c>
      <c r="C126" s="358" t="s">
        <v>1706</v>
      </c>
      <c r="D126" s="361" t="s">
        <v>1704</v>
      </c>
      <c r="E126" s="361" t="s">
        <v>1705</v>
      </c>
      <c r="F126" s="352" t="n">
        <v>280</v>
      </c>
      <c r="G126" s="360" t="n">
        <v>58235</v>
      </c>
    </row>
    <row r="127" customFormat="false" ht="58" hidden="true" customHeight="false" outlineLevel="0" collapsed="false">
      <c r="A127" s="185" t="str">
        <f aca="true">"INSERT INTO make(id_mk, brand_mk, model_mk) VALUES(null,"&amp;MATCH(MID(CELL("filename",A127),SEARCH("#$",CELL("filename",A127))+2,90),summary!$A$2:$A$38,0)&amp;",'"&amp;TRIM(SUBSTITUTE(C127,CHAR(10),""))&amp;"');"</f>
        <v>INSERT INTO make(id_mk, brand_mk, model_mk) VALUES(null,12,'Jaguar 2.0D I4 163 PS RWD Auto Portfolio');</v>
      </c>
      <c r="B127" s="341" t="str">
        <f aca="false">SUBSTITUTE(C127," 19MY Retail Price List","")</f>
        <v>Jaguar  2.0D I4  
163 PS 
RWD 
Auto Portfolio</v>
      </c>
      <c r="C127" s="358" t="s">
        <v>1707</v>
      </c>
      <c r="D127" s="361" t="s">
        <v>1704</v>
      </c>
      <c r="E127" s="361" t="s">
        <v>1705</v>
      </c>
      <c r="F127" s="352" t="n">
        <v>280</v>
      </c>
      <c r="G127" s="360" t="n">
        <v>60360</v>
      </c>
    </row>
    <row r="128" customFormat="false" ht="58" hidden="true" customHeight="false" outlineLevel="0" collapsed="false">
      <c r="A128" s="185" t="str">
        <f aca="true">"INSERT INTO make(id_mk, brand_mk, model_mk) VALUES(null,"&amp;MATCH(MID(CELL("filename",A128),SEARCH("#$",CELL("filename",A128))+2,90),summary!$A$2:$A$38,0)&amp;",'"&amp;TRIM(SUBSTITUTE(C128,CHAR(10),""))&amp;"');"</f>
        <v>INSERT INTO make(id_mk, brand_mk, model_mk) VALUES(null,12,'Jaguar 2.0D I4 180 PS RWD Manual Prestige');</v>
      </c>
      <c r="B128" s="341" t="str">
        <f aca="false">SUBSTITUTE(C128," 19MY Retail Price List","")</f>
        <v>Jaguar  2.0D I4  
180 PS 
RWD 
Manual Prestige</v>
      </c>
      <c r="C128" s="358" t="s">
        <v>1708</v>
      </c>
      <c r="D128" s="361" t="n">
        <v>126</v>
      </c>
      <c r="E128" s="361" t="s">
        <v>1709</v>
      </c>
      <c r="F128" s="352" t="n">
        <v>270</v>
      </c>
      <c r="G128" s="360" t="n">
        <v>53780</v>
      </c>
    </row>
    <row r="129" customFormat="false" ht="58" hidden="true" customHeight="false" outlineLevel="0" collapsed="false">
      <c r="A129" s="185" t="str">
        <f aca="true">"INSERT INTO make(id_mk, brand_mk, model_mk) VALUES(null,"&amp;MATCH(MID(CELL("filename",A129),SEARCH("#$",CELL("filename",A129))+2,90),summary!$A$2:$A$38,0)&amp;",'"&amp;TRIM(SUBSTITUTE(C129,CHAR(10),""))&amp;"');"</f>
        <v>INSERT INTO make(id_mk, brand_mk, model_mk) VALUES(null,12,'Jaguar 2.0D I4 180 PS RWD Manual R-Sport');</v>
      </c>
      <c r="B129" s="341" t="str">
        <f aca="false">SUBSTITUTE(C129," 19MY Retail Price List","")</f>
        <v>Jaguar  2.0D I4  
180 PS 
RWD 
Manual R-Sport</v>
      </c>
      <c r="C129" s="358" t="s">
        <v>1710</v>
      </c>
      <c r="D129" s="361" t="n">
        <v>126</v>
      </c>
      <c r="E129" s="361" t="s">
        <v>1709</v>
      </c>
      <c r="F129" s="352" t="n">
        <v>270</v>
      </c>
      <c r="G129" s="360" t="n">
        <v>56385</v>
      </c>
    </row>
    <row r="130" customFormat="false" ht="58" hidden="true" customHeight="false" outlineLevel="0" collapsed="false">
      <c r="A130" s="185" t="str">
        <f aca="true">"INSERT INTO make(id_mk, brand_mk, model_mk) VALUES(null,"&amp;MATCH(MID(CELL("filename",A130),SEARCH("#$",CELL("filename",A130))+2,90),summary!$A$2:$A$38,0)&amp;",'"&amp;TRIM(SUBSTITUTE(C130,CHAR(10),""))&amp;"');"</f>
        <v>INSERT INTO make(id_mk, brand_mk, model_mk) VALUES(null,12,'Jaguar 2.0D I4 180 PS RWD Manual Chequered Flag');</v>
      </c>
      <c r="B130" s="341" t="str">
        <f aca="false">SUBSTITUTE(C130," 19MY Retail Price List","")</f>
        <v>Jaguar  2.0D I4  
180 PS 
RWD 
Manual Chequered Flag</v>
      </c>
      <c r="C130" s="358" t="s">
        <v>1711</v>
      </c>
      <c r="D130" s="361" t="n">
        <v>126</v>
      </c>
      <c r="E130" s="361" t="s">
        <v>1709</v>
      </c>
      <c r="F130" s="352" t="n">
        <v>270</v>
      </c>
      <c r="G130" s="360" t="n">
        <v>61455</v>
      </c>
    </row>
    <row r="131" customFormat="false" ht="58" hidden="true" customHeight="false" outlineLevel="0" collapsed="false">
      <c r="A131" s="185" t="str">
        <f aca="true">"INSERT INTO make(id_mk, brand_mk, model_mk) VALUES(null,"&amp;MATCH(MID(CELL("filename",A131),SEARCH("#$",CELL("filename",A131))+2,90),summary!$A$2:$A$38,0)&amp;",'"&amp;TRIM(SUBSTITUTE(C131,CHAR(10),""))&amp;"');"</f>
        <v>INSERT INTO make(id_mk, brand_mk, model_mk) VALUES(null,12,'Jaguar 2.0D I4 180 PS RWD Manual Portfolio');</v>
      </c>
      <c r="B131" s="341" t="str">
        <f aca="false">SUBSTITUTE(C131," 19MY Retail Price List","")</f>
        <v>Jaguar  2.0D I4  
180 PS 
RWD 
Manual Portfolio</v>
      </c>
      <c r="C131" s="358" t="s">
        <v>1712</v>
      </c>
      <c r="D131" s="361" t="n">
        <v>126</v>
      </c>
      <c r="E131" s="361" t="s">
        <v>1709</v>
      </c>
      <c r="F131" s="352" t="n">
        <v>270</v>
      </c>
      <c r="G131" s="360" t="n">
        <v>58190</v>
      </c>
    </row>
    <row r="132" customFormat="false" ht="58" hidden="true" customHeight="false" outlineLevel="0" collapsed="false">
      <c r="A132" s="185" t="str">
        <f aca="true">"INSERT INTO make(id_mk, brand_mk, model_mk) VALUES(null,"&amp;MATCH(MID(CELL("filename",A132),SEARCH("#$",CELL("filename",A132))+2,90),summary!$A$2:$A$38,0)&amp;",'"&amp;TRIM(SUBSTITUTE(C132,CHAR(10),""))&amp;"');"</f>
        <v>INSERT INTO make(id_mk, brand_mk, model_mk) VALUES(null,12,'Jaguar 2.0D I4 180 PS RWD Auto Prestige');</v>
      </c>
      <c r="B132" s="341" t="str">
        <f aca="false">SUBSTITUTE(C132," 19MY Retail Price List","")</f>
        <v>Jaguar  2.0D I4  
180 PS 
RWD 
Auto Prestige</v>
      </c>
      <c r="C132" s="358" t="s">
        <v>1713</v>
      </c>
      <c r="D132" s="361" t="s">
        <v>1714</v>
      </c>
      <c r="E132" s="361" t="s">
        <v>1705</v>
      </c>
      <c r="F132" s="352" t="n">
        <v>280</v>
      </c>
      <c r="G132" s="360" t="n">
        <v>57535</v>
      </c>
    </row>
    <row r="133" customFormat="false" ht="58" hidden="true" customHeight="false" outlineLevel="0" collapsed="false">
      <c r="A133" s="185" t="str">
        <f aca="true">"INSERT INTO make(id_mk, brand_mk, model_mk) VALUES(null,"&amp;MATCH(MID(CELL("filename",A133),SEARCH("#$",CELL("filename",A133))+2,90),summary!$A$2:$A$38,0)&amp;",'"&amp;TRIM(SUBSTITUTE(C133,CHAR(10),""))&amp;"');"</f>
        <v>INSERT INTO make(id_mk, brand_mk, model_mk) VALUES(null,12,'Jaguar 2.0D I4 180 PS RWD Auto R-Sport');</v>
      </c>
      <c r="B133" s="341" t="str">
        <f aca="false">SUBSTITUTE(C133," 19MY Retail Price List","")</f>
        <v>Jaguar  2.0D I4  
180 PS 
RWD 
Auto R-Sport</v>
      </c>
      <c r="C133" s="358" t="s">
        <v>1715</v>
      </c>
      <c r="D133" s="361" t="s">
        <v>1714</v>
      </c>
      <c r="E133" s="361" t="s">
        <v>1705</v>
      </c>
      <c r="F133" s="352" t="n">
        <v>280</v>
      </c>
      <c r="G133" s="360" t="n">
        <v>60170</v>
      </c>
    </row>
    <row r="134" customFormat="false" ht="58" hidden="true" customHeight="false" outlineLevel="0" collapsed="false">
      <c r="A134" s="185" t="str">
        <f aca="true">"INSERT INTO make(id_mk, brand_mk, model_mk) VALUES(null,"&amp;MATCH(MID(CELL("filename",A134),SEARCH("#$",CELL("filename",A134))+2,90),summary!$A$2:$A$38,0)&amp;",'"&amp;TRIM(SUBSTITUTE(C134,CHAR(10),""))&amp;"');"</f>
        <v>INSERT INTO make(id_mk, brand_mk, model_mk) VALUES(null,12,'Jaguar 2.0D I4 180 PS RWD Auto Chequered Flag');</v>
      </c>
      <c r="B134" s="341" t="str">
        <f aca="false">SUBSTITUTE(C134," 19MY Retail Price List","")</f>
        <v>Jaguar  2.0D I4  
180 PS 
RWD 
Auto Chequered Flag</v>
      </c>
      <c r="C134" s="358" t="s">
        <v>1716</v>
      </c>
      <c r="D134" s="361" t="s">
        <v>1714</v>
      </c>
      <c r="E134" s="361" t="s">
        <v>1705</v>
      </c>
      <c r="F134" s="352" t="n">
        <v>280</v>
      </c>
      <c r="G134" s="360" t="n">
        <v>65295</v>
      </c>
    </row>
    <row r="135" customFormat="false" ht="58" hidden="true" customHeight="false" outlineLevel="0" collapsed="false">
      <c r="A135" s="185" t="str">
        <f aca="true">"INSERT INTO make(id_mk, brand_mk, model_mk) VALUES(null,"&amp;MATCH(MID(CELL("filename",A135),SEARCH("#$",CELL("filename",A135))+2,90),summary!$A$2:$A$38,0)&amp;",'"&amp;TRIM(SUBSTITUTE(C135,CHAR(10),""))&amp;"');"</f>
        <v>INSERT INTO make(id_mk, brand_mk, model_mk) VALUES(null,12,'Jaguar 2.0D I4 180 PS RWD Auto Portfolio');</v>
      </c>
      <c r="B135" s="341" t="str">
        <f aca="false">SUBSTITUTE(C135," 19MY Retail Price List","")</f>
        <v>Jaguar  2.0D I4  
180 PS 
RWD 
Auto Portfolio</v>
      </c>
      <c r="C135" s="358" t="s">
        <v>1717</v>
      </c>
      <c r="D135" s="361" t="s">
        <v>1714</v>
      </c>
      <c r="E135" s="361" t="s">
        <v>1705</v>
      </c>
      <c r="F135" s="352" t="n">
        <v>280</v>
      </c>
      <c r="G135" s="360" t="n">
        <v>61995</v>
      </c>
    </row>
    <row r="136" customFormat="false" ht="58" hidden="true" customHeight="false" outlineLevel="0" collapsed="false">
      <c r="A136" s="185" t="str">
        <f aca="true">"INSERT INTO make(id_mk, brand_mk, model_mk) VALUES(null,"&amp;MATCH(MID(CELL("filename",A136),SEARCH("#$",CELL("filename",A136))+2,90),summary!$A$2:$A$38,0)&amp;",'"&amp;TRIM(SUBSTITUTE(C136,CHAR(10),""))&amp;"');"</f>
        <v>INSERT INTO make(id_mk, brand_mk, model_mk) VALUES(null,12,'Jaguar 2.0D I4 180 PS AWD Auto Prestige');</v>
      </c>
      <c r="B136" s="341" t="str">
        <f aca="false">SUBSTITUTE(C136," 19MY Retail Price List","")</f>
        <v>Jaguar  2.0D I4  
180 PS 
AWD 
Auto Prestige</v>
      </c>
      <c r="C136" s="358" t="s">
        <v>1718</v>
      </c>
      <c r="D136" s="361" t="n">
        <v>148</v>
      </c>
      <c r="E136" s="361" t="s">
        <v>1719</v>
      </c>
      <c r="F136" s="352" t="n">
        <v>390</v>
      </c>
      <c r="G136" s="360" t="n">
        <v>63680</v>
      </c>
    </row>
    <row r="137" customFormat="false" ht="58" hidden="true" customHeight="false" outlineLevel="0" collapsed="false">
      <c r="A137" s="185" t="str">
        <f aca="true">"INSERT INTO make(id_mk, brand_mk, model_mk) VALUES(null,"&amp;MATCH(MID(CELL("filename",A137),SEARCH("#$",CELL("filename",A137))+2,90),summary!$A$2:$A$38,0)&amp;",'"&amp;TRIM(SUBSTITUTE(C137,CHAR(10),""))&amp;"');"</f>
        <v>INSERT INTO make(id_mk, brand_mk, model_mk) VALUES(null,12,'Jaguar 2.0D I4 180 PS AWD Auto R-Sport');</v>
      </c>
      <c r="B137" s="341" t="str">
        <f aca="false">SUBSTITUTE(C137," 19MY Retail Price List","")</f>
        <v>Jaguar  2.0D I4  
180 PS 
AWD 
Auto R-Sport</v>
      </c>
      <c r="C137" s="358" t="s">
        <v>1720</v>
      </c>
      <c r="D137" s="361" t="n">
        <v>144</v>
      </c>
      <c r="E137" s="361" t="s">
        <v>1719</v>
      </c>
      <c r="F137" s="352" t="n">
        <v>390</v>
      </c>
      <c r="G137" s="360" t="n">
        <v>66435</v>
      </c>
    </row>
    <row r="138" customFormat="false" ht="58" hidden="true" customHeight="false" outlineLevel="0" collapsed="false">
      <c r="A138" s="185" t="str">
        <f aca="true">"INSERT INTO make(id_mk, brand_mk, model_mk) VALUES(null,"&amp;MATCH(MID(CELL("filename",A138),SEARCH("#$",CELL("filename",A138))+2,90),summary!$A$2:$A$38,0)&amp;",'"&amp;TRIM(SUBSTITUTE(C138,CHAR(10),""))&amp;"');"</f>
        <v>INSERT INTO make(id_mk, brand_mk, model_mk) VALUES(null,12,'Jaguar 2.0D I4 180 PS AWD Auto Chequered Flag');</v>
      </c>
      <c r="B138" s="341" t="str">
        <f aca="false">SUBSTITUTE(C138," 19MY Retail Price List","")</f>
        <v>Jaguar  2.0D I4  
180 PS 
AWD 
Auto Chequered Flag</v>
      </c>
      <c r="C138" s="358" t="s">
        <v>1721</v>
      </c>
      <c r="D138" s="361" t="n">
        <v>144</v>
      </c>
      <c r="E138" s="361" t="s">
        <v>1719</v>
      </c>
      <c r="F138" s="352" t="n">
        <v>390</v>
      </c>
      <c r="G138" s="360" t="n">
        <v>71810</v>
      </c>
    </row>
    <row r="139" customFormat="false" ht="58" hidden="true" customHeight="false" outlineLevel="0" collapsed="false">
      <c r="A139" s="185" t="str">
        <f aca="true">"INSERT INTO make(id_mk, brand_mk, model_mk) VALUES(null,"&amp;MATCH(MID(CELL("filename",A139),SEARCH("#$",CELL("filename",A139))+2,90),summary!$A$2:$A$38,0)&amp;",'"&amp;TRIM(SUBSTITUTE(C139,CHAR(10),""))&amp;"');"</f>
        <v>INSERT INTO make(id_mk, brand_mk, model_mk) VALUES(null,12,'Jaguar 2.0D I4 180 PS AWD Auto Portfolio');</v>
      </c>
      <c r="B139" s="341" t="str">
        <f aca="false">SUBSTITUTE(C139," 19MY Retail Price List","")</f>
        <v>Jaguar  2.0D I4  
180 PS 
AWD 
Auto Portfolio</v>
      </c>
      <c r="C139" s="358" t="s">
        <v>1722</v>
      </c>
      <c r="D139" s="361" t="n">
        <v>144</v>
      </c>
      <c r="E139" s="361" t="s">
        <v>1719</v>
      </c>
      <c r="F139" s="352" t="n">
        <v>390</v>
      </c>
      <c r="G139" s="360" t="n">
        <v>68350</v>
      </c>
    </row>
    <row r="140" customFormat="false" ht="58" hidden="true" customHeight="false" outlineLevel="0" collapsed="false">
      <c r="A140" s="185" t="str">
        <f aca="true">"INSERT INTO make(id_mk, brand_mk, model_mk) VALUES(null,"&amp;MATCH(MID(CELL("filename",A140),SEARCH("#$",CELL("filename",A140))+2,90),summary!$A$2:$A$38,0)&amp;",'"&amp;TRIM(SUBSTITUTE(C140,CHAR(10),""))&amp;"');"</f>
        <v>INSERT INTO make(id_mk, brand_mk, model_mk) VALUES(null,12,'Jaguar 2.0D I4 240 PS AWD Auto Prestige');</v>
      </c>
      <c r="B140" s="341" t="str">
        <f aca="false">SUBSTITUTE(C140," 19MY Retail Price List","")</f>
        <v>Jaguar  2.0D I4   
240 PS 
AWD 
Auto Prestige</v>
      </c>
      <c r="C140" s="358" t="s">
        <v>1723</v>
      </c>
      <c r="D140" s="361" t="n">
        <v>155</v>
      </c>
      <c r="E140" s="361" t="s">
        <v>1724</v>
      </c>
      <c r="F140" s="352" t="n">
        <v>390</v>
      </c>
      <c r="G140" s="360" t="n">
        <v>69255</v>
      </c>
    </row>
    <row r="141" customFormat="false" ht="58" hidden="true" customHeight="false" outlineLevel="0" collapsed="false">
      <c r="A141" s="185" t="str">
        <f aca="true">"INSERT INTO make(id_mk, brand_mk, model_mk) VALUES(null,"&amp;MATCH(MID(CELL("filename",A141),SEARCH("#$",CELL("filename",A141))+2,90),summary!$A$2:$A$38,0)&amp;",'"&amp;TRIM(SUBSTITUTE(C141,CHAR(10),""))&amp;"');"</f>
        <v>INSERT INTO make(id_mk, brand_mk, model_mk) VALUES(null,12,'Jaguar 2.0D I4 240 PS AWD Auto R-Sport');</v>
      </c>
      <c r="B141" s="341" t="str">
        <f aca="false">SUBSTITUTE(C141," 19MY Retail Price List","")</f>
        <v>Jaguar  2.0D I4   
240 PS 
AWD 
Auto R-Sport</v>
      </c>
      <c r="C141" s="358" t="s">
        <v>1725</v>
      </c>
      <c r="D141" s="361" t="n">
        <v>151</v>
      </c>
      <c r="E141" s="361" t="s">
        <v>1724</v>
      </c>
      <c r="F141" s="352" t="n">
        <v>390</v>
      </c>
      <c r="G141" s="360" t="n">
        <v>72015</v>
      </c>
    </row>
    <row r="142" customFormat="false" ht="58" hidden="true" customHeight="false" outlineLevel="0" collapsed="false">
      <c r="A142" s="185" t="str">
        <f aca="true">"INSERT INTO make(id_mk, brand_mk, model_mk) VALUES(null,"&amp;MATCH(MID(CELL("filename",A142),SEARCH("#$",CELL("filename",A142))+2,90),summary!$A$2:$A$38,0)&amp;",'"&amp;TRIM(SUBSTITUTE(C142,CHAR(10),""))&amp;"');"</f>
        <v>INSERT INTO make(id_mk, brand_mk, model_mk) VALUES(null,12,'Jaguar 2.0D I4 240 PS AWD Auto Chequered Flag');</v>
      </c>
      <c r="B142" s="341" t="str">
        <f aca="false">SUBSTITUTE(C142," 19MY Retail Price List","")</f>
        <v>Jaguar  2.0D I4   
240 PS 
AWD 
Auto Chequered Flag</v>
      </c>
      <c r="C142" s="358" t="s">
        <v>1726</v>
      </c>
      <c r="D142" s="361" t="n">
        <v>151</v>
      </c>
      <c r="E142" s="361" t="s">
        <v>1724</v>
      </c>
      <c r="F142" s="352" t="n">
        <v>390</v>
      </c>
      <c r="G142" s="360" t="n">
        <v>77385</v>
      </c>
    </row>
    <row r="143" customFormat="false" ht="58" hidden="true" customHeight="false" outlineLevel="0" collapsed="false">
      <c r="A143" s="185" t="str">
        <f aca="true">"INSERT INTO make(id_mk, brand_mk, model_mk) VALUES(null,"&amp;MATCH(MID(CELL("filename",A143),SEARCH("#$",CELL("filename",A143))+2,90),summary!$A$2:$A$38,0)&amp;",'"&amp;TRIM(SUBSTITUTE(C143,CHAR(10),""))&amp;"');"</f>
        <v>INSERT INTO make(id_mk, brand_mk, model_mk) VALUES(null,12,'Jaguar 2.0D I4 240 PS AWD Auto Portfolio');</v>
      </c>
      <c r="B143" s="341" t="str">
        <f aca="false">SUBSTITUTE(C143," 19MY Retail Price List","")</f>
        <v>Jaguar  2.0D I4   
240 PS 
AWD 
Auto Portfolio</v>
      </c>
      <c r="C143" s="358" t="s">
        <v>1727</v>
      </c>
      <c r="D143" s="361" t="n">
        <v>151</v>
      </c>
      <c r="E143" s="361" t="s">
        <v>1724</v>
      </c>
      <c r="F143" s="352" t="n">
        <v>390</v>
      </c>
      <c r="G143" s="360" t="n">
        <v>73925</v>
      </c>
    </row>
    <row r="144" customFormat="false" ht="58" hidden="true" customHeight="false" outlineLevel="0" collapsed="false">
      <c r="A144" s="185" t="str">
        <f aca="true">"INSERT INTO make(id_mk, brand_mk, model_mk) VALUES(null,"&amp;MATCH(MID(CELL("filename",A144),SEARCH("#$",CELL("filename",A144))+2,90),summary!$A$2:$A$38,0)&amp;",'"&amp;TRIM(SUBSTITUTE(C144,CHAR(10),""))&amp;"');"</f>
        <v>INSERT INTO make(id_mk, brand_mk, model_mk) VALUES(null,12,'Jaguar 3.0D TDV6 300 PS RWD Auto Prestige');</v>
      </c>
      <c r="B144" s="341" t="str">
        <f aca="false">SUBSTITUTE(C144," 19MY Retail Price List","")</f>
        <v>Jaguar  3.0D TDV6  
300 PS 
RWD 
Auto Prestige</v>
      </c>
      <c r="C144" s="358" t="s">
        <v>1728</v>
      </c>
      <c r="D144" s="361" t="n">
        <v>157</v>
      </c>
      <c r="E144" s="361" t="s">
        <v>1729</v>
      </c>
      <c r="F144" s="352" t="n">
        <v>570</v>
      </c>
      <c r="G144" s="360" t="n">
        <v>81910</v>
      </c>
    </row>
    <row r="145" customFormat="false" ht="58" hidden="true" customHeight="false" outlineLevel="0" collapsed="false">
      <c r="A145" s="185" t="str">
        <f aca="true">"INSERT INTO make(id_mk, brand_mk, model_mk) VALUES(null,"&amp;MATCH(MID(CELL("filename",A145),SEARCH("#$",CELL("filename",A145))+2,90),summary!$A$2:$A$38,0)&amp;",'"&amp;TRIM(SUBSTITUTE(C145,CHAR(10),""))&amp;"');"</f>
        <v>INSERT INTO make(id_mk, brand_mk, model_mk) VALUES(null,12,'Jaguar 3.0D TDV6 300 PS RWD Auto R-Sport');</v>
      </c>
      <c r="B145" s="341" t="str">
        <f aca="false">SUBSTITUTE(C145," 19MY Retail Price List","")</f>
        <v>Jaguar  3.0D TDV6  
300 PS 
RWD 
Auto R-Sport</v>
      </c>
      <c r="C145" s="358" t="s">
        <v>1730</v>
      </c>
      <c r="D145" s="361" t="n">
        <v>157</v>
      </c>
      <c r="E145" s="361" t="s">
        <v>1729</v>
      </c>
      <c r="F145" s="352" t="n">
        <v>570</v>
      </c>
      <c r="G145" s="360" t="n">
        <v>84470</v>
      </c>
    </row>
    <row r="146" customFormat="false" ht="58" hidden="true" customHeight="false" outlineLevel="0" collapsed="false">
      <c r="A146" s="185" t="str">
        <f aca="true">"INSERT INTO make(id_mk, brand_mk, model_mk) VALUES(null,"&amp;MATCH(MID(CELL("filename",A146),SEARCH("#$",CELL("filename",A146))+2,90),summary!$A$2:$A$38,0)&amp;",'"&amp;TRIM(SUBSTITUTE(C146,CHAR(10),""))&amp;"');"</f>
        <v>INSERT INTO make(id_mk, brand_mk, model_mk) VALUES(null,12,'Jaguar 3.0D TDV6 300 PS RWD Auto Chequered Flag');</v>
      </c>
      <c r="B146" s="341" t="str">
        <f aca="false">SUBSTITUTE(C146," 19MY Retail Price List","")</f>
        <v>Jaguar  3.0D TDV6  
300 PS 
RWD 
Auto Chequered Flag</v>
      </c>
      <c r="C146" s="358" t="s">
        <v>1731</v>
      </c>
      <c r="D146" s="361" t="n">
        <v>157</v>
      </c>
      <c r="E146" s="361" t="s">
        <v>1729</v>
      </c>
      <c r="F146" s="352" t="n">
        <v>570</v>
      </c>
      <c r="G146" s="360" t="n">
        <v>90110</v>
      </c>
    </row>
    <row r="147" customFormat="false" ht="58" hidden="true" customHeight="false" outlineLevel="0" collapsed="false">
      <c r="A147" s="185" t="str">
        <f aca="true">"INSERT INTO make(id_mk, brand_mk, model_mk) VALUES(null,"&amp;MATCH(MID(CELL("filename",A147),SEARCH("#$",CELL("filename",A147))+2,90),summary!$A$2:$A$38,0)&amp;",'"&amp;TRIM(SUBSTITUTE(C147,CHAR(10),""))&amp;"');"</f>
        <v>INSERT INTO make(id_mk, brand_mk, model_mk) VALUES(null,12,'Jaguar 3.0D TDV6 300 PS RWD Auto S');</v>
      </c>
      <c r="B147" s="341" t="str">
        <f aca="false">SUBSTITUTE(C147," 19MY Retail Price List","")</f>
        <v>Jaguar  3.0D TDV6  
300 PS 
RWD 
Auto S</v>
      </c>
      <c r="C147" s="358" t="s">
        <v>1732</v>
      </c>
      <c r="D147" s="361" t="n">
        <v>157</v>
      </c>
      <c r="E147" s="361" t="s">
        <v>1729</v>
      </c>
      <c r="F147" s="352" t="n">
        <v>570</v>
      </c>
      <c r="G147" s="360" t="n">
        <v>88635</v>
      </c>
    </row>
    <row r="148" customFormat="false" ht="58" hidden="true" customHeight="false" outlineLevel="0" collapsed="false">
      <c r="A148" s="185" t="str">
        <f aca="true">"INSERT INTO make(id_mk, brand_mk, model_mk) VALUES(null,"&amp;MATCH(MID(CELL("filename",A148),SEARCH("#$",CELL("filename",A148))+2,90),summary!$A$2:$A$38,0)&amp;",'"&amp;TRIM(SUBSTITUTE(C148,CHAR(10),""))&amp;"');"</f>
        <v>INSERT INTO make(id_mk, brand_mk, model_mk) VALUES(null,12,'Jaguar 3.0D TDV6 300 PS RWD Auto Portfolio');</v>
      </c>
      <c r="B148" s="341" t="str">
        <f aca="false">SUBSTITUTE(C148," 19MY Retail Price List","")</f>
        <v>Jaguar  3.0D TDV6  
300 PS 
RWD 
Auto Portfolio</v>
      </c>
      <c r="C148" s="358" t="s">
        <v>1733</v>
      </c>
      <c r="D148" s="361" t="n">
        <v>157</v>
      </c>
      <c r="E148" s="361" t="s">
        <v>1729</v>
      </c>
      <c r="F148" s="352" t="n">
        <v>570</v>
      </c>
      <c r="G148" s="360" t="n">
        <v>86805</v>
      </c>
    </row>
    <row r="149" customFormat="false" ht="58" hidden="true" customHeight="false" outlineLevel="0" collapsed="false">
      <c r="A149" s="185" t="str">
        <f aca="true">"INSERT INTO make(id_mk, brand_mk, model_mk) VALUES(null,"&amp;MATCH(MID(CELL("filename",A149),SEARCH("#$",CELL("filename",A149))+2,90),summary!$A$2:$A$38,0)&amp;",'"&amp;TRIM(SUBSTITUTE(C149,CHAR(10),""))&amp;"');"</f>
        <v>INSERT INTO make(id_mk, brand_mk, model_mk) VALUES(null,12,'Jaguar 2.0 I4 250 PS RWD Auto Prestige');</v>
      </c>
      <c r="B149" s="341" t="str">
        <f aca="false">SUBSTITUTE(C149," 19MY Retail Price List","")</f>
        <v>Jaguar  2.0 I4  
250 PS 
RWD 
Auto Prestige</v>
      </c>
      <c r="C149" s="358" t="s">
        <v>1734</v>
      </c>
      <c r="D149" s="361" t="n">
        <v>166</v>
      </c>
      <c r="E149" s="361" t="s">
        <v>1735</v>
      </c>
      <c r="F149" s="352" t="n">
        <v>570</v>
      </c>
      <c r="G149" s="360" t="n">
        <v>67115</v>
      </c>
    </row>
    <row r="150" customFormat="false" ht="58" hidden="true" customHeight="false" outlineLevel="0" collapsed="false">
      <c r="A150" s="185" t="str">
        <f aca="true">"INSERT INTO make(id_mk, brand_mk, model_mk) VALUES(null,"&amp;MATCH(MID(CELL("filename",A150),SEARCH("#$",CELL("filename",A150))+2,90),summary!$A$2:$A$38,0)&amp;",'"&amp;TRIM(SUBSTITUTE(C150,CHAR(10),""))&amp;"');"</f>
        <v>INSERT INTO make(id_mk, brand_mk, model_mk) VALUES(null,12,'Jaguar 2.0 I4 250 PS RWD Auto R-Sport');</v>
      </c>
      <c r="B150" s="341" t="str">
        <f aca="false">SUBSTITUTE(C150," 19MY Retail Price List","")</f>
        <v>Jaguar  2.0 I4  
250 PS 
RWD 
Auto R-Sport</v>
      </c>
      <c r="C150" s="358" t="s">
        <v>1736</v>
      </c>
      <c r="D150" s="361" t="n">
        <v>166</v>
      </c>
      <c r="E150" s="361" t="s">
        <v>1735</v>
      </c>
      <c r="F150" s="352" t="n">
        <v>570</v>
      </c>
      <c r="G150" s="360" t="n">
        <v>69970</v>
      </c>
    </row>
    <row r="151" customFormat="false" ht="58" hidden="true" customHeight="false" outlineLevel="0" collapsed="false">
      <c r="A151" s="185" t="str">
        <f aca="true">"INSERT INTO make(id_mk, brand_mk, model_mk) VALUES(null,"&amp;MATCH(MID(CELL("filename",A151),SEARCH("#$",CELL("filename",A151))+2,90),summary!$A$2:$A$38,0)&amp;",'"&amp;TRIM(SUBSTITUTE(C151,CHAR(10),""))&amp;"');"</f>
        <v>INSERT INTO make(id_mk, brand_mk, model_mk) VALUES(null,12,'Jaguar 2.0 I4 250 PS RWD Auto Chequered Flag');</v>
      </c>
      <c r="B151" s="341" t="str">
        <f aca="false">SUBSTITUTE(C151," 19MY Retail Price List","")</f>
        <v>Jaguar  2.0 I4  
250 PS 
RWD 
Auto Chequered Flag</v>
      </c>
      <c r="C151" s="358" t="s">
        <v>1737</v>
      </c>
      <c r="D151" s="361" t="n">
        <v>166</v>
      </c>
      <c r="E151" s="361" t="s">
        <v>1735</v>
      </c>
      <c r="F151" s="352" t="n">
        <v>570</v>
      </c>
      <c r="G151" s="360" t="n">
        <v>75540</v>
      </c>
    </row>
    <row r="152" customFormat="false" ht="58" hidden="true" customHeight="false" outlineLevel="0" collapsed="false">
      <c r="A152" s="185" t="str">
        <f aca="true">"INSERT INTO make(id_mk, brand_mk, model_mk) VALUES(null,"&amp;MATCH(MID(CELL("filename",A152),SEARCH("#$",CELL("filename",A152))+2,90),summary!$A$2:$A$38,0)&amp;",'"&amp;TRIM(SUBSTITUTE(C152,CHAR(10),""))&amp;"');"</f>
        <v>INSERT INTO make(id_mk, brand_mk, model_mk) VALUES(null,12,'Jaguar 2.0 I4 250 PS RWD Auto Portfolio');</v>
      </c>
      <c r="B152" s="341" t="str">
        <f aca="false">SUBSTITUTE(C152," 19MY Retail Price List","")</f>
        <v>Jaguar  2.0 I4  
250 PS 
RWD 
Auto Portfolio</v>
      </c>
      <c r="C152" s="358" t="s">
        <v>1738</v>
      </c>
      <c r="D152" s="361" t="n">
        <v>166</v>
      </c>
      <c r="E152" s="361" t="s">
        <v>1735</v>
      </c>
      <c r="F152" s="352" t="n">
        <v>570</v>
      </c>
      <c r="G152" s="360" t="n">
        <v>71950</v>
      </c>
    </row>
    <row r="153" customFormat="false" ht="58" hidden="true" customHeight="false" outlineLevel="0" collapsed="false">
      <c r="A153" s="185" t="str">
        <f aca="true">"INSERT INTO make(id_mk, brand_mk, model_mk) VALUES(null,"&amp;MATCH(MID(CELL("filename",A153),SEARCH("#$",CELL("filename",A153))+2,90),summary!$A$2:$A$38,0)&amp;",'"&amp;TRIM(SUBSTITUTE(C153,CHAR(10),""))&amp;"');"</f>
        <v>INSERT INTO make(id_mk, brand_mk, model_mk) VALUES(null,12,'Jaguar 2.0 I4 300 PS AWD Auto Prestige');</v>
      </c>
      <c r="B153" s="341" t="str">
        <f aca="false">SUBSTITUTE(C153," 19MY Retail Price List","")</f>
        <v>Jaguar  2.0 I4  
300 PS 
AWD 
Auto Prestige</v>
      </c>
      <c r="C153" s="358" t="s">
        <v>1739</v>
      </c>
      <c r="D153" s="361" t="n">
        <v>171</v>
      </c>
      <c r="E153" s="361" t="s">
        <v>1740</v>
      </c>
      <c r="F153" s="352" t="n">
        <v>750</v>
      </c>
      <c r="G153" s="360" t="n">
        <v>79750</v>
      </c>
    </row>
    <row r="154" customFormat="false" ht="58" hidden="true" customHeight="false" outlineLevel="0" collapsed="false">
      <c r="A154" s="185" t="str">
        <f aca="true">"INSERT INTO make(id_mk, brand_mk, model_mk) VALUES(null,"&amp;MATCH(MID(CELL("filename",A154),SEARCH("#$",CELL("filename",A154))+2,90),summary!$A$2:$A$38,0)&amp;",'"&amp;TRIM(SUBSTITUTE(C154,CHAR(10),""))&amp;"');"</f>
        <v>INSERT INTO make(id_mk, brand_mk, model_mk) VALUES(null,12,'Jaguar 2.0 I4 300 PS AWD Auto R-Sport');</v>
      </c>
      <c r="B154" s="341" t="str">
        <f aca="false">SUBSTITUTE(C154," 19MY Retail Price List","")</f>
        <v>Jaguar  2.0 I4  
300 PS 
AWD 
Auto R-Sport</v>
      </c>
      <c r="C154" s="358" t="s">
        <v>1741</v>
      </c>
      <c r="D154" s="361" t="n">
        <v>171</v>
      </c>
      <c r="E154" s="361" t="s">
        <v>1740</v>
      </c>
      <c r="F154" s="352" t="n">
        <v>750</v>
      </c>
      <c r="G154" s="360" t="n">
        <v>81295</v>
      </c>
    </row>
    <row r="155" customFormat="false" ht="58" hidden="true" customHeight="false" outlineLevel="0" collapsed="false">
      <c r="A155" s="185" t="str">
        <f aca="true">"INSERT INTO make(id_mk, brand_mk, model_mk) VALUES(null,"&amp;MATCH(MID(CELL("filename",A155),SEARCH("#$",CELL("filename",A155))+2,90),summary!$A$2:$A$38,0)&amp;",'"&amp;TRIM(SUBSTITUTE(C155,CHAR(10),""))&amp;"');"</f>
        <v>INSERT INTO make(id_mk, brand_mk, model_mk) VALUES(null,12,'Jaguar 2.0 I4 300 PS AWD Auto Chequered Flag');</v>
      </c>
      <c r="B155" s="341" t="str">
        <f aca="false">SUBSTITUTE(C155," 19MY Retail Price List","")</f>
        <v>Jaguar  2.0 I4  
300 PS 
AWD 
Auto Chequered Flag</v>
      </c>
      <c r="C155" s="358" t="s">
        <v>1742</v>
      </c>
      <c r="D155" s="361" t="n">
        <v>171</v>
      </c>
      <c r="E155" s="361" t="s">
        <v>1740</v>
      </c>
      <c r="F155" s="352" t="n">
        <v>750</v>
      </c>
      <c r="G155" s="360" t="n">
        <v>87075</v>
      </c>
    </row>
    <row r="156" customFormat="false" ht="58" hidden="true" customHeight="false" outlineLevel="0" collapsed="false">
      <c r="A156" s="185" t="str">
        <f aca="true">"INSERT INTO make(id_mk, brand_mk, model_mk) VALUES(null,"&amp;MATCH(MID(CELL("filename",A156),SEARCH("#$",CELL("filename",A156))+2,90),summary!$A$2:$A$38,0)&amp;",'"&amp;TRIM(SUBSTITUTE(C156,CHAR(10),""))&amp;"');"</f>
        <v>INSERT INTO make(id_mk, brand_mk, model_mk) VALUES(null,12,'Jaguar 2.0 I4 300 PS AWD Auto Portfolio');</v>
      </c>
      <c r="B156" s="341" t="str">
        <f aca="false">SUBSTITUTE(C156," 19MY Retail Price List","")</f>
        <v>Jaguar  2.0 I4  
300 PS 
AWD 
Auto Portfolio</v>
      </c>
      <c r="C156" s="358" t="s">
        <v>1743</v>
      </c>
      <c r="D156" s="361" t="n">
        <v>171</v>
      </c>
      <c r="E156" s="361" t="s">
        <v>1740</v>
      </c>
      <c r="F156" s="352" t="n">
        <v>750</v>
      </c>
      <c r="G156" s="360" t="n">
        <v>83350</v>
      </c>
    </row>
    <row r="157" customFormat="false" ht="17.35" hidden="false" customHeight="false" outlineLevel="0" collapsed="false">
      <c r="A157" s="185" t="str">
        <f aca="true">"INSERT INTO make(id_mk, brand_mk, model_mk) VALUES(null,"&amp;MATCH(MID(CELL("filename",A157),SEARCH("#$",CELL("filename",A157))+2,90),summary!$A$2:$A$38,0)&amp;",'"&amp;TRIM(SUBSTITUTE(C157,CHAR(10),""))&amp;"');"</f>
        <v>INSERT INTO make(id_mk, brand_mk, model_mk) VALUES(null,12,'XJ');</v>
      </c>
      <c r="B157" s="185" t="str">
        <f aca="false">SUBSTITUTE(SUBSTITUTE(C157," 20MY Retail Price List","")," 19MY Retail Price List","")</f>
        <v>XJ</v>
      </c>
      <c r="C157" s="362" t="s">
        <v>1744</v>
      </c>
      <c r="D157" s="362"/>
      <c r="E157" s="362"/>
      <c r="F157" s="362"/>
      <c r="G157" s="362"/>
      <c r="H157" s="362"/>
    </row>
    <row r="158" customFormat="false" ht="17.35" hidden="true" customHeight="false" outlineLevel="0" collapsed="false">
      <c r="A158" s="185" t="str">
        <f aca="true">"INSERT INTO make(id_mk, brand_mk, model_mk) VALUES(null,"&amp;MATCH(MID(CELL("filename",A158),SEARCH("#$",CELL("filename",A158))+2,90),summary!$A$2:$A$38,0)&amp;",'"&amp;TRIM(SUBSTITUTE(C158,CHAR(10),""))&amp;"');"</f>
        <v>INSERT INTO make(id_mk, brand_mk, model_mk) VALUES(null,12,'MODEL');</v>
      </c>
      <c r="B158" s="185" t="str">
        <f aca="false">SUBSTITUTE(C158," 19MY Retail Price List","")</f>
        <v>MODEL </v>
      </c>
      <c r="C158" s="363" t="s">
        <v>1745</v>
      </c>
      <c r="D158" s="364" t="s">
        <v>36</v>
      </c>
      <c r="E158" s="337" t="s">
        <v>1562</v>
      </c>
      <c r="F158" s="365" t="s">
        <v>1746</v>
      </c>
      <c r="G158" s="365" t="s">
        <v>1747</v>
      </c>
    </row>
    <row r="159" customFormat="false" ht="17.35" hidden="true" customHeight="false" outlineLevel="0" collapsed="false">
      <c r="A159" s="185" t="str">
        <f aca="true">"INSERT INTO make(id_mk, brand_mk, model_mk) VALUES(null,"&amp;MATCH(MID(CELL("filename",A159),SEARCH("#$",CELL("filename",A159))+2,90),summary!$A$2:$A$38,0)&amp;",'"&amp;TRIM(SUBSTITUTE(C159,CHAR(10),""))&amp;"');"</f>
        <v>INSERT INTO make(id_mk, brand_mk, model_mk) VALUES(null,12,'');</v>
      </c>
      <c r="B159" s="185" t="str">
        <f aca="false">SUBSTITUTE(C159," 19MY Retail Price List","")</f>
        <v/>
      </c>
      <c r="C159" s="363"/>
      <c r="D159" s="364"/>
      <c r="E159" s="340" t="s">
        <v>1565</v>
      </c>
      <c r="F159" s="365"/>
      <c r="G159" s="365"/>
    </row>
    <row r="160" customFormat="false" ht="17.35" hidden="true" customHeight="false" outlineLevel="0" collapsed="false">
      <c r="A160" s="185" t="str">
        <f aca="true">"INSERT INTO make(id_mk, brand_mk, model_mk) VALUES(null,"&amp;MATCH(MID(CELL("filename",A160),SEARCH("#$",CELL("filename",A160))+2,90),summary!$A$2:$A$38,0)&amp;",'"&amp;TRIM(SUBSTITUTE(C160,CHAR(10),""))&amp;"');"</f>
        <v>INSERT INTO make(id_mk, brand_mk, model_mk) VALUES(null,12,'Jaguar XJ 3.0 V6 DIESEL 300PS SWB LUXURY');</v>
      </c>
      <c r="B160" s="185" t="str">
        <f aca="false">SUBSTITUTE(C160," 19MY Retail Price List","")</f>
        <v>Jaguar XJ 3.0 V6 DIESEL 300PS  SWB LUXURY</v>
      </c>
      <c r="C160" s="350" t="s">
        <v>1748</v>
      </c>
      <c r="D160" s="366" t="n">
        <v>185</v>
      </c>
      <c r="E160" s="366" t="s">
        <v>1749</v>
      </c>
      <c r="F160" s="352" t="n">
        <v>750</v>
      </c>
      <c r="G160" s="367" t="n">
        <v>97395</v>
      </c>
    </row>
    <row r="161" customFormat="false" ht="17.35" hidden="true" customHeight="false" outlineLevel="0" collapsed="false">
      <c r="A161" s="185" t="str">
        <f aca="true">"INSERT INTO make(id_mk, brand_mk, model_mk) VALUES(null,"&amp;MATCH(MID(CELL("filename",A161),SEARCH("#$",CELL("filename",A161))+2,90),summary!$A$2:$A$38,0)&amp;",'"&amp;TRIM(SUBSTITUTE(C161,CHAR(10),""))&amp;"');"</f>
        <v>INSERT INTO make(id_mk, brand_mk, model_mk) VALUES(null,12,'Jaguar XJ 3.0 V6 DIESEL 300PS SWB PREMIUM LUXURY');</v>
      </c>
      <c r="B161" s="185" t="str">
        <f aca="false">SUBSTITUTE(C161," 19MY Retail Price List","")</f>
        <v>Jaguar XJ 3.0 V6 DIESEL 300PS  SWB PREMIUM LUXURY</v>
      </c>
      <c r="C161" s="350" t="s">
        <v>1750</v>
      </c>
      <c r="D161" s="366" t="n">
        <v>185</v>
      </c>
      <c r="E161" s="366" t="s">
        <v>1749</v>
      </c>
      <c r="F161" s="352" t="n">
        <v>750</v>
      </c>
      <c r="G161" s="367" t="n">
        <v>104280</v>
      </c>
    </row>
    <row r="162" customFormat="false" ht="17.35" hidden="true" customHeight="false" outlineLevel="0" collapsed="false">
      <c r="A162" s="185" t="str">
        <f aca="true">"INSERT INTO make(id_mk, brand_mk, model_mk) VALUES(null,"&amp;MATCH(MID(CELL("filename",A162),SEARCH("#$",CELL("filename",A162))+2,90),summary!$A$2:$A$38,0)&amp;",'"&amp;TRIM(SUBSTITUTE(C162,CHAR(10),""))&amp;"');"</f>
        <v>INSERT INTO make(id_mk, brand_mk, model_mk) VALUES(null,12,'Jaguar XJ 3.0 V6 DIESEL 300PS SWB PORTFOLIO');</v>
      </c>
      <c r="B162" s="185" t="str">
        <f aca="false">SUBSTITUTE(C162," 19MY Retail Price List","")</f>
        <v>Jaguar XJ 3.0 V6 DIESEL 300PS  SWB PORTFOLIO</v>
      </c>
      <c r="C162" s="350" t="s">
        <v>1751</v>
      </c>
      <c r="D162" s="366" t="n">
        <v>185</v>
      </c>
      <c r="E162" s="366" t="s">
        <v>1749</v>
      </c>
      <c r="F162" s="352" t="n">
        <v>750</v>
      </c>
      <c r="G162" s="367" t="n">
        <v>113560</v>
      </c>
    </row>
    <row r="163" customFormat="false" ht="17.35" hidden="true" customHeight="false" outlineLevel="0" collapsed="false">
      <c r="A163" s="185" t="str">
        <f aca="true">"INSERT INTO make(id_mk, brand_mk, model_mk) VALUES(null,"&amp;MATCH(MID(CELL("filename",A163),SEARCH("#$",CELL("filename",A163))+2,90),summary!$A$2:$A$38,0)&amp;",'"&amp;TRIM(SUBSTITUTE(C163,CHAR(10),""))&amp;"');"</f>
        <v>INSERT INTO make(id_mk, brand_mk, model_mk) VALUES(null,12,'Jaguar XJ 3.0 V6 DIESEL 300PS SWB R-SPORT');</v>
      </c>
      <c r="B163" s="185" t="str">
        <f aca="false">SUBSTITUTE(C163," 19MY Retail Price List","")</f>
        <v>Jaguar XJ 3.0 V6 DIESEL 300PS  SWB R-SPORT</v>
      </c>
      <c r="C163" s="350" t="s">
        <v>1752</v>
      </c>
      <c r="D163" s="366" t="n">
        <v>185</v>
      </c>
      <c r="E163" s="366" t="s">
        <v>1749</v>
      </c>
      <c r="F163" s="352" t="n">
        <v>750</v>
      </c>
      <c r="G163" s="367" t="n">
        <v>115670</v>
      </c>
    </row>
    <row r="164" customFormat="false" ht="17.35" hidden="true" customHeight="false" outlineLevel="0" collapsed="false">
      <c r="A164" s="185" t="str">
        <f aca="true">"INSERT INTO make(id_mk, brand_mk, model_mk) VALUES(null,"&amp;MATCH(MID(CELL("filename",A164),SEARCH("#$",CELL("filename",A164))+2,90),summary!$A$2:$A$38,0)&amp;",'"&amp;TRIM(SUBSTITUTE(C164,CHAR(10),""))&amp;"');"</f>
        <v>INSERT INTO make(id_mk, brand_mk, model_mk) VALUES(null,12,'Jaguar XJ 3.0 V6 DIESEL 300PS LWB PREMIUM LUXURY');</v>
      </c>
      <c r="B164" s="185" t="str">
        <f aca="false">SUBSTITUTE(C164," 19MY Retail Price List","")</f>
        <v>Jaguar XJ 3.0 V6 DIESEL 300PS  LWB PREMIUM LUXURY</v>
      </c>
      <c r="C164" s="350" t="s">
        <v>1753</v>
      </c>
      <c r="D164" s="366" t="n">
        <v>185</v>
      </c>
      <c r="E164" s="366" t="s">
        <v>1749</v>
      </c>
      <c r="F164" s="352" t="n">
        <v>750</v>
      </c>
      <c r="G164" s="367" t="n">
        <v>107030</v>
      </c>
    </row>
    <row r="165" customFormat="false" ht="17.35" hidden="true" customHeight="false" outlineLevel="0" collapsed="false">
      <c r="A165" s="185" t="str">
        <f aca="true">"INSERT INTO make(id_mk, brand_mk, model_mk) VALUES(null,"&amp;MATCH(MID(CELL("filename",A165),SEARCH("#$",CELL("filename",A165))+2,90),summary!$A$2:$A$38,0)&amp;",'"&amp;TRIM(SUBSTITUTE(C165,CHAR(10),""))&amp;"');"</f>
        <v>INSERT INTO make(id_mk, brand_mk, model_mk) VALUES(null,12,'Jaguar XJ 3.0 V6 DIESEL 300PS LWB PORTFOLIO');</v>
      </c>
      <c r="B165" s="185" t="str">
        <f aca="false">SUBSTITUTE(C165," 19MY Retail Price List","")</f>
        <v>Jaguar XJ 3.0 V6 DIESEL 300PS  LWB PORTFOLIO</v>
      </c>
      <c r="C165" s="350" t="s">
        <v>1754</v>
      </c>
      <c r="D165" s="366" t="n">
        <v>185</v>
      </c>
      <c r="E165" s="366" t="s">
        <v>1749</v>
      </c>
      <c r="F165" s="352" t="n">
        <v>750</v>
      </c>
      <c r="G165" s="367" t="n">
        <v>119405</v>
      </c>
    </row>
    <row r="166" customFormat="false" ht="17.35" hidden="true" customHeight="false" outlineLevel="0" collapsed="false">
      <c r="A166" s="185" t="str">
        <f aca="true">"INSERT INTO make(id_mk, brand_mk, model_mk) VALUES(null,"&amp;MATCH(MID(CELL("filename",A166),SEARCH("#$",CELL("filename",A166))+2,90),summary!$A$2:$A$38,0)&amp;",'"&amp;TRIM(SUBSTITUTE(C166,CHAR(10),""))&amp;"');"</f>
        <v>INSERT INTO make(id_mk, brand_mk, model_mk) VALUES(null,12,'Jaguar XJ 3.0 V6 DIESEL 300PS LWB AUTOBIOGRAPHY');</v>
      </c>
      <c r="B166" s="185" t="str">
        <f aca="false">SUBSTITUTE(C166," 19MY Retail Price List","")</f>
        <v>Jaguar XJ 3.0 V6 DIESEL 300PS  LWB AUTOBIOGRAPHY</v>
      </c>
      <c r="C166" s="350" t="s">
        <v>1755</v>
      </c>
      <c r="D166" s="366" t="n">
        <v>185</v>
      </c>
      <c r="E166" s="366" t="s">
        <v>1749</v>
      </c>
      <c r="F166" s="352" t="n">
        <v>750</v>
      </c>
      <c r="G166" s="367" t="n">
        <v>121430</v>
      </c>
    </row>
    <row r="167" customFormat="false" ht="17.35" hidden="true" customHeight="false" outlineLevel="0" collapsed="false">
      <c r="A167" s="185" t="str">
        <f aca="true">"INSERT INTO make(id_mk, brand_mk, model_mk) VALUES(null,"&amp;MATCH(MID(CELL("filename",A167),SEARCH("#$",CELL("filename",A167))+2,90),summary!$A$2:$A$38,0)&amp;",'"&amp;TRIM(SUBSTITUTE(C167,CHAR(10),""))&amp;"');"</f>
        <v>INSERT INTO make(id_mk, brand_mk, model_mk) VALUES(null,12,'Jaguar XJ 3.0 V6 DIESEL 300PS SWB XJ50');</v>
      </c>
      <c r="B167" s="185" t="str">
        <f aca="false">SUBSTITUTE(C167," 19MY Retail Price List","")</f>
        <v>Jaguar XJ 3.0 V6 DIESEL 300PS  SWB XJ50</v>
      </c>
      <c r="C167" s="350" t="s">
        <v>1756</v>
      </c>
      <c r="D167" s="366" t="n">
        <v>185</v>
      </c>
      <c r="E167" s="366" t="s">
        <v>1749</v>
      </c>
      <c r="F167" s="352" t="n">
        <v>750</v>
      </c>
      <c r="G167" s="367" t="n">
        <v>117795</v>
      </c>
    </row>
    <row r="168" customFormat="false" ht="17.35" hidden="true" customHeight="false" outlineLevel="0" collapsed="false">
      <c r="A168" s="185" t="str">
        <f aca="true">"INSERT INTO make(id_mk, brand_mk, model_mk) VALUES(null,"&amp;MATCH(MID(CELL("filename",A168),SEARCH("#$",CELL("filename",A168))+2,90),summary!$A$2:$A$38,0)&amp;",'"&amp;TRIM(SUBSTITUTE(C168,CHAR(10),""))&amp;"');"</f>
        <v>INSERT INTO make(id_mk, brand_mk, model_mk) VALUES(null,12,'Jaguar XJ 3.0 V6 DIESEL 300PS LWB XJ50');</v>
      </c>
      <c r="B168" s="185" t="str">
        <f aca="false">SUBSTITUTE(C168," 19MY Retail Price List","")</f>
        <v>Jaguar XJ 3.0 V6 DIESEL 300PS  LWB XJ50</v>
      </c>
      <c r="C168" s="350" t="s">
        <v>1757</v>
      </c>
      <c r="D168" s="366" t="n">
        <v>185</v>
      </c>
      <c r="E168" s="366" t="s">
        <v>1749</v>
      </c>
      <c r="F168" s="352" t="n">
        <v>750</v>
      </c>
      <c r="G168" s="367" t="n">
        <v>123640</v>
      </c>
    </row>
    <row r="169" customFormat="false" ht="19.7" hidden="false" customHeight="false" outlineLevel="0" collapsed="false">
      <c r="A169" s="185" t="str">
        <f aca="true">"INSERT INTO make(id_mk, brand_mk, model_mk) VALUES(null,"&amp;MATCH(MID(CELL("filename",A169),SEARCH("#$",CELL("filename",A169))+2,90),summary!$A$2:$A$38,0)&amp;",'"&amp;TRIM(SUBSTITUTE(C169,CHAR(10),""))&amp;"');"</f>
        <v>INSERT INTO make(id_mk, brand_mk, model_mk) VALUES(null,12,'F-TYPE');</v>
      </c>
      <c r="B169" s="185" t="str">
        <f aca="false">SUBSTITUTE(SUBSTITUTE(C169," 20MY Retail Price List","")," 19MY Retail Price List","")</f>
        <v>F-TYPE</v>
      </c>
      <c r="C169" s="368" t="s">
        <v>1758</v>
      </c>
      <c r="D169" s="368"/>
      <c r="E169" s="368"/>
      <c r="F169" s="368"/>
      <c r="G169" s="368"/>
      <c r="H169" s="368"/>
    </row>
    <row r="170" customFormat="false" ht="17.35" hidden="true" customHeight="true" outlineLevel="0" collapsed="false">
      <c r="A170" s="185" t="str">
        <f aca="true">"INSERT INTO make(id_mk, brand_mk, model_mk) VALUES(null,"&amp;MATCH(MID(CELL("filename",A170),SEARCH("#$",CELL("filename",A170))+2,90),summary!$A$2:$A$38,0)&amp;",'"&amp;TRIM(SUBSTITUTE(C170,CHAR(10),""))&amp;"');"</f>
        <v>INSERT INTO make(id_mk, brand_mk, model_mk) VALUES(null,12,'MODEL');</v>
      </c>
      <c r="B170" s="185" t="str">
        <f aca="false">SUBSTITUTE(C170," 19MY Retail Price List","")</f>
        <v>MODEL </v>
      </c>
      <c r="C170" s="369" t="s">
        <v>1745</v>
      </c>
      <c r="D170" s="370" t="s">
        <v>36</v>
      </c>
      <c r="E170" s="370"/>
      <c r="F170" s="371" t="s">
        <v>1759</v>
      </c>
      <c r="G170" s="372" t="s">
        <v>1747</v>
      </c>
    </row>
    <row r="171" customFormat="false" ht="17.35" hidden="true" customHeight="false" outlineLevel="0" collapsed="false">
      <c r="A171" s="185" t="str">
        <f aca="true">"INSERT INTO make(id_mk, brand_mk, model_mk) VALUES(null,"&amp;MATCH(MID(CELL("filename",A171),SEARCH("#$",CELL("filename",A171))+2,90),summary!$A$2:$A$38,0)&amp;",'"&amp;TRIM(SUBSTITUTE(C171,CHAR(10),""))&amp;"');"</f>
        <v>INSERT INTO make(id_mk, brand_mk, model_mk) VALUES(null,12,'');</v>
      </c>
      <c r="B171" s="185" t="str">
        <f aca="false">SUBSTITUTE(C171," 19MY Retail Price List","")</f>
        <v/>
      </c>
      <c r="C171" s="369"/>
      <c r="D171" s="370"/>
      <c r="E171" s="337" t="s">
        <v>1562</v>
      </c>
      <c r="F171" s="373" t="s">
        <v>1746</v>
      </c>
      <c r="G171" s="374"/>
    </row>
    <row r="172" customFormat="false" ht="17.35" hidden="true" customHeight="false" outlineLevel="0" collapsed="false">
      <c r="A172" s="185" t="str">
        <f aca="true">"INSERT INTO make(id_mk, brand_mk, model_mk) VALUES(null,"&amp;MATCH(MID(CELL("filename",A172),SEARCH("#$",CELL("filename",A172))+2,90),summary!$A$2:$A$38,0)&amp;",'"&amp;TRIM(SUBSTITUTE(C172,CHAR(10),""))&amp;"');"</f>
        <v>INSERT INTO make(id_mk, brand_mk, model_mk) VALUES(null,12,'');</v>
      </c>
      <c r="B172" s="185" t="str">
        <f aca="false">SUBSTITUTE(C172," 19MY Retail Price List","")</f>
        <v/>
      </c>
      <c r="C172" s="375"/>
      <c r="D172" s="376"/>
      <c r="E172" s="340" t="s">
        <v>1565</v>
      </c>
      <c r="F172" s="377"/>
      <c r="G172" s="377"/>
    </row>
    <row r="173" customFormat="false" ht="17.35" hidden="true" customHeight="false" outlineLevel="0" collapsed="false">
      <c r="A173" s="185" t="str">
        <f aca="true">"INSERT INTO make(id_mk, brand_mk, model_mk) VALUES(null,"&amp;MATCH(MID(CELL("filename",A173),SEARCH("#$",CELL("filename",A173))+2,90),summary!$A$2:$A$38,0)&amp;",'"&amp;TRIM(SUBSTITUTE(C173,CHAR(10),""))&amp;"');"</f>
        <v>INSERT INTO make(id_mk, brand_mk, model_mk) VALUES(null,12,'');</v>
      </c>
      <c r="B173" s="185" t="str">
        <f aca="false">SUBSTITUTE(SUBSTITUTE(C173," 20MY Retail Price List","")," 19MY Retail Price List","")</f>
        <v/>
      </c>
      <c r="C173" s="378"/>
      <c r="D173" s="378"/>
      <c r="E173" s="378"/>
      <c r="F173" s="378"/>
      <c r="G173" s="378"/>
      <c r="H173" s="378"/>
    </row>
    <row r="174" customFormat="false" ht="29.85" hidden="true" customHeight="false" outlineLevel="0" collapsed="false">
      <c r="A174" s="185" t="str">
        <f aca="true">"INSERT INTO make(id_mk, brand_mk, model_mk) VALUES(null,"&amp;MATCH(MID(CELL("filename",A174),SEARCH("#$",CELL("filename",A174))+2,90),summary!$A$2:$A$38,0)&amp;",'"&amp;TRIM(SUBSTITUTE(C174,CHAR(10),""))&amp;"');"</f>
        <v>INSERT INTO make(id_mk, brand_mk, model_mk) VALUES(null,12,'2 dr 2.0 Auto');</v>
      </c>
      <c r="B174" s="341" t="str">
        <f aca="false">SUBSTITUTE(C174," 19MY Retail Price List","")</f>
        <v>2 dr 2.0
 Auto </v>
      </c>
      <c r="C174" s="379" t="s">
        <v>1760</v>
      </c>
      <c r="D174" s="366" t="n">
        <v>179</v>
      </c>
      <c r="E174" s="366" t="s">
        <v>1761</v>
      </c>
      <c r="F174" s="352" t="n">
        <v>750</v>
      </c>
      <c r="G174" s="380" t="n">
        <v>81760</v>
      </c>
    </row>
    <row r="175" customFormat="false" ht="29.85" hidden="true" customHeight="false" outlineLevel="0" collapsed="false">
      <c r="A175" s="185" t="str">
        <f aca="true">"INSERT INTO make(id_mk, brand_mk, model_mk) VALUES(null,"&amp;MATCH(MID(CELL("filename",A175),SEARCH("#$",CELL("filename",A175))+2,90),summary!$A$2:$A$38,0)&amp;",'"&amp;TRIM(SUBSTITUTE(C175,CHAR(10),""))&amp;"');"</f>
        <v>INSERT INTO make(id_mk, brand_mk, model_mk) VALUES(null,12,'2 dr 2.0 Auto R-Dynamic');</v>
      </c>
      <c r="B175" s="341" t="str">
        <f aca="false">SUBSTITUTE(C175," 19MY Retail Price List","")</f>
        <v>2 dr 2.0 
Auto R-Dynamic</v>
      </c>
      <c r="C175" s="379" t="s">
        <v>1762</v>
      </c>
      <c r="D175" s="366" t="n">
        <v>179</v>
      </c>
      <c r="E175" s="366" t="s">
        <v>1761</v>
      </c>
      <c r="F175" s="352" t="n">
        <v>750</v>
      </c>
      <c r="G175" s="380" t="n">
        <v>88620</v>
      </c>
    </row>
    <row r="176" customFormat="false" ht="29.85" hidden="true" customHeight="false" outlineLevel="0" collapsed="false">
      <c r="A176" s="185" t="str">
        <f aca="true">"INSERT INTO make(id_mk, brand_mk, model_mk) VALUES(null,"&amp;MATCH(MID(CELL("filename",A176),SEARCH("#$",CELL("filename",A176))+2,90),summary!$A$2:$A$38,0)&amp;",'"&amp;TRIM(SUBSTITUTE(C176,CHAR(10),""))&amp;"');"</f>
        <v>INSERT INTO make(id_mk, brand_mk, model_mk) VALUES(null,12,'2 dr 2.0 Auto Chequered Flag');</v>
      </c>
      <c r="B176" s="341" t="str">
        <f aca="false">SUBSTITUTE(C176," 19MY Retail Price List","")</f>
        <v>2 dr 2.0 
Auto Chequered Flag</v>
      </c>
      <c r="C176" s="379" t="s">
        <v>1763</v>
      </c>
      <c r="D176" s="366" t="n">
        <v>179</v>
      </c>
      <c r="E176" s="366" t="s">
        <v>1761</v>
      </c>
      <c r="F176" s="352" t="n">
        <v>2350</v>
      </c>
      <c r="G176" s="380" t="n">
        <v>100480</v>
      </c>
    </row>
    <row r="177" customFormat="false" ht="29.85" hidden="true" customHeight="false" outlineLevel="0" collapsed="false">
      <c r="A177" s="185" t="str">
        <f aca="true">"INSERT INTO make(id_mk, brand_mk, model_mk) VALUES(null,"&amp;MATCH(MID(CELL("filename",A177),SEARCH("#$",CELL("filename",A177))+2,90),summary!$A$2:$A$38,0)&amp;",'"&amp;TRIM(SUBSTITUTE(C177,CHAR(10),""))&amp;"');"</f>
        <v>INSERT INTO make(id_mk, brand_mk, model_mk) VALUES(null,12,'2 dr 3.0 V6 Manual');</v>
      </c>
      <c r="B177" s="341" t="str">
        <f aca="false">SUBSTITUTE(C177," 19MY Retail Price List","")</f>
        <v>2 dr 3.0 V6 
Manual </v>
      </c>
      <c r="C177" s="379" t="s">
        <v>1764</v>
      </c>
      <c r="D177" s="366" t="n">
        <v>234</v>
      </c>
      <c r="E177" s="366" t="s">
        <v>1765</v>
      </c>
      <c r="F177" s="352" t="n">
        <v>2350</v>
      </c>
      <c r="G177" s="380" t="n">
        <v>102295</v>
      </c>
    </row>
    <row r="178" customFormat="false" ht="29.85" hidden="true" customHeight="false" outlineLevel="0" collapsed="false">
      <c r="A178" s="185" t="str">
        <f aca="true">"INSERT INTO make(id_mk, brand_mk, model_mk) VALUES(null,"&amp;MATCH(MID(CELL("filename",A178),SEARCH("#$",CELL("filename",A178))+2,90),summary!$A$2:$A$38,0)&amp;",'"&amp;TRIM(SUBSTITUTE(C178,CHAR(10),""))&amp;"');"</f>
        <v>INSERT INTO make(id_mk, brand_mk, model_mk) VALUES(null,12,'2 dr 3.0 V6 Manual R-Dynamic');</v>
      </c>
      <c r="B178" s="341" t="str">
        <f aca="false">SUBSTITUTE(C178," 19MY Retail Price List","")</f>
        <v>2 dr 3.0 V6 
Manual R-Dynamic</v>
      </c>
      <c r="C178" s="379" t="s">
        <v>1766</v>
      </c>
      <c r="D178" s="366" t="n">
        <v>234</v>
      </c>
      <c r="E178" s="366" t="s">
        <v>1765</v>
      </c>
      <c r="F178" s="352" t="n">
        <v>2350</v>
      </c>
      <c r="G178" s="380" t="n">
        <v>109715</v>
      </c>
    </row>
    <row r="179" customFormat="false" ht="29.85" hidden="true" customHeight="false" outlineLevel="0" collapsed="false">
      <c r="A179" s="185" t="str">
        <f aca="true">"INSERT INTO make(id_mk, brand_mk, model_mk) VALUES(null,"&amp;MATCH(MID(CELL("filename",A179),SEARCH("#$",CELL("filename",A179))+2,90),summary!$A$2:$A$38,0)&amp;",'"&amp;TRIM(SUBSTITUTE(C179,CHAR(10),""))&amp;"');"</f>
        <v>INSERT INTO make(id_mk, brand_mk, model_mk) VALUES(null,12,'2 dr 3.0 V6 Auto Standard');</v>
      </c>
      <c r="B179" s="341" t="str">
        <f aca="false">SUBSTITUTE(C179," 19MY Retail Price List","")</f>
        <v>2 dr 3.0 V6 
Auto Standard</v>
      </c>
      <c r="C179" s="379" t="s">
        <v>1767</v>
      </c>
      <c r="D179" s="366" t="n">
        <v>223</v>
      </c>
      <c r="E179" s="366" t="s">
        <v>1768</v>
      </c>
      <c r="F179" s="352" t="n">
        <v>1200</v>
      </c>
      <c r="G179" s="380" t="n">
        <v>103450</v>
      </c>
    </row>
    <row r="180" customFormat="false" ht="29.85" hidden="true" customHeight="false" outlineLevel="0" collapsed="false">
      <c r="A180" s="185" t="str">
        <f aca="true">"INSERT INTO make(id_mk, brand_mk, model_mk) VALUES(null,"&amp;MATCH(MID(CELL("filename",A180),SEARCH("#$",CELL("filename",A180))+2,90),summary!$A$2:$A$38,0)&amp;",'"&amp;TRIM(SUBSTITUTE(C180,CHAR(10),""))&amp;"');"</f>
        <v>INSERT INTO make(id_mk, brand_mk, model_mk) VALUES(null,12,'2 dr 3.0 V6 Auto R-Dynamic');</v>
      </c>
      <c r="B180" s="341" t="str">
        <f aca="false">SUBSTITUTE(C180," 19MY Retail Price List","")</f>
        <v>2 dr 3.0 V6 
Auto R-Dynamic</v>
      </c>
      <c r="C180" s="379" t="s">
        <v>1769</v>
      </c>
      <c r="D180" s="366" t="n">
        <v>223</v>
      </c>
      <c r="E180" s="366" t="s">
        <v>1768</v>
      </c>
      <c r="F180" s="352" t="n">
        <v>1200</v>
      </c>
      <c r="G180" s="380" t="n">
        <v>110675</v>
      </c>
    </row>
    <row r="181" customFormat="false" ht="29.85" hidden="true" customHeight="false" outlineLevel="0" collapsed="false">
      <c r="A181" s="185" t="str">
        <f aca="true">"INSERT INTO make(id_mk, brand_mk, model_mk) VALUES(null,"&amp;MATCH(MID(CELL("filename",A181),SEARCH("#$",CELL("filename",A181))+2,90),summary!$A$2:$A$38,0)&amp;",'"&amp;TRIM(SUBSTITUTE(C181,CHAR(10),""))&amp;"');"</f>
        <v>INSERT INTO make(id_mk, brand_mk, model_mk) VALUES(null,12,'2 dr 3.0 V6 Auto Chequered Flag');</v>
      </c>
      <c r="B181" s="341" t="str">
        <f aca="false">SUBSTITUTE(C181," 19MY Retail Price List","")</f>
        <v>2 dr 3.0 V6 
Auto Chequered Flag</v>
      </c>
      <c r="C181" s="379" t="s">
        <v>1770</v>
      </c>
      <c r="D181" s="366" t="n">
        <v>223</v>
      </c>
      <c r="E181" s="366" t="s">
        <v>1768</v>
      </c>
      <c r="F181" s="352" t="n">
        <v>1200</v>
      </c>
      <c r="G181" s="380" t="n">
        <v>123170</v>
      </c>
    </row>
    <row r="182" customFormat="false" ht="29.85" hidden="true" customHeight="false" outlineLevel="0" collapsed="false">
      <c r="A182" s="185" t="str">
        <f aca="true">"INSERT INTO make(id_mk, brand_mk, model_mk) VALUES(null,"&amp;MATCH(MID(CELL("filename",A182),SEARCH("#$",CELL("filename",A182))+2,90),summary!$A$2:$A$38,0)&amp;",'"&amp;TRIM(SUBSTITUTE(C182,CHAR(10),""))&amp;"');"</f>
        <v>INSERT INTO make(id_mk, brand_mk, model_mk) VALUES(null,12,'2 dr 3.0 V6 (380PS) Manual');</v>
      </c>
      <c r="B182" s="341" t="str">
        <f aca="false">SUBSTITUTE(C182," 19MY Retail Price List","")</f>
        <v>2 dr 3.0 V6 (380PS) 
Manual </v>
      </c>
      <c r="C182" s="379" t="s">
        <v>1771</v>
      </c>
      <c r="D182" s="366" t="n">
        <v>242</v>
      </c>
      <c r="E182" s="366" t="s">
        <v>1772</v>
      </c>
      <c r="F182" s="352" t="n">
        <v>2350</v>
      </c>
      <c r="G182" s="380" t="n">
        <v>122255</v>
      </c>
    </row>
    <row r="183" customFormat="false" ht="29.85" hidden="true" customHeight="false" outlineLevel="0" collapsed="false">
      <c r="A183" s="185" t="str">
        <f aca="true">"INSERT INTO make(id_mk, brand_mk, model_mk) VALUES(null,"&amp;MATCH(MID(CELL("filename",A183),SEARCH("#$",CELL("filename",A183))+2,90),summary!$A$2:$A$38,0)&amp;",'"&amp;TRIM(SUBSTITUTE(C183,CHAR(10),""))&amp;"');"</f>
        <v>INSERT INTO make(id_mk, brand_mk, model_mk) VALUES(null,12,'2 dr 3.0 V6 (380PS) Manual R-Dynamic');</v>
      </c>
      <c r="B183" s="341" t="str">
        <f aca="false">SUBSTITUTE(C183," 19MY Retail Price List","")</f>
        <v>2 dr 3.0 V6 (380PS) 
Manual R-Dynamic</v>
      </c>
      <c r="C183" s="379" t="s">
        <v>1773</v>
      </c>
      <c r="D183" s="366" t="n">
        <v>242</v>
      </c>
      <c r="E183" s="366" t="s">
        <v>1772</v>
      </c>
      <c r="F183" s="352" t="n">
        <v>2350</v>
      </c>
      <c r="G183" s="380" t="n">
        <v>129680</v>
      </c>
    </row>
    <row r="184" customFormat="false" ht="29.85" hidden="true" customHeight="false" outlineLevel="0" collapsed="false">
      <c r="A184" s="185" t="str">
        <f aca="true">"INSERT INTO make(id_mk, brand_mk, model_mk) VALUES(null,"&amp;MATCH(MID(CELL("filename",A184),SEARCH("#$",CELL("filename",A184))+2,90),summary!$A$2:$A$38,0)&amp;",'"&amp;TRIM(SUBSTITUTE(C184,CHAR(10),""))&amp;"');"</f>
        <v>INSERT INTO make(id_mk, brand_mk, model_mk) VALUES(null,12,'2 dr 3.0 V6 (380PS) Auto Standard');</v>
      </c>
      <c r="B184" s="341" t="str">
        <f aca="false">SUBSTITUTE(C184," 19MY Retail Price List","")</f>
        <v>2 dr 3.0 V6 (380PS) 
Auto Standard</v>
      </c>
      <c r="C184" s="379" t="s">
        <v>1774</v>
      </c>
      <c r="D184" s="366" t="n">
        <v>223</v>
      </c>
      <c r="E184" s="366" t="s">
        <v>1768</v>
      </c>
      <c r="F184" s="352" t="n">
        <v>1200</v>
      </c>
      <c r="G184" s="380" t="n">
        <v>122610</v>
      </c>
    </row>
    <row r="185" customFormat="false" ht="29.85" hidden="true" customHeight="false" outlineLevel="0" collapsed="false">
      <c r="A185" s="185" t="str">
        <f aca="true">"INSERT INTO make(id_mk, brand_mk, model_mk) VALUES(null,"&amp;MATCH(MID(CELL("filename",A185),SEARCH("#$",CELL("filename",A185))+2,90),summary!$A$2:$A$38,0)&amp;",'"&amp;TRIM(SUBSTITUTE(C185,CHAR(10),""))&amp;"');"</f>
        <v>INSERT INTO make(id_mk, brand_mk, model_mk) VALUES(null,12,'2 dr 3.0 V6 (380PS) Auto R-Dynamic');</v>
      </c>
      <c r="B185" s="341" t="str">
        <f aca="false">SUBSTITUTE(C185," 19MY Retail Price List","")</f>
        <v>2 dr 3.0 V6 (380PS) 
Auto R-Dynamic</v>
      </c>
      <c r="C185" s="379" t="s">
        <v>1775</v>
      </c>
      <c r="D185" s="366" t="n">
        <v>223</v>
      </c>
      <c r="E185" s="366" t="s">
        <v>1768</v>
      </c>
      <c r="F185" s="352" t="n">
        <v>1200</v>
      </c>
      <c r="G185" s="380" t="n">
        <v>129835</v>
      </c>
    </row>
    <row r="186" customFormat="false" ht="29.85" hidden="true" customHeight="false" outlineLevel="0" collapsed="false">
      <c r="A186" s="185" t="str">
        <f aca="true">"INSERT INTO make(id_mk, brand_mk, model_mk) VALUES(null,"&amp;MATCH(MID(CELL("filename",A186),SEARCH("#$",CELL("filename",A186))+2,90),summary!$A$2:$A$38,0)&amp;",'"&amp;TRIM(SUBSTITUTE(C186,CHAR(10),""))&amp;"');"</f>
        <v>INSERT INTO make(id_mk, brand_mk, model_mk) VALUES(null,12,'2 dr 3.0 V6 (380PS) Auto Chequered Flag');</v>
      </c>
      <c r="B186" s="341" t="str">
        <f aca="false">SUBSTITUTE(C186," 19MY Retail Price List","")</f>
        <v>2 dr 3.0 V6 (380PS) 
Auto Chequered Flag</v>
      </c>
      <c r="C186" s="379" t="s">
        <v>1776</v>
      </c>
      <c r="D186" s="366" t="n">
        <v>223</v>
      </c>
      <c r="E186" s="366" t="s">
        <v>1768</v>
      </c>
      <c r="F186" s="352" t="n">
        <v>1200</v>
      </c>
      <c r="G186" s="380" t="n">
        <v>140370</v>
      </c>
    </row>
    <row r="187" customFormat="false" ht="43.9" hidden="true" customHeight="false" outlineLevel="0" collapsed="false">
      <c r="A187" s="185" t="str">
        <f aca="true">"INSERT INTO make(id_mk, brand_mk, model_mk) VALUES(null,"&amp;MATCH(MID(CELL("filename",A187),SEARCH("#$",CELL("filename",A187))+2,90),summary!$A$2:$A$38,0)&amp;",'"&amp;TRIM(SUBSTITUTE(C187,CHAR(10),""))&amp;"');"</f>
        <v>INSERT INTO make(id_mk, brand_mk, model_mk) VALUES(null,12,'2 dr 3.0 V6 (380PS) AWD Auto Standard');</v>
      </c>
      <c r="B187" s="341" t="str">
        <f aca="false">SUBSTITUTE(C187," 19MY Retail Price List","")</f>
        <v>2 dr 3.0 V6 (380PS)  
AWD 
Auto Standard</v>
      </c>
      <c r="C187" s="379" t="s">
        <v>1777</v>
      </c>
      <c r="D187" s="366" t="n">
        <v>233</v>
      </c>
      <c r="E187" s="366" t="s">
        <v>1778</v>
      </c>
      <c r="F187" s="352" t="n">
        <v>2350</v>
      </c>
      <c r="G187" s="380" t="n">
        <v>134910</v>
      </c>
    </row>
    <row r="188" customFormat="false" ht="43.9" hidden="true" customHeight="false" outlineLevel="0" collapsed="false">
      <c r="A188" s="185" t="str">
        <f aca="true">"INSERT INTO make(id_mk, brand_mk, model_mk) VALUES(null,"&amp;MATCH(MID(CELL("filename",A188),SEARCH("#$",CELL("filename",A188))+2,90),summary!$A$2:$A$38,0)&amp;",'"&amp;TRIM(SUBSTITUTE(C188,CHAR(10),""))&amp;"');"</f>
        <v>INSERT INTO make(id_mk, brand_mk, model_mk) VALUES(null,12,'2 dr 3.0 V6 (380PS) AWD Auto R-Dynamic');</v>
      </c>
      <c r="B188" s="341" t="str">
        <f aca="false">SUBSTITUTE(C188," 19MY Retail Price List","")</f>
        <v>2 dr 3.0 V6 (380PS) 
AWD 
Auto R-Dynamic</v>
      </c>
      <c r="C188" s="379" t="s">
        <v>1779</v>
      </c>
      <c r="D188" s="366" t="n">
        <v>233</v>
      </c>
      <c r="E188" s="366" t="s">
        <v>1778</v>
      </c>
      <c r="F188" s="352" t="n">
        <v>2350</v>
      </c>
      <c r="G188" s="380" t="n">
        <v>142330</v>
      </c>
    </row>
    <row r="189" customFormat="false" ht="43.9" hidden="true" customHeight="false" outlineLevel="0" collapsed="false">
      <c r="A189" s="185" t="str">
        <f aca="true">"INSERT INTO make(id_mk, brand_mk, model_mk) VALUES(null,"&amp;MATCH(MID(CELL("filename",A189),SEARCH("#$",CELL("filename",A189))+2,90),summary!$A$2:$A$38,0)&amp;",'"&amp;TRIM(SUBSTITUTE(C189,CHAR(10),""))&amp;"');"</f>
        <v>INSERT INTO make(id_mk, brand_mk, model_mk) VALUES(null,12,'2 dr 3.0 V6 (380PS) AWD Auto Chequered Flag');</v>
      </c>
      <c r="B189" s="341" t="str">
        <f aca="false">SUBSTITUTE(C189," 19MY Retail Price List","")</f>
        <v>2 dr 3.0 V6 (380PS) 
AWD 
Auto Chequered Flag</v>
      </c>
      <c r="C189" s="379" t="s">
        <v>1780</v>
      </c>
      <c r="D189" s="366" t="n">
        <v>233</v>
      </c>
      <c r="E189" s="366" t="s">
        <v>1778</v>
      </c>
      <c r="F189" s="352" t="n">
        <v>2350</v>
      </c>
      <c r="G189" s="380" t="n">
        <v>153155</v>
      </c>
    </row>
    <row r="190" customFormat="false" ht="43.9" hidden="true" customHeight="false" outlineLevel="0" collapsed="false">
      <c r="A190" s="185" t="str">
        <f aca="true">"INSERT INTO make(id_mk, brand_mk, model_mk) VALUES(null,"&amp;MATCH(MID(CELL("filename",A190),SEARCH("#$",CELL("filename",A190))+2,90),summary!$A$2:$A$38,0)&amp;",'"&amp;TRIM(SUBSTITUTE(C190,CHAR(10),""))&amp;"');"</f>
        <v>INSERT INTO make(id_mk, brand_mk, model_mk) VALUES(null,12,'2 dr 5.0 V8 AWD Auto R');</v>
      </c>
      <c r="B190" s="341" t="str">
        <f aca="false">SUBSTITUTE(C190," 19MY Retail Price List","")</f>
        <v>2 dr 5.0 V8 
AWD 
Auto R</v>
      </c>
      <c r="C190" s="379" t="s">
        <v>1781</v>
      </c>
      <c r="D190" s="366" t="n">
        <v>249</v>
      </c>
      <c r="E190" s="366" t="s">
        <v>1772</v>
      </c>
      <c r="F190" s="352" t="n">
        <v>2350</v>
      </c>
      <c r="G190" s="380" t="n">
        <v>178700</v>
      </c>
    </row>
    <row r="191" customFormat="false" ht="43.9" hidden="true" customHeight="false" outlineLevel="0" collapsed="false">
      <c r="A191" s="185" t="str">
        <f aca="true">"INSERT INTO make(id_mk, brand_mk, model_mk) VALUES(null,"&amp;MATCH(MID(CELL("filename",A191),SEARCH("#$",CELL("filename",A191))+2,90),summary!$A$2:$A$38,0)&amp;",'"&amp;TRIM(SUBSTITUTE(C191,CHAR(10),""))&amp;"');"</f>
        <v>INSERT INTO make(id_mk, brand_mk, model_mk) VALUES(null,12,'2 dr 5.0 V8 (575PS) AWD Auto SVR');</v>
      </c>
      <c r="B191" s="341" t="str">
        <f aca="false">SUBSTITUTE(C191," 19MY Retail Price List","")</f>
        <v>2 dr 5.0 V8 (575PS) 
AWD 
Auto SVR</v>
      </c>
      <c r="C191" s="379" t="s">
        <v>1782</v>
      </c>
      <c r="D191" s="366" t="n">
        <v>249</v>
      </c>
      <c r="E191" s="366" t="s">
        <v>1772</v>
      </c>
      <c r="F191" s="352" t="n">
        <v>2350</v>
      </c>
      <c r="G191" s="380" t="n">
        <v>209050</v>
      </c>
    </row>
    <row r="192" customFormat="false" ht="17.35" hidden="true" customHeight="false" outlineLevel="0" collapsed="false">
      <c r="A192" s="185" t="str">
        <f aca="true">"INSERT INTO make(id_mk, brand_mk, model_mk) VALUES(null,"&amp;MATCH(MID(CELL("filename",A192),SEARCH("#$",CELL("filename",A192))+2,90),summary!$A$2:$A$38,0)&amp;",'"&amp;TRIM(SUBSTITUTE(C192,CHAR(10),""))&amp;"');"</f>
        <v>INSERT INTO make(id_mk, brand_mk, model_mk) VALUES(null,12,'');</v>
      </c>
      <c r="B192" s="185" t="str">
        <f aca="false">SUBSTITUTE(SUBSTITUTE(C192," 20MY Retail Price List","")," 19MY Retail Price List","")</f>
        <v/>
      </c>
      <c r="C192" s="381"/>
      <c r="D192" s="381"/>
      <c r="E192" s="381"/>
      <c r="F192" s="381"/>
      <c r="G192" s="381"/>
      <c r="H192" s="381"/>
    </row>
    <row r="193" customFormat="false" ht="29.85" hidden="true" customHeight="false" outlineLevel="0" collapsed="false">
      <c r="A193" s="185" t="str">
        <f aca="true">"INSERT INTO make(id_mk, brand_mk, model_mk) VALUES(null,"&amp;MATCH(MID(CELL("filename",A193),SEARCH("#$",CELL("filename",A193))+2,90),summary!$A$2:$A$38,0)&amp;",'"&amp;TRIM(SUBSTITUTE(C193,CHAR(10),""))&amp;"');"</f>
        <v>INSERT INTO make(id_mk, brand_mk, model_mk) VALUES(null,12,'2 dr 2.0 Auto');</v>
      </c>
      <c r="B193" s="341" t="str">
        <f aca="false">SUBSTITUTE(C193," 19MY Retail Price List","")</f>
        <v>2 dr 2.0
 Auto </v>
      </c>
      <c r="C193" s="382" t="s">
        <v>1760</v>
      </c>
      <c r="D193" s="366" t="n">
        <v>179</v>
      </c>
      <c r="E193" s="366" t="s">
        <v>1761</v>
      </c>
      <c r="F193" s="352" t="n">
        <v>750</v>
      </c>
      <c r="G193" s="380" t="n">
        <v>72180</v>
      </c>
    </row>
    <row r="194" customFormat="false" ht="29.85" hidden="true" customHeight="false" outlineLevel="0" collapsed="false">
      <c r="A194" s="185" t="str">
        <f aca="true">"INSERT INTO make(id_mk, brand_mk, model_mk) VALUES(null,"&amp;MATCH(MID(CELL("filename",A194),SEARCH("#$",CELL("filename",A194))+2,90),summary!$A$2:$A$38,0)&amp;",'"&amp;TRIM(SUBSTITUTE(C194,CHAR(10),""))&amp;"');"</f>
        <v>INSERT INTO make(id_mk, brand_mk, model_mk) VALUES(null,12,'2 dr 2.0 Auto R-Dynamic');</v>
      </c>
      <c r="B194" s="341" t="str">
        <f aca="false">SUBSTITUTE(C194," 19MY Retail Price List","")</f>
        <v>2 dr 2.0 
Auto R-Dynamic</v>
      </c>
      <c r="C194" s="382" t="s">
        <v>1762</v>
      </c>
      <c r="D194" s="366" t="n">
        <v>179</v>
      </c>
      <c r="E194" s="366" t="s">
        <v>1761</v>
      </c>
      <c r="F194" s="352" t="n">
        <v>750</v>
      </c>
      <c r="G194" s="380" t="n">
        <v>79040</v>
      </c>
    </row>
    <row r="195" customFormat="false" ht="29.85" hidden="true" customHeight="false" outlineLevel="0" collapsed="false">
      <c r="A195" s="185" t="str">
        <f aca="true">"INSERT INTO make(id_mk, brand_mk, model_mk) VALUES(null,"&amp;MATCH(MID(CELL("filename",A195),SEARCH("#$",CELL("filename",A195))+2,90),summary!$A$2:$A$38,0)&amp;",'"&amp;TRIM(SUBSTITUTE(C195,CHAR(10),""))&amp;"');"</f>
        <v>INSERT INTO make(id_mk, brand_mk, model_mk) VALUES(null,12,'2 dr 2.0 Auto Chequered Flag');</v>
      </c>
      <c r="B195" s="341" t="str">
        <f aca="false">SUBSTITUTE(C195," 19MY Retail Price List","")</f>
        <v>2 dr 2.0 
Auto Chequered Flag</v>
      </c>
      <c r="C195" s="382" t="s">
        <v>1763</v>
      </c>
      <c r="D195" s="366" t="n">
        <v>179</v>
      </c>
      <c r="E195" s="366" t="s">
        <v>1761</v>
      </c>
      <c r="F195" s="352" t="n">
        <v>2350</v>
      </c>
      <c r="G195" s="380" t="n">
        <v>92040</v>
      </c>
    </row>
    <row r="196" customFormat="false" ht="29.85" hidden="true" customHeight="false" outlineLevel="0" collapsed="false">
      <c r="A196" s="185" t="str">
        <f aca="true">"INSERT INTO make(id_mk, brand_mk, model_mk) VALUES(null,"&amp;MATCH(MID(CELL("filename",A196),SEARCH("#$",CELL("filename",A196))+2,90),summary!$A$2:$A$38,0)&amp;",'"&amp;TRIM(SUBSTITUTE(C196,CHAR(10),""))&amp;"');"</f>
        <v>INSERT INTO make(id_mk, brand_mk, model_mk) VALUES(null,12,'2 dr 3.0 V6 Manual');</v>
      </c>
      <c r="B196" s="341" t="str">
        <f aca="false">SUBSTITUTE(C196," 19MY Retail Price List","")</f>
        <v>2 dr 3.0 V6 
Manual </v>
      </c>
      <c r="C196" s="382" t="s">
        <v>1764</v>
      </c>
      <c r="D196" s="366" t="n">
        <v>234</v>
      </c>
      <c r="E196" s="366" t="s">
        <v>1765</v>
      </c>
      <c r="F196" s="352" t="n">
        <v>2350</v>
      </c>
      <c r="G196" s="380" t="n">
        <v>89455</v>
      </c>
    </row>
    <row r="197" customFormat="false" ht="29.85" hidden="true" customHeight="false" outlineLevel="0" collapsed="false">
      <c r="A197" s="185" t="str">
        <f aca="true">"INSERT INTO make(id_mk, brand_mk, model_mk) VALUES(null,"&amp;MATCH(MID(CELL("filename",A197),SEARCH("#$",CELL("filename",A197))+2,90),summary!$A$2:$A$38,0)&amp;",'"&amp;TRIM(SUBSTITUTE(C197,CHAR(10),""))&amp;"');"</f>
        <v>INSERT INTO make(id_mk, brand_mk, model_mk) VALUES(null,12,'2 dr 3.0 V6 Manual R-Dynamic');</v>
      </c>
      <c r="B197" s="341" t="str">
        <f aca="false">SUBSTITUTE(C197," 19MY Retail Price List","")</f>
        <v>2 dr 3.0 V6 
Manual R-Dynamic</v>
      </c>
      <c r="C197" s="382" t="s">
        <v>1766</v>
      </c>
      <c r="D197" s="366" t="n">
        <v>234</v>
      </c>
      <c r="E197" s="366" t="s">
        <v>1765</v>
      </c>
      <c r="F197" s="352" t="n">
        <v>2350</v>
      </c>
      <c r="G197" s="380" t="n">
        <v>96680</v>
      </c>
    </row>
    <row r="198" customFormat="false" ht="29.85" hidden="true" customHeight="false" outlineLevel="0" collapsed="false">
      <c r="A198" s="185" t="str">
        <f aca="true">"INSERT INTO make(id_mk, brand_mk, model_mk) VALUES(null,"&amp;MATCH(MID(CELL("filename",A198),SEARCH("#$",CELL("filename",A198))+2,90),summary!$A$2:$A$38,0)&amp;",'"&amp;TRIM(SUBSTITUTE(C198,CHAR(10),""))&amp;"');"</f>
        <v>INSERT INTO make(id_mk, brand_mk, model_mk) VALUES(null,12,'2 dr 3.0 V6 Auto Standard');</v>
      </c>
      <c r="B198" s="341" t="str">
        <f aca="false">SUBSTITUTE(C198," 19MY Retail Price List","")</f>
        <v>2 dr 3.0 V6 
Auto Standard</v>
      </c>
      <c r="C198" s="382" t="s">
        <v>1767</v>
      </c>
      <c r="D198" s="366" t="n">
        <v>223</v>
      </c>
      <c r="E198" s="366" t="s">
        <v>1768</v>
      </c>
      <c r="F198" s="352" t="n">
        <v>1200</v>
      </c>
      <c r="G198" s="380" t="n">
        <v>93355</v>
      </c>
    </row>
    <row r="199" customFormat="false" ht="29.85" hidden="true" customHeight="false" outlineLevel="0" collapsed="false">
      <c r="A199" s="185" t="str">
        <f aca="true">"INSERT INTO make(id_mk, brand_mk, model_mk) VALUES(null,"&amp;MATCH(MID(CELL("filename",A199),SEARCH("#$",CELL("filename",A199))+2,90),summary!$A$2:$A$38,0)&amp;",'"&amp;TRIM(SUBSTITUTE(C199,CHAR(10),""))&amp;"');"</f>
        <v>INSERT INTO make(id_mk, brand_mk, model_mk) VALUES(null,12,'2 dr 3.0 V6 Auto R-Dynamic');</v>
      </c>
      <c r="B199" s="341" t="str">
        <f aca="false">SUBSTITUTE(C199," 19MY Retail Price List","")</f>
        <v>2 dr 3.0 V6 
Auto R-Dynamic</v>
      </c>
      <c r="C199" s="382" t="s">
        <v>1769</v>
      </c>
      <c r="D199" s="366" t="n">
        <v>223</v>
      </c>
      <c r="E199" s="366" t="s">
        <v>1768</v>
      </c>
      <c r="F199" s="352" t="n">
        <v>1200</v>
      </c>
      <c r="G199" s="380" t="n">
        <v>100580</v>
      </c>
    </row>
    <row r="200" customFormat="false" ht="29.85" hidden="true" customHeight="false" outlineLevel="0" collapsed="false">
      <c r="A200" s="185" t="str">
        <f aca="true">"INSERT INTO make(id_mk, brand_mk, model_mk) VALUES(null,"&amp;MATCH(MID(CELL("filename",A200),SEARCH("#$",CELL("filename",A200))+2,90),summary!$A$2:$A$38,0)&amp;",'"&amp;TRIM(SUBSTITUTE(C200,CHAR(10),""))&amp;"');"</f>
        <v>INSERT INTO make(id_mk, brand_mk, model_mk) VALUES(null,12,'2 dr 3.0 V6 Auto Chequered Flag');</v>
      </c>
      <c r="B200" s="341" t="str">
        <f aca="false">SUBSTITUTE(C200," 19MY Retail Price List","")</f>
        <v>2 dr 3.0 V6 
Auto Chequered Flag</v>
      </c>
      <c r="C200" s="382" t="s">
        <v>1770</v>
      </c>
      <c r="D200" s="366" t="n">
        <v>223</v>
      </c>
      <c r="E200" s="366" t="s">
        <v>1768</v>
      </c>
      <c r="F200" s="352" t="n">
        <v>1200</v>
      </c>
      <c r="G200" s="380" t="n">
        <v>114275</v>
      </c>
    </row>
    <row r="201" customFormat="false" ht="29.85" hidden="true" customHeight="false" outlineLevel="0" collapsed="false">
      <c r="A201" s="185" t="str">
        <f aca="true">"INSERT INTO make(id_mk, brand_mk, model_mk) VALUES(null,"&amp;MATCH(MID(CELL("filename",A201),SEARCH("#$",CELL("filename",A201))+2,90),summary!$A$2:$A$38,0)&amp;",'"&amp;TRIM(SUBSTITUTE(C201,CHAR(10),""))&amp;"');"</f>
        <v>INSERT INTO make(id_mk, brand_mk, model_mk) VALUES(null,12,'2 dr 3.0 V6 (380PS) Manual');</v>
      </c>
      <c r="B201" s="341" t="str">
        <f aca="false">SUBSTITUTE(C201," 19MY Retail Price List","")</f>
        <v>2 dr 3.0 V6 (380PS) 
Manual </v>
      </c>
      <c r="C201" s="382" t="s">
        <v>1771</v>
      </c>
      <c r="D201" s="366" t="n">
        <v>242</v>
      </c>
      <c r="E201" s="366" t="s">
        <v>1772</v>
      </c>
      <c r="F201" s="352" t="n">
        <v>2350</v>
      </c>
      <c r="G201" s="380" t="n">
        <v>111885</v>
      </c>
    </row>
    <row r="202" customFormat="false" ht="29.85" hidden="true" customHeight="false" outlineLevel="0" collapsed="false">
      <c r="A202" s="185" t="str">
        <f aca="true">"INSERT INTO make(id_mk, brand_mk, model_mk) VALUES(null,"&amp;MATCH(MID(CELL("filename",A202),SEARCH("#$",CELL("filename",A202))+2,90),summary!$A$2:$A$38,0)&amp;",'"&amp;TRIM(SUBSTITUTE(C202,CHAR(10),""))&amp;"');"</f>
        <v>INSERT INTO make(id_mk, brand_mk, model_mk) VALUES(null,12,'2 dr 3.0 V6 (380PS) Manual R-Dynamic');</v>
      </c>
      <c r="B202" s="341" t="str">
        <f aca="false">SUBSTITUTE(C202," 19MY Retail Price List","")</f>
        <v>2 dr 3.0 V6 (380PS) 
Manual R-Dynamic</v>
      </c>
      <c r="C202" s="382" t="s">
        <v>1773</v>
      </c>
      <c r="D202" s="366" t="n">
        <v>242</v>
      </c>
      <c r="E202" s="366" t="s">
        <v>1772</v>
      </c>
      <c r="F202" s="352" t="n">
        <v>2350</v>
      </c>
      <c r="G202" s="380" t="n">
        <v>119305</v>
      </c>
    </row>
    <row r="203" customFormat="false" ht="29.85" hidden="true" customHeight="false" outlineLevel="0" collapsed="false">
      <c r="A203" s="185" t="str">
        <f aca="true">"INSERT INTO make(id_mk, brand_mk, model_mk) VALUES(null,"&amp;MATCH(MID(CELL("filename",A203),SEARCH("#$",CELL("filename",A203))+2,90),summary!$A$2:$A$38,0)&amp;",'"&amp;TRIM(SUBSTITUTE(C203,CHAR(10),""))&amp;"');"</f>
        <v>INSERT INTO make(id_mk, brand_mk, model_mk) VALUES(null,12,'2 dr 3.0 V6 (380PS) Auto Standard');</v>
      </c>
      <c r="B203" s="341" t="str">
        <f aca="false">SUBSTITUTE(C203," 19MY Retail Price List","")</f>
        <v>2 dr 3.0 V6 (380PS) 
Auto Standard</v>
      </c>
      <c r="C203" s="382" t="s">
        <v>1774</v>
      </c>
      <c r="D203" s="366" t="n">
        <v>223</v>
      </c>
      <c r="E203" s="366" t="s">
        <v>1768</v>
      </c>
      <c r="F203" s="352" t="n">
        <v>1200</v>
      </c>
      <c r="G203" s="380" t="n">
        <v>112515</v>
      </c>
    </row>
    <row r="204" customFormat="false" ht="29.85" hidden="true" customHeight="false" outlineLevel="0" collapsed="false">
      <c r="A204" s="185" t="str">
        <f aca="true">"INSERT INTO make(id_mk, brand_mk, model_mk) VALUES(null,"&amp;MATCH(MID(CELL("filename",A204),SEARCH("#$",CELL("filename",A204))+2,90),summary!$A$2:$A$38,0)&amp;",'"&amp;TRIM(SUBSTITUTE(C204,CHAR(10),""))&amp;"');"</f>
        <v>INSERT INTO make(id_mk, brand_mk, model_mk) VALUES(null,12,'2 dr 3.0 V6 (380PS) Auto R-Dynamic');</v>
      </c>
      <c r="B204" s="341" t="str">
        <f aca="false">SUBSTITUTE(C204," 19MY Retail Price List","")</f>
        <v>2 dr 3.0 V6 (380PS) 
Auto R-Dynamic</v>
      </c>
      <c r="C204" s="382" t="s">
        <v>1775</v>
      </c>
      <c r="D204" s="366" t="n">
        <v>223</v>
      </c>
      <c r="E204" s="366" t="s">
        <v>1768</v>
      </c>
      <c r="F204" s="352" t="n">
        <v>1200</v>
      </c>
      <c r="G204" s="380" t="n">
        <v>119740</v>
      </c>
    </row>
    <row r="205" s="354" customFormat="true" ht="29.85" hidden="true" customHeight="false" outlineLevel="0" collapsed="false">
      <c r="A205" s="185" t="str">
        <f aca="true">"INSERT INTO make(id_mk, brand_mk, model_mk) VALUES(null,"&amp;MATCH(MID(CELL("filename",A205),SEARCH("#$",CELL("filename",A205))+2,90),summary!$A$2:$A$38,0)&amp;",'"&amp;TRIM(SUBSTITUTE(C205,CHAR(10),""))&amp;"');"</f>
        <v>INSERT INTO make(id_mk, brand_mk, model_mk) VALUES(null,12,'2 dr 3.0 V6 (380PS) Auto Chequered Flag');</v>
      </c>
      <c r="B205" s="341" t="str">
        <f aca="false">SUBSTITUTE(C205," 19MY Retail Price List","")</f>
        <v>2 dr 3.0 V6 (380PS) 
Auto Chequered Flag</v>
      </c>
      <c r="C205" s="382" t="s">
        <v>1776</v>
      </c>
      <c r="D205" s="366" t="n">
        <v>223</v>
      </c>
      <c r="E205" s="366" t="s">
        <v>1768</v>
      </c>
      <c r="F205" s="352" t="n">
        <v>1200</v>
      </c>
      <c r="G205" s="380" t="n">
        <v>131330</v>
      </c>
    </row>
    <row r="206" s="354" customFormat="true" ht="43.9" hidden="true" customHeight="false" outlineLevel="0" collapsed="false">
      <c r="A206" s="185" t="str">
        <f aca="true">"INSERT INTO make(id_mk, brand_mk, model_mk) VALUES(null,"&amp;MATCH(MID(CELL("filename",A206),SEARCH("#$",CELL("filename",A206))+2,90),summary!$A$2:$A$38,0)&amp;",'"&amp;TRIM(SUBSTITUTE(C206,CHAR(10),""))&amp;"');"</f>
        <v>INSERT INTO make(id_mk, brand_mk, model_mk) VALUES(null,12,'2 dr 3.0 V6 (380PS) AWD Auto Standard');</v>
      </c>
      <c r="B206" s="341" t="str">
        <f aca="false">SUBSTITUTE(C206," 19MY Retail Price List","")</f>
        <v>2 dr 3.0 V6 (380PS)  
AWD 
Auto Standard</v>
      </c>
      <c r="C206" s="382" t="s">
        <v>1777</v>
      </c>
      <c r="D206" s="366" t="n">
        <v>233</v>
      </c>
      <c r="E206" s="366" t="s">
        <v>1778</v>
      </c>
      <c r="F206" s="352" t="n">
        <v>2350</v>
      </c>
      <c r="G206" s="380" t="n">
        <v>124540</v>
      </c>
      <c r="I206" s="383"/>
    </row>
    <row r="207" s="354" customFormat="true" ht="43.9" hidden="true" customHeight="false" outlineLevel="0" collapsed="false">
      <c r="A207" s="185" t="str">
        <f aca="true">"INSERT INTO make(id_mk, brand_mk, model_mk) VALUES(null,"&amp;MATCH(MID(CELL("filename",A207),SEARCH("#$",CELL("filename",A207))+2,90),summary!$A$2:$A$38,0)&amp;",'"&amp;TRIM(SUBSTITUTE(C207,CHAR(10),""))&amp;"');"</f>
        <v>INSERT INTO make(id_mk, brand_mk, model_mk) VALUES(null,12,'2 dr 3.0 V6 (380PS) AWD Auto R-Dynamic');</v>
      </c>
      <c r="B207" s="341" t="str">
        <f aca="false">SUBSTITUTE(C207," 19MY Retail Price List","")</f>
        <v>2 dr 3.0 V6 (380PS) 
AWD 
Auto R-Dynamic</v>
      </c>
      <c r="C207" s="382" t="s">
        <v>1779</v>
      </c>
      <c r="D207" s="366" t="n">
        <v>233</v>
      </c>
      <c r="E207" s="366" t="s">
        <v>1778</v>
      </c>
      <c r="F207" s="352" t="n">
        <v>2350</v>
      </c>
      <c r="G207" s="380" t="n">
        <v>131960</v>
      </c>
    </row>
    <row r="208" s="354" customFormat="true" ht="43.9" hidden="true" customHeight="false" outlineLevel="0" collapsed="false">
      <c r="A208" s="185" t="str">
        <f aca="true">"INSERT INTO make(id_mk, brand_mk, model_mk) VALUES(null,"&amp;MATCH(MID(CELL("filename",A208),SEARCH("#$",CELL("filename",A208))+2,90),summary!$A$2:$A$38,0)&amp;",'"&amp;TRIM(SUBSTITUTE(C208,CHAR(10),""))&amp;"');"</f>
        <v>INSERT INTO make(id_mk, brand_mk, model_mk) VALUES(null,12,'2 dr 3.0 V6 (380PS) AWD Auto Chequered Flag');</v>
      </c>
      <c r="B208" s="341" t="str">
        <f aca="false">SUBSTITUTE(C208," 19MY Retail Price List","")</f>
        <v>2 dr 3.0 V6 (380PS) 
AWD 
Auto Chequered Flag</v>
      </c>
      <c r="C208" s="382" t="s">
        <v>1780</v>
      </c>
      <c r="D208" s="366" t="n">
        <v>233</v>
      </c>
      <c r="E208" s="366" t="s">
        <v>1778</v>
      </c>
      <c r="F208" s="352" t="n">
        <v>2350</v>
      </c>
      <c r="G208" s="380" t="n">
        <v>143870</v>
      </c>
    </row>
    <row r="209" customFormat="false" ht="43.9" hidden="true" customHeight="false" outlineLevel="0" collapsed="false">
      <c r="A209" s="185" t="str">
        <f aca="true">"INSERT INTO make(id_mk, brand_mk, model_mk) VALUES(null,"&amp;MATCH(MID(CELL("filename",A209),SEARCH("#$",CELL("filename",A209))+2,90),summary!$A$2:$A$38,0)&amp;",'"&amp;TRIM(SUBSTITUTE(C209,CHAR(10),""))&amp;"');"</f>
        <v>INSERT INTO make(id_mk, brand_mk, model_mk) VALUES(null,12,'2 dr 5.0 V8 AWD Auto R');</v>
      </c>
      <c r="B209" s="341" t="str">
        <f aca="false">SUBSTITUTE(C209," 19MY Retail Price List","")</f>
        <v>2 dr 5.0 V8 
AWD 
Auto R</v>
      </c>
      <c r="C209" s="382" t="s">
        <v>1781</v>
      </c>
      <c r="D209" s="366" t="n">
        <v>249</v>
      </c>
      <c r="E209" s="366" t="s">
        <v>1772</v>
      </c>
      <c r="F209" s="352" t="n">
        <v>2350</v>
      </c>
      <c r="G209" s="380" t="n">
        <v>168330</v>
      </c>
    </row>
    <row r="210" customFormat="false" ht="43.9" hidden="true" customHeight="false" outlineLevel="0" collapsed="false">
      <c r="A210" s="185" t="str">
        <f aca="true">"INSERT INTO make(id_mk, brand_mk, model_mk) VALUES(null,"&amp;MATCH(MID(CELL("filename",A210),SEARCH("#$",CELL("filename",A210))+2,90),summary!$A$2:$A$38,0)&amp;",'"&amp;TRIM(SUBSTITUTE(C210,CHAR(10),""))&amp;"');"</f>
        <v>INSERT INTO make(id_mk, brand_mk, model_mk) VALUES(null,12,'2 dr 5.0 V8 (575PS) AWD Auto SVR');</v>
      </c>
      <c r="B210" s="341" t="str">
        <f aca="false">SUBSTITUTE(C210," 19MY Retail Price List","")</f>
        <v>2 dr 5.0 V8 (575PS) 
AWD 
Auto SVR</v>
      </c>
      <c r="C210" s="382" t="s">
        <v>1782</v>
      </c>
      <c r="D210" s="366" t="n">
        <v>249</v>
      </c>
      <c r="E210" s="366" t="s">
        <v>1772</v>
      </c>
      <c r="F210" s="352" t="n">
        <v>2350</v>
      </c>
      <c r="G210" s="380" t="n">
        <v>198680</v>
      </c>
    </row>
    <row r="211" customFormat="false" ht="19.7" hidden="false" customHeight="false" outlineLevel="0" collapsed="false">
      <c r="A211" s="185" t="str">
        <f aca="true">"INSERT INTO make(id_mk, brand_mk, model_mk) VALUES(null,"&amp;MATCH(MID(CELL("filename",A211),SEARCH("#$",CELL("filename",A211))+2,90),summary!$A$2:$A$38,0)&amp;",'"&amp;TRIM(SUBSTITUTE(C211,CHAR(10),""))&amp;"');"</f>
        <v>INSERT INTO make(id_mk, brand_mk, model_mk) VALUES(null,12,'I-Pace');</v>
      </c>
      <c r="B211" s="185" t="str">
        <f aca="false">SUBSTITUTE(SUBSTITUTE(C211," 20MY Retail Price List","")," 19MY Retail Price List","")</f>
        <v>I-Pace</v>
      </c>
      <c r="C211" s="368" t="s">
        <v>1783</v>
      </c>
      <c r="D211" s="368"/>
      <c r="E211" s="368"/>
      <c r="F211" s="368"/>
      <c r="G211" s="368"/>
      <c r="H211" s="368"/>
    </row>
    <row r="212" customFormat="false" ht="17.4" hidden="true" customHeight="true" outlineLevel="0" collapsed="false">
      <c r="A212" s="185" t="str">
        <f aca="true">"INSERT INTO make(id_mk, brand_mk, model_mk) VALUES(null,"&amp;MATCH(MID(CELL("filename",A212),SEARCH("#$",CELL("filename",A212))+2,90),summary!$A$2:$A$38,0)&amp;",'"&amp;TRIM(SUBSTITUTE(C212,CHAR(10),""))&amp;"');"</f>
        <v>INSERT INTO make(id_mk, brand_mk, model_mk) VALUES(null,12,'MODEL');</v>
      </c>
      <c r="B212" s="185" t="str">
        <f aca="false">SUBSTITUTE(C212," 19MY Retail Price List","")</f>
        <v>MODEL </v>
      </c>
      <c r="C212" s="369" t="s">
        <v>1745</v>
      </c>
      <c r="D212" s="370" t="s">
        <v>36</v>
      </c>
      <c r="E212" s="384" t="s">
        <v>1784</v>
      </c>
      <c r="F212" s="371" t="s">
        <v>1759</v>
      </c>
      <c r="G212" s="372" t="s">
        <v>1747</v>
      </c>
    </row>
    <row r="213" customFormat="false" ht="17.35" hidden="true" customHeight="false" outlineLevel="0" collapsed="false">
      <c r="A213" s="185" t="str">
        <f aca="true">"INSERT INTO make(id_mk, brand_mk, model_mk) VALUES(null,"&amp;MATCH(MID(CELL("filename",A213),SEARCH("#$",CELL("filename",A213))+2,90),summary!$A$2:$A$38,0)&amp;",'"&amp;TRIM(SUBSTITUTE(C213,CHAR(10),""))&amp;"');"</f>
        <v>INSERT INTO make(id_mk, brand_mk, model_mk) VALUES(null,12,'');</v>
      </c>
      <c r="B213" s="185" t="str">
        <f aca="false">SUBSTITUTE(C213," 19MY Retail Price List","")</f>
        <v/>
      </c>
      <c r="C213" s="369"/>
      <c r="D213" s="370"/>
      <c r="E213" s="340" t="s">
        <v>1565</v>
      </c>
      <c r="F213" s="373" t="s">
        <v>1746</v>
      </c>
      <c r="G213" s="374"/>
    </row>
    <row r="214" customFormat="false" ht="58" hidden="true" customHeight="false" outlineLevel="0" collapsed="false">
      <c r="A214" s="185" t="str">
        <f aca="true">"INSERT INTO make(id_mk, brand_mk, model_mk) VALUES(null,"&amp;MATCH(MID(CELL("filename",A214),SEARCH("#$",CELL("filename",A214))+2,90),summary!$A$2:$A$38,0)&amp;",'"&amp;TRIM(SUBSTITUTE(C214,CHAR(10),""))&amp;"');"</f>
        <v>INSERT INTO make(id_mk, brand_mk, model_mk) VALUES(null,12,'Jaguar I Pace EV kWh 400 PS AWD Auto S');</v>
      </c>
      <c r="B214" s="341" t="str">
        <f aca="false">SUBSTITUTE(C214," 19MY Retail Price List","")</f>
        <v>Jaguar I Pace EV kWh  
400 PS 
AWD 
Auto S</v>
      </c>
      <c r="C214" s="382" t="s">
        <v>1785</v>
      </c>
      <c r="D214" s="351" t="n">
        <v>0</v>
      </c>
      <c r="E214" s="351" t="s">
        <v>1786</v>
      </c>
      <c r="F214" s="352" t="n">
        <v>120</v>
      </c>
      <c r="G214" s="353" t="n">
        <v>92895</v>
      </c>
    </row>
    <row r="215" customFormat="false" ht="58" hidden="true" customHeight="false" outlineLevel="0" collapsed="false">
      <c r="A215" s="185" t="str">
        <f aca="true">"INSERT INTO make(id_mk, brand_mk, model_mk) VALUES(null,"&amp;MATCH(MID(CELL("filename",A215),SEARCH("#$",CELL("filename",A215))+2,90),summary!$A$2:$A$38,0)&amp;",'"&amp;TRIM(SUBSTITUTE(C215,CHAR(10),""))&amp;"');"</f>
        <v>INSERT INTO make(id_mk, brand_mk, model_mk) VALUES(null,12,'Jaguar I Pace EV kWh 400 PS AWD Auto SE');</v>
      </c>
      <c r="B215" s="341" t="str">
        <f aca="false">SUBSTITUTE(C215," 19MY Retail Price List","")</f>
        <v>Jaguar I Pace EV kWh  
400 PS 
AWD 
Auto SE</v>
      </c>
      <c r="C215" s="382" t="s">
        <v>1787</v>
      </c>
      <c r="D215" s="351" t="n">
        <v>0</v>
      </c>
      <c r="E215" s="351" t="s">
        <v>1786</v>
      </c>
      <c r="F215" s="352" t="n">
        <v>120</v>
      </c>
      <c r="G215" s="353" t="n">
        <v>102245</v>
      </c>
    </row>
    <row r="216" customFormat="false" ht="58" hidden="true" customHeight="false" outlineLevel="0" collapsed="false">
      <c r="A216" s="185" t="str">
        <f aca="true">"INSERT INTO make(id_mk, brand_mk, model_mk) VALUES(null,"&amp;MATCH(MID(CELL("filename",A216),SEARCH("#$",CELL("filename",A216))+2,90),summary!$A$2:$A$38,0)&amp;",'"&amp;TRIM(SUBSTITUTE(C216,CHAR(10),""))&amp;"');"</f>
        <v>INSERT INTO make(id_mk, brand_mk, model_mk) VALUES(null,12,'Jaguar I Pace EV kWh 400 PS AWD Auto HSE');</v>
      </c>
      <c r="B216" s="341" t="str">
        <f aca="false">SUBSTITUTE(C216," 19MY Retail Price List","")</f>
        <v>Jaguar I Pace EV kWh  
400 PS 
AWD 
Auto HSE</v>
      </c>
      <c r="C216" s="382" t="s">
        <v>1788</v>
      </c>
      <c r="D216" s="351" t="n">
        <v>0</v>
      </c>
      <c r="E216" s="351" t="s">
        <v>1786</v>
      </c>
      <c r="F216" s="352" t="n">
        <v>120</v>
      </c>
      <c r="G216" s="353" t="n">
        <v>109285</v>
      </c>
    </row>
    <row r="217" customFormat="false" ht="17.35" hidden="false" customHeight="false" outlineLevel="0" collapsed="false">
      <c r="C217" s="385"/>
      <c r="D217" s="386"/>
      <c r="E217" s="351"/>
      <c r="F217" s="387"/>
      <c r="G217" s="388"/>
    </row>
  </sheetData>
  <autoFilter ref="A1:G216">
    <filterColumn colId="6">
      <customFilters and="true">
        <customFilter operator="**none**" val=""/>
      </customFilters>
    </filterColumn>
    <filterColumn colId="5">
      <customFilters and="true">
        <customFilter operator="**none**" val=""/>
      </customFilters>
    </filterColumn>
    <filterColumn colId="4">
      <customFilters and="true">
        <customFilter operator="**none**" val=""/>
      </customFilters>
    </filterColumn>
    <filterColumn colId="3">
      <customFilters and="true">
        <customFilter operator="**none**" val=""/>
      </customFilters>
    </filterColumn>
    <filterColumn colId="1">
      <filters>
        <filter val="E-Pace"/>
        <filter val="F-Pace"/>
        <filter val="F-TYPE"/>
        <filter val="I-Pace"/>
        <filter val="XE"/>
        <filter val="XF"/>
        <filter val="XJ"/>
      </filters>
    </filterColumn>
  </autoFilter>
  <mergeCells count="13">
    <mergeCell ref="C2:H2"/>
    <mergeCell ref="C61:H61"/>
    <mergeCell ref="C92:H92"/>
    <mergeCell ref="C119:H119"/>
    <mergeCell ref="C157:H157"/>
    <mergeCell ref="C169:H169"/>
    <mergeCell ref="C170:C171"/>
    <mergeCell ref="D170:D171"/>
    <mergeCell ref="C173:H173"/>
    <mergeCell ref="C192:H192"/>
    <mergeCell ref="C211:H211"/>
    <mergeCell ref="C212:C213"/>
    <mergeCell ref="D212:D213"/>
  </mergeCells>
  <conditionalFormatting sqref="C2:G217">
    <cfRule type="expression" priority="2" aboveAverage="0" equalAverage="0" bottom="0" percent="0" rank="0" text="" dxfId="0">
      <formula>MOD(ROW(),2)=0</formula>
    </cfRule>
  </conditionalFormatting>
  <conditionalFormatting sqref="C5:C59">
    <cfRule type="expression" priority="3" aboveAverage="0" equalAverage="0" bottom="0" percent="0" rank="0" text="" dxfId="1">
      <formula>MOD(ROW(),2)=0</formula>
    </cfRule>
  </conditionalFormatting>
  <conditionalFormatting sqref="C60">
    <cfRule type="expression" priority="4" aboveAverage="0" equalAverage="0" bottom="0" percent="0" rank="0" text="" dxfId="2">
      <formula>MOD(ROW(),2)=0</formula>
    </cfRule>
  </conditionalFormatting>
  <conditionalFormatting sqref="C64:C91">
    <cfRule type="expression" priority="5" aboveAverage="0" equalAverage="0" bottom="0" percent="0" rank="0" text="" dxfId="3">
      <formula>MOD(ROW(),2)=0</formula>
    </cfRule>
  </conditionalFormatting>
  <conditionalFormatting sqref="C160:G168">
    <cfRule type="expression" priority="6" aboveAverage="0" equalAverage="0" bottom="0" percent="0" rank="0" text="" dxfId="4">
      <formula>MOD(ROW(),2)=0</formula>
    </cfRule>
  </conditionalFormatting>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5.xml><?xml version="1.0" encoding="utf-8"?>
<worksheet xmlns="http://schemas.openxmlformats.org/spreadsheetml/2006/main" xmlns:r="http://schemas.openxmlformats.org/officeDocument/2006/relationships">
  <sheetPr filterMode="true">
    <pageSetUpPr fitToPage="false"/>
  </sheetPr>
  <dimension ref="A1:D5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0" activeCellId="0" sqref="A10"/>
    </sheetView>
  </sheetViews>
  <sheetFormatPr defaultRowHeight="12.75" zeroHeight="false" outlineLevelRow="0" outlineLevelCol="0"/>
  <cols>
    <col collapsed="false" customWidth="true" hidden="false" outlineLevel="0" max="1" min="1" style="141" width="33.14"/>
    <col collapsed="false" customWidth="true" hidden="false" outlineLevel="0" max="2" min="2" style="139" width="33.14"/>
    <col collapsed="false" customWidth="true" hidden="false" outlineLevel="0" max="3" min="3" style="138" width="18.71"/>
    <col collapsed="false" customWidth="true" hidden="false" outlineLevel="0" max="4" min="4" style="389" width="10.42"/>
    <col collapsed="false" customWidth="true" hidden="false" outlineLevel="0" max="1025" min="5" style="141" width="9.14"/>
  </cols>
  <sheetData>
    <row r="1" customFormat="false" ht="12.75" hidden="false" customHeight="true" outlineLevel="0" collapsed="false">
      <c r="B1" s="390" t="s">
        <v>0</v>
      </c>
      <c r="C1" s="142"/>
    </row>
    <row r="2" customFormat="false" ht="12.75" hidden="false" customHeight="true" outlineLevel="0" collapsed="false">
      <c r="C2" s="144"/>
    </row>
    <row r="3" customFormat="false" ht="15" hidden="false" customHeight="false" outlineLevel="0" collapsed="false">
      <c r="B3" s="10" t="s">
        <v>1</v>
      </c>
      <c r="C3" s="10"/>
    </row>
    <row r="4" customFormat="false" ht="12.75" hidden="false" customHeight="true" outlineLevel="0" collapsed="false">
      <c r="C4" s="144"/>
    </row>
    <row r="5" customFormat="false" ht="12.75" hidden="false" customHeight="true" outlineLevel="0" collapsed="false">
      <c r="B5" s="14" t="s">
        <v>2</v>
      </c>
      <c r="C5" s="14" t="s">
        <v>3</v>
      </c>
      <c r="D5" s="14" t="s">
        <v>4</v>
      </c>
    </row>
    <row r="6" customFormat="false" ht="12.75" hidden="true" customHeight="true" outlineLevel="0" collapsed="false">
      <c r="B6" s="138"/>
    </row>
    <row r="7" s="393" customFormat="true" ht="13.7" hidden="true" customHeight="true" outlineLevel="0" collapsed="false">
      <c r="A7" s="185" t="str">
        <f aca="true">"INSERT INTO make(id_mk, brand_mk, model_mk) VALUES(null,"&amp;MATCH(MID(CELL("filename",A7),SEARCH("#$",CELL("filename",A7))+2,90),summary!$A$2:$A$38,0)&amp;",'"&amp;TRIM(SUBSTITUTE(B7,CHAR(10),""))&amp;"');"</f>
        <v>INSERT INTO make(id_mk, brand_mk, model_mk) VALUES(null,13,'Jeep Renegade');</v>
      </c>
      <c r="B7" s="391" t="s">
        <v>1789</v>
      </c>
      <c r="C7" s="391" t="s">
        <v>38</v>
      </c>
      <c r="D7" s="392"/>
    </row>
    <row r="8" s="393" customFormat="true" ht="13.7" hidden="true" customHeight="true" outlineLevel="0" collapsed="false">
      <c r="A8" s="185" t="str">
        <f aca="true">"INSERT INTO make(id_mk, brand_mk, model_mk) VALUES(null,"&amp;MATCH(MID(CELL("filename",A8),SEARCH("#$",CELL("filename",A8))+2,90),summary!$A$2:$A$38,0)&amp;",'"&amp;TRIM(SUBSTITUTE(B8,CHAR(10),""))&amp;"');"</f>
        <v>INSERT INTO make(id_mk, brand_mk, model_mk) VALUES(null,13,'Renegade 1.4 TMair 140hp FWD');</v>
      </c>
      <c r="B8" s="394" t="s">
        <v>1790</v>
      </c>
      <c r="C8" s="395" t="s">
        <v>1791</v>
      </c>
      <c r="D8" s="392" t="n">
        <v>28300</v>
      </c>
    </row>
    <row r="9" s="393" customFormat="true" ht="13.7" hidden="true" customHeight="true" outlineLevel="0" collapsed="false">
      <c r="A9" s="185" t="str">
        <f aca="true">"INSERT INTO make(id_mk, brand_mk, model_mk) VALUES(null,"&amp;MATCH(MID(CELL("filename",A9),SEARCH("#$",CELL("filename",A9))+2,90),summary!$A$2:$A$38,0)&amp;",'"&amp;TRIM(SUBSTITUTE(B9,CHAR(10),""))&amp;"');"</f>
        <v>INSERT INTO make(id_mk, brand_mk, model_mk) VALUES(null,13,'');</v>
      </c>
      <c r="B9" s="394"/>
      <c r="C9" s="395"/>
      <c r="D9" s="392"/>
    </row>
    <row r="10" s="393" customFormat="true" ht="13.7" hidden="false" customHeight="true" outlineLevel="0" collapsed="false">
      <c r="A10" s="185" t="str">
        <f aca="true">"INSERT INTO make(id_mk, brand_mk, model_mk) VALUES(null,"&amp;MATCH(MID(CELL("filename",A10),SEARCH("#$",CELL("filename",A10))+2,90),summary!$A$2:$A$38,0)&amp;",'"&amp;TRIM(SUBSTITUTE(B10,CHAR(10),""))&amp;"');"</f>
        <v>INSERT INTO make(id_mk, brand_mk, model_mk) VALUES(null,13,'Jeep Renegade E6d');</v>
      </c>
      <c r="B10" s="391" t="s">
        <v>1792</v>
      </c>
      <c r="C10" s="395"/>
      <c r="D10" s="392"/>
    </row>
    <row r="11" s="393" customFormat="true" ht="13.7" hidden="true" customHeight="true" outlineLevel="0" collapsed="false">
      <c r="A11" s="185" t="str">
        <f aca="true">"INSERT INTO make(id_mk, brand_mk, model_mk) VALUES(null,"&amp;MATCH(MID(CELL("filename",A11),SEARCH("#$",CELL("filename",A11))+2,90),summary!$A$2:$A$38,0)&amp;",'"&amp;TRIM(SUBSTITUTE(B11,CHAR(10),""))&amp;"');"</f>
        <v>INSERT INTO make(id_mk, brand_mk, model_mk) VALUES(null,13,'Renegade 1.0 GSE Turbo 120hp FWD');</v>
      </c>
      <c r="B11" s="394" t="s">
        <v>1793</v>
      </c>
      <c r="C11" s="395" t="s">
        <v>12</v>
      </c>
      <c r="D11" s="392" t="n">
        <v>23795</v>
      </c>
    </row>
    <row r="12" s="393" customFormat="true" ht="13.7" hidden="true" customHeight="true" outlineLevel="0" collapsed="false">
      <c r="A12" s="185" t="str">
        <f aca="true">"INSERT INTO make(id_mk, brand_mk, model_mk) VALUES(null,"&amp;MATCH(MID(CELL("filename",A12),SEARCH("#$",CELL("filename",A12))+2,90),summary!$A$2:$A$38,0)&amp;",'"&amp;TRIM(SUBSTITUTE(B12,CHAR(10),""))&amp;"');"</f>
        <v>INSERT INTO make(id_mk, brand_mk, model_mk) VALUES(null,13,'Renegade 1.6 M-jet 120hp FWD');</v>
      </c>
      <c r="B12" s="394" t="s">
        <v>1794</v>
      </c>
      <c r="C12" s="395" t="s">
        <v>12</v>
      </c>
      <c r="D12" s="392" t="n">
        <v>24995</v>
      </c>
    </row>
    <row r="13" s="393" customFormat="true" ht="13.7" hidden="true" customHeight="true" outlineLevel="0" collapsed="false">
      <c r="A13" s="185" t="str">
        <f aca="true">"INSERT INTO make(id_mk, brand_mk, model_mk) VALUES(null,"&amp;MATCH(MID(CELL("filename",A13),SEARCH("#$",CELL("filename",A13))+2,90),summary!$A$2:$A$38,0)&amp;",'"&amp;TRIM(SUBSTITUTE(B13,CHAR(10),""))&amp;"');"</f>
        <v>INSERT INTO make(id_mk, brand_mk, model_mk) VALUES(null,13,'Renegade 1.0 GSE Turbo 120hp FWD');</v>
      </c>
      <c r="B13" s="394" t="s">
        <v>1793</v>
      </c>
      <c r="C13" s="395" t="s">
        <v>1795</v>
      </c>
      <c r="D13" s="392" t="n">
        <v>26295</v>
      </c>
    </row>
    <row r="14" s="393" customFormat="true" ht="13.7" hidden="true" customHeight="true" outlineLevel="0" collapsed="false">
      <c r="A14" s="185" t="str">
        <f aca="true">"INSERT INTO make(id_mk, brand_mk, model_mk) VALUES(null,"&amp;MATCH(MID(CELL("filename",A14),SEARCH("#$",CELL("filename",A14))+2,90),summary!$A$2:$A$38,0)&amp;",'"&amp;TRIM(SUBSTITUTE(B14,CHAR(10),""))&amp;"');"</f>
        <v>INSERT INTO make(id_mk, brand_mk, model_mk) VALUES(null,13,'Renegade 1.3 GSE Turbo 150hp DCT');</v>
      </c>
      <c r="B14" s="394" t="s">
        <v>1796</v>
      </c>
      <c r="C14" s="395" t="s">
        <v>1795</v>
      </c>
      <c r="D14" s="392" t="n">
        <v>29395</v>
      </c>
    </row>
    <row r="15" s="393" customFormat="true" ht="13.7" hidden="true" customHeight="true" outlineLevel="0" collapsed="false">
      <c r="A15" s="185" t="str">
        <f aca="true">"INSERT INTO make(id_mk, brand_mk, model_mk) VALUES(null,"&amp;MATCH(MID(CELL("filename",A15),SEARCH("#$",CELL("filename",A15))+2,90),summary!$A$2:$A$38,0)&amp;",'"&amp;TRIM(SUBSTITUTE(B15,CHAR(10),""))&amp;"');"</f>
        <v>INSERT INTO make(id_mk, brand_mk, model_mk) VALUES(null,13,'Renegade 1.6 M-jet 120hp FWD');</v>
      </c>
      <c r="B15" s="394" t="s">
        <v>1794</v>
      </c>
      <c r="C15" s="395" t="s">
        <v>1795</v>
      </c>
      <c r="D15" s="392" t="n">
        <v>27495</v>
      </c>
    </row>
    <row r="16" s="393" customFormat="true" ht="13.7" hidden="true" customHeight="true" outlineLevel="0" collapsed="false">
      <c r="A16" s="185" t="str">
        <f aca="true">"INSERT INTO make(id_mk, brand_mk, model_mk) VALUES(null,"&amp;MATCH(MID(CELL("filename",A16),SEARCH("#$",CELL("filename",A16))+2,90),summary!$A$2:$A$38,0)&amp;",'"&amp;TRIM(SUBSTITUTE(B16,CHAR(10),""))&amp;"');"</f>
        <v>INSERT INTO make(id_mk, brand_mk, model_mk) VALUES(null,13,'Renegade 1.6 M-jet 120hp FWD DCT');</v>
      </c>
      <c r="B16" s="394" t="s">
        <v>1797</v>
      </c>
      <c r="C16" s="395" t="s">
        <v>1795</v>
      </c>
      <c r="D16" s="392" t="n">
        <v>29145</v>
      </c>
    </row>
    <row r="17" s="393" customFormat="true" ht="13.7" hidden="true" customHeight="true" outlineLevel="0" collapsed="false">
      <c r="A17" s="185" t="str">
        <f aca="true">"INSERT INTO make(id_mk, brand_mk, model_mk) VALUES(null,"&amp;MATCH(MID(CELL("filename",A17),SEARCH("#$",CELL("filename",A17))+2,90),summary!$A$2:$A$38,0)&amp;",'"&amp;TRIM(SUBSTITUTE(B17,CHAR(10),""))&amp;"');"</f>
        <v>INSERT INTO make(id_mk, brand_mk, model_mk) VALUES(null,13,'Renegade 2.0 M-jet 140hp AWD');</v>
      </c>
      <c r="B17" s="394" t="s">
        <v>1798</v>
      </c>
      <c r="C17" s="395" t="s">
        <v>1795</v>
      </c>
      <c r="D17" s="392" t="n">
        <v>31995</v>
      </c>
    </row>
    <row r="18" s="393" customFormat="true" ht="13.7" hidden="true" customHeight="true" outlineLevel="0" collapsed="false">
      <c r="A18" s="185" t="str">
        <f aca="true">"INSERT INTO make(id_mk, brand_mk, model_mk) VALUES(null,"&amp;MATCH(MID(CELL("filename",A18),SEARCH("#$",CELL("filename",A18))+2,90),summary!$A$2:$A$38,0)&amp;",'"&amp;TRIM(SUBSTITUTE(B18,CHAR(10),""))&amp;"');"</f>
        <v>INSERT INTO make(id_mk, brand_mk, model_mk) VALUES(null,13,'Renegade 1.0 GSE Turbo 120hp FWD');</v>
      </c>
      <c r="B18" s="394" t="s">
        <v>1793</v>
      </c>
      <c r="C18" s="395" t="s">
        <v>1791</v>
      </c>
      <c r="D18" s="392" t="n">
        <v>28295</v>
      </c>
    </row>
    <row r="19" s="393" customFormat="true" ht="13.7" hidden="true" customHeight="true" outlineLevel="0" collapsed="false">
      <c r="A19" s="185" t="str">
        <f aca="true">"INSERT INTO make(id_mk, brand_mk, model_mk) VALUES(null,"&amp;MATCH(MID(CELL("filename",A19),SEARCH("#$",CELL("filename",A19))+2,90),summary!$A$2:$A$38,0)&amp;",'"&amp;TRIM(SUBSTITUTE(B19,CHAR(10),""))&amp;"');"</f>
        <v>INSERT INTO make(id_mk, brand_mk, model_mk) VALUES(null,13,'Renegade 1.3 GSE Turbo 150hp DCT');</v>
      </c>
      <c r="B19" s="394" t="s">
        <v>1796</v>
      </c>
      <c r="C19" s="395" t="s">
        <v>1791</v>
      </c>
      <c r="D19" s="392" t="n">
        <v>31395</v>
      </c>
    </row>
    <row r="20" s="393" customFormat="true" ht="13.7" hidden="true" customHeight="true" outlineLevel="0" collapsed="false">
      <c r="A20" s="185" t="str">
        <f aca="true">"INSERT INTO make(id_mk, brand_mk, model_mk) VALUES(null,"&amp;MATCH(MID(CELL("filename",A20),SEARCH("#$",CELL("filename",A20))+2,90),summary!$A$2:$A$38,0)&amp;",'"&amp;TRIM(SUBSTITUTE(B20,CHAR(10),""))&amp;"');"</f>
        <v>INSERT INTO make(id_mk, brand_mk, model_mk) VALUES(null,13,'Renegade 1.6 M-jet 120hp FWD');</v>
      </c>
      <c r="B20" s="394" t="s">
        <v>1794</v>
      </c>
      <c r="C20" s="395" t="s">
        <v>1791</v>
      </c>
      <c r="D20" s="392" t="n">
        <v>29495</v>
      </c>
    </row>
    <row r="21" s="393" customFormat="true" ht="13.7" hidden="true" customHeight="true" outlineLevel="0" collapsed="false">
      <c r="A21" s="185" t="str">
        <f aca="true">"INSERT INTO make(id_mk, brand_mk, model_mk) VALUES(null,"&amp;MATCH(MID(CELL("filename",A21),SEARCH("#$",CELL("filename",A21))+2,90),summary!$A$2:$A$38,0)&amp;",'"&amp;TRIM(SUBSTITUTE(B21,CHAR(10),""))&amp;"');"</f>
        <v>INSERT INTO make(id_mk, brand_mk, model_mk) VALUES(null,13,'Renegade 1.6 M-jet 120hp FWD DCT');</v>
      </c>
      <c r="B21" s="394" t="s">
        <v>1797</v>
      </c>
      <c r="C21" s="395" t="s">
        <v>1791</v>
      </c>
      <c r="D21" s="392" t="n">
        <v>31145</v>
      </c>
    </row>
    <row r="22" s="393" customFormat="true" ht="13.7" hidden="true" customHeight="true" outlineLevel="0" collapsed="false">
      <c r="A22" s="185" t="str">
        <f aca="true">"INSERT INTO make(id_mk, brand_mk, model_mk) VALUES(null,"&amp;MATCH(MID(CELL("filename",A22),SEARCH("#$",CELL("filename",A22))+2,90),summary!$A$2:$A$38,0)&amp;",'"&amp;TRIM(SUBSTITUTE(B22,CHAR(10),""))&amp;"');"</f>
        <v>INSERT INTO make(id_mk, brand_mk, model_mk) VALUES(null,13,'Renegade 2.0 M-jet 140hp AWD');</v>
      </c>
      <c r="B22" s="394" t="s">
        <v>1798</v>
      </c>
      <c r="C22" s="395" t="s">
        <v>1791</v>
      </c>
      <c r="D22" s="392" t="n">
        <v>33995</v>
      </c>
    </row>
    <row r="23" s="393" customFormat="true" ht="13.7" hidden="true" customHeight="true" outlineLevel="0" collapsed="false">
      <c r="A23" s="185" t="str">
        <f aca="true">"INSERT INTO make(id_mk, brand_mk, model_mk) VALUES(null,"&amp;MATCH(MID(CELL("filename",A23),SEARCH("#$",CELL("filename",A23))+2,90),summary!$A$2:$A$38,0)&amp;",'"&amp;TRIM(SUBSTITUTE(B23,CHAR(10),""))&amp;"');"</f>
        <v>INSERT INTO make(id_mk, brand_mk, model_mk) VALUES(null,13,'Renegade 2.0 M-jet 140hp AWD L Auto');</v>
      </c>
      <c r="B23" s="394" t="s">
        <v>1799</v>
      </c>
      <c r="C23" s="395" t="s">
        <v>1791</v>
      </c>
      <c r="D23" s="392" t="n">
        <v>38795</v>
      </c>
    </row>
    <row r="24" s="393" customFormat="true" ht="13.7" hidden="true" customHeight="true" outlineLevel="0" collapsed="false">
      <c r="A24" s="185" t="str">
        <f aca="true">"INSERT INTO make(id_mk, brand_mk, model_mk) VALUES(null,"&amp;MATCH(MID(CELL("filename",A24),SEARCH("#$",CELL("filename",A24))+2,90),summary!$A$2:$A$38,0)&amp;",'"&amp;TRIM(SUBSTITUTE(B24,CHAR(10),""))&amp;"');"</f>
        <v>INSERT INTO make(id_mk, brand_mk, model_mk) VALUES(null,13,'Renegade 2.0 M-jet 170hp AWD L Auto');</v>
      </c>
      <c r="B24" s="394" t="s">
        <v>1800</v>
      </c>
      <c r="C24" s="395" t="s">
        <v>1801</v>
      </c>
      <c r="D24" s="392" t="n">
        <v>39995</v>
      </c>
    </row>
    <row r="25" s="393" customFormat="true" ht="13.7" hidden="true" customHeight="true" outlineLevel="0" collapsed="false">
      <c r="A25" s="185" t="str">
        <f aca="true">"INSERT INTO make(id_mk, brand_mk, model_mk) VALUES(null,"&amp;MATCH(MID(CELL("filename",A25),SEARCH("#$",CELL("filename",A25))+2,90),summary!$A$2:$A$38,0)&amp;",'"&amp;TRIM(SUBSTITUTE(B25,CHAR(10),""))&amp;"');"</f>
        <v>INSERT INTO make(id_mk, brand_mk, model_mk) VALUES(null,13,'');</v>
      </c>
      <c r="B25" s="396" t="s">
        <v>38</v>
      </c>
      <c r="C25" s="12"/>
      <c r="D25" s="392" t="s">
        <v>38</v>
      </c>
    </row>
    <row r="26" s="393" customFormat="true" ht="13.7" hidden="true" customHeight="true" outlineLevel="0" collapsed="false">
      <c r="A26" s="185" t="str">
        <f aca="true">"INSERT INTO make(id_mk, brand_mk, model_mk) VALUES(null,"&amp;MATCH(MID(CELL("filename",A26),SEARCH("#$",CELL("filename",A26))+2,90),summary!$A$2:$A$38,0)&amp;",'"&amp;TRIM(SUBSTITUTE(B26,CHAR(10),""))&amp;"');"</f>
        <v>INSERT INTO make(id_mk, brand_mk, model_mk) VALUES(null,13,'Jeep Compass');</v>
      </c>
      <c r="B26" s="391" t="s">
        <v>1802</v>
      </c>
      <c r="C26" s="391" t="s">
        <v>38</v>
      </c>
      <c r="D26" s="392"/>
    </row>
    <row r="27" s="393" customFormat="true" ht="13.7" hidden="true" customHeight="true" outlineLevel="0" collapsed="false">
      <c r="A27" s="185" t="str">
        <f aca="true">"INSERT INTO make(id_mk, brand_mk, model_mk) VALUES(null,"&amp;MATCH(MID(CELL("filename",A27),SEARCH("#$",CELL("filename",A27))+2,90),summary!$A$2:$A$38,0)&amp;",'"&amp;TRIM(SUBSTITUTE(B27,CHAR(10),""))&amp;"');"</f>
        <v>INSERT INTO make(id_mk, brand_mk, model_mk) VALUES(null,13,'Compass 1.4 TM-air 140hp FWD');</v>
      </c>
      <c r="B27" s="397" t="s">
        <v>1803</v>
      </c>
      <c r="C27" s="398" t="s">
        <v>1795</v>
      </c>
      <c r="D27" s="392" t="n">
        <v>30145</v>
      </c>
    </row>
    <row r="28" s="393" customFormat="true" ht="13.7" hidden="true" customHeight="true" outlineLevel="0" collapsed="false">
      <c r="A28" s="185" t="str">
        <f aca="true">"INSERT INTO make(id_mk, brand_mk, model_mk) VALUES(null,"&amp;MATCH(MID(CELL("filename",A28),SEARCH("#$",CELL("filename",A28))+2,90),summary!$A$2:$A$38,0)&amp;",'"&amp;TRIM(SUBSTITUTE(B28,CHAR(10),""))&amp;"');"</f>
        <v>INSERT INTO make(id_mk, brand_mk, model_mk) VALUES(null,13,'Compass 1.6 M-jet 120hp FWD');</v>
      </c>
      <c r="B28" s="397" t="s">
        <v>1804</v>
      </c>
      <c r="C28" s="398" t="s">
        <v>1795</v>
      </c>
      <c r="D28" s="392" t="n">
        <v>31245</v>
      </c>
    </row>
    <row r="29" s="393" customFormat="true" ht="13.7" hidden="true" customHeight="true" outlineLevel="0" collapsed="false">
      <c r="A29" s="185" t="str">
        <f aca="true">"INSERT INTO make(id_mk, brand_mk, model_mk) VALUES(null,"&amp;MATCH(MID(CELL("filename",A29),SEARCH("#$",CELL("filename",A29))+2,90),summary!$A$2:$A$38,0)&amp;",'"&amp;TRIM(SUBSTITUTE(B29,CHAR(10),""))&amp;"');"</f>
        <v>INSERT INTO make(id_mk, brand_mk, model_mk) VALUES(null,13,'Compass 1.6 M-jet 120hp FWD');</v>
      </c>
      <c r="B29" s="397" t="s">
        <v>1804</v>
      </c>
      <c r="C29" s="398" t="s">
        <v>1791</v>
      </c>
      <c r="D29" s="392" t="n">
        <v>34695</v>
      </c>
    </row>
    <row r="30" s="393" customFormat="true" ht="13.7" hidden="true" customHeight="true" outlineLevel="0" collapsed="false">
      <c r="A30" s="185" t="str">
        <f aca="true">"INSERT INTO make(id_mk, brand_mk, model_mk) VALUES(null,"&amp;MATCH(MID(CELL("filename",A30),SEARCH("#$",CELL("filename",A30))+2,90),summary!$A$2:$A$38,0)&amp;",'"&amp;TRIM(SUBSTITUTE(B30,CHAR(10),""))&amp;"');"</f>
        <v>INSERT INTO make(id_mk, brand_mk, model_mk) VALUES(null,13,'');</v>
      </c>
      <c r="B30" s="396" t="s">
        <v>38</v>
      </c>
      <c r="C30" s="12"/>
      <c r="D30" s="392" t="s">
        <v>38</v>
      </c>
    </row>
    <row r="31" customFormat="false" ht="13.7" hidden="false" customHeight="true" outlineLevel="0" collapsed="false">
      <c r="A31" s="185" t="str">
        <f aca="true">"INSERT INTO make(id_mk, brand_mk, model_mk) VALUES(null,"&amp;MATCH(MID(CELL("filename",A31),SEARCH("#$",CELL("filename",A31))+2,90),summary!$A$2:$A$38,0)&amp;",'"&amp;TRIM(SUBSTITUTE(B31,CHAR(10),""))&amp;"');"</f>
        <v>INSERT INTO make(id_mk, brand_mk, model_mk) VALUES(null,13,'Jeep Compass E6d');</v>
      </c>
      <c r="B31" s="391" t="s">
        <v>1805</v>
      </c>
    </row>
    <row r="32" customFormat="false" ht="13.7" hidden="true" customHeight="true" outlineLevel="0" collapsed="false">
      <c r="A32" s="185" t="str">
        <f aca="true">"INSERT INTO make(id_mk, brand_mk, model_mk) VALUES(null,"&amp;MATCH(MID(CELL("filename",A32),SEARCH("#$",CELL("filename",A32))+2,90),summary!$A$2:$A$38,0)&amp;",'"&amp;TRIM(SUBSTITUTE(B32,CHAR(10),""))&amp;"');"</f>
        <v>INSERT INTO make(id_mk, brand_mk, model_mk) VALUES(null,13,'Compass 1.6 M-jet 120hp FWD');</v>
      </c>
      <c r="B32" s="397" t="s">
        <v>1804</v>
      </c>
      <c r="C32" s="398" t="s">
        <v>12</v>
      </c>
      <c r="D32" s="392" t="n">
        <v>27995</v>
      </c>
    </row>
    <row r="33" customFormat="false" ht="13.7" hidden="true" customHeight="true" outlineLevel="0" collapsed="false">
      <c r="A33" s="185" t="str">
        <f aca="true">"INSERT INTO make(id_mk, brand_mk, model_mk) VALUES(null,"&amp;MATCH(MID(CELL("filename",A33),SEARCH("#$",CELL("filename",A33))+2,90),summary!$A$2:$A$38,0)&amp;",'"&amp;TRIM(SUBSTITUTE(B33,CHAR(10),""))&amp;"');"</f>
        <v>INSERT INTO make(id_mk, brand_mk, model_mk) VALUES(null,13,'Compass 1.4 TM-air 140hp FWD');</v>
      </c>
      <c r="B33" s="397" t="s">
        <v>1803</v>
      </c>
      <c r="C33" s="398" t="s">
        <v>1795</v>
      </c>
      <c r="D33" s="392" t="n">
        <v>30145</v>
      </c>
    </row>
    <row r="34" customFormat="false" ht="13.7" hidden="true" customHeight="true" outlineLevel="0" collapsed="false">
      <c r="A34" s="185" t="str">
        <f aca="true">"INSERT INTO make(id_mk, brand_mk, model_mk) VALUES(null,"&amp;MATCH(MID(CELL("filename",A34),SEARCH("#$",CELL("filename",A34))+2,90),summary!$A$2:$A$38,0)&amp;",'"&amp;TRIM(SUBSTITUTE(B34,CHAR(10),""))&amp;"');"</f>
        <v>INSERT INTO make(id_mk, brand_mk, model_mk) VALUES(null,13,'Compass 1.6 M-jet 120hp FWD');</v>
      </c>
      <c r="B34" s="397" t="s">
        <v>1804</v>
      </c>
      <c r="C34" s="398" t="s">
        <v>1795</v>
      </c>
      <c r="D34" s="392" t="n">
        <v>31245</v>
      </c>
    </row>
    <row r="35" customFormat="false" ht="13.7" hidden="true" customHeight="true" outlineLevel="0" collapsed="false">
      <c r="A35" s="185" t="str">
        <f aca="true">"INSERT INTO make(id_mk, brand_mk, model_mk) VALUES(null,"&amp;MATCH(MID(CELL("filename",A35),SEARCH("#$",CELL("filename",A35))+2,90),summary!$A$2:$A$38,0)&amp;",'"&amp;TRIM(SUBSTITUTE(B35,CHAR(10),""))&amp;"');"</f>
        <v>INSERT INTO make(id_mk, brand_mk, model_mk) VALUES(null,13,'Compass 2.0 M-jet 140hp AWD');</v>
      </c>
      <c r="B35" s="397" t="s">
        <v>1806</v>
      </c>
      <c r="C35" s="398" t="s">
        <v>1795</v>
      </c>
      <c r="D35" s="392" t="n">
        <v>34695</v>
      </c>
    </row>
    <row r="36" customFormat="false" ht="13.7" hidden="true" customHeight="true" outlineLevel="0" collapsed="false">
      <c r="A36" s="185" t="str">
        <f aca="true">"INSERT INTO make(id_mk, brand_mk, model_mk) VALUES(null,"&amp;MATCH(MID(CELL("filename",A36),SEARCH("#$",CELL("filename",A36))+2,90),summary!$A$2:$A$38,0)&amp;",'"&amp;TRIM(SUBSTITUTE(B36,CHAR(10),""))&amp;"');"</f>
        <v>INSERT INTO make(id_mk, brand_mk, model_mk) VALUES(null,13,'Compass 1.4 TM-air 140hp FWD');</v>
      </c>
      <c r="B36" s="397" t="s">
        <v>1803</v>
      </c>
      <c r="C36" s="398" t="s">
        <v>1791</v>
      </c>
      <c r="D36" s="392" t="n">
        <v>33595</v>
      </c>
    </row>
    <row r="37" customFormat="false" ht="13.7" hidden="true" customHeight="true" outlineLevel="0" collapsed="false">
      <c r="A37" s="185" t="str">
        <f aca="true">"INSERT INTO make(id_mk, brand_mk, model_mk) VALUES(null,"&amp;MATCH(MID(CELL("filename",A37),SEARCH("#$",CELL("filename",A37))+2,90),summary!$A$2:$A$38,0)&amp;",'"&amp;TRIM(SUBSTITUTE(B37,CHAR(10),""))&amp;"');"</f>
        <v>INSERT INTO make(id_mk, brand_mk, model_mk) VALUES(null,13,'Compass 1.6 M-jet 120hp FWD');</v>
      </c>
      <c r="B37" s="397" t="s">
        <v>1804</v>
      </c>
      <c r="C37" s="398" t="s">
        <v>1791</v>
      </c>
      <c r="D37" s="392" t="n">
        <v>34695</v>
      </c>
    </row>
    <row r="38" customFormat="false" ht="13.7" hidden="true" customHeight="true" outlineLevel="0" collapsed="false">
      <c r="A38" s="185" t="str">
        <f aca="true">"INSERT INTO make(id_mk, brand_mk, model_mk) VALUES(null,"&amp;MATCH(MID(CELL("filename",A38),SEARCH("#$",CELL("filename",A38))+2,90),summary!$A$2:$A$38,0)&amp;",'"&amp;TRIM(SUBSTITUTE(B38,CHAR(10),""))&amp;"');"</f>
        <v>INSERT INTO make(id_mk, brand_mk, model_mk) VALUES(null,13,'Compass 2.0 M-jet 140hp AWD');</v>
      </c>
      <c r="B38" s="397" t="s">
        <v>1806</v>
      </c>
      <c r="C38" s="398" t="s">
        <v>1791</v>
      </c>
      <c r="D38" s="392" t="n">
        <v>38145</v>
      </c>
    </row>
    <row r="39" customFormat="false" ht="13.7" hidden="true" customHeight="true" outlineLevel="0" collapsed="false">
      <c r="A39" s="185" t="str">
        <f aca="true">"INSERT INTO make(id_mk, brand_mk, model_mk) VALUES(null,"&amp;MATCH(MID(CELL("filename",A39),SEARCH("#$",CELL("filename",A39))+2,90),summary!$A$2:$A$38,0)&amp;",'"&amp;TRIM(SUBSTITUTE(B39,CHAR(10),""))&amp;"');"</f>
        <v>INSERT INTO make(id_mk, brand_mk, model_mk) VALUES(null,13,'Compass 2.0 M-jet 170hp AWD Auto');</v>
      </c>
      <c r="B39" s="397" t="s">
        <v>1807</v>
      </c>
      <c r="C39" s="398" t="s">
        <v>1791</v>
      </c>
      <c r="D39" s="392" t="n">
        <v>41995</v>
      </c>
    </row>
    <row r="40" customFormat="false" ht="13.7" hidden="true" customHeight="true" outlineLevel="0" collapsed="false">
      <c r="A40" s="185" t="str">
        <f aca="true">"INSERT INTO make(id_mk, brand_mk, model_mk) VALUES(null,"&amp;MATCH(MID(CELL("filename",A40),SEARCH("#$",CELL("filename",A40))+2,90),summary!$A$2:$A$38,0)&amp;",'"&amp;TRIM(SUBSTITUTE(B40,CHAR(10),""))&amp;"');"</f>
        <v>INSERT INTO make(id_mk, brand_mk, model_mk) VALUES(null,13,'Compass 2.0 M-jet 170hp AWD Auto');</v>
      </c>
      <c r="B40" s="397" t="s">
        <v>1807</v>
      </c>
      <c r="C40" s="398" t="s">
        <v>1801</v>
      </c>
      <c r="D40" s="392" t="n">
        <v>46895</v>
      </c>
    </row>
    <row r="41" customFormat="false" ht="13.7" hidden="true" customHeight="true" outlineLevel="0" collapsed="false">
      <c r="A41" s="185" t="str">
        <f aca="true">"INSERT INTO make(id_mk, brand_mk, model_mk) VALUES(null,"&amp;MATCH(MID(CELL("filename",A41),SEARCH("#$",CELL("filename",A41))+2,90),summary!$A$2:$A$38,0)&amp;",'"&amp;TRIM(SUBSTITUTE(B41,CHAR(10),""))&amp;"');"</f>
        <v>INSERT INTO make(id_mk, brand_mk, model_mk) VALUES(null,13,'');</v>
      </c>
      <c r="B41" s="397"/>
    </row>
    <row r="42" customFormat="false" ht="13.7" hidden="false" customHeight="true" outlineLevel="0" collapsed="false">
      <c r="A42" s="185" t="str">
        <f aca="true">"INSERT INTO make(id_mk, brand_mk, model_mk) VALUES(null,"&amp;MATCH(MID(CELL("filename",A42),SEARCH("#$",CELL("filename",A42))+2,90),summary!$A$2:$A$38,0)&amp;",'"&amp;TRIM(SUBSTITUTE(B42,CHAR(10),""))&amp;"');"</f>
        <v>INSERT INTO make(id_mk, brand_mk, model_mk) VALUES(null,13,'Jeep Wrangler 2dr E6d');</v>
      </c>
      <c r="B42" s="391" t="s">
        <v>1808</v>
      </c>
    </row>
    <row r="43" customFormat="false" ht="13.7" hidden="true" customHeight="true" outlineLevel="0" collapsed="false">
      <c r="A43" s="185" t="str">
        <f aca="true">"INSERT INTO make(id_mk, brand_mk, model_mk) VALUES(null,"&amp;MATCH(MID(CELL("filename",A43),SEARCH("#$",CELL("filename",A43))+2,90),summary!$A$2:$A$38,0)&amp;",'"&amp;TRIM(SUBSTITUTE(B43,CHAR(10),""))&amp;"');"</f>
        <v>INSERT INTO make(id_mk, brand_mk, model_mk) VALUES(null,13,'Wrangler 2.2 CRD 200hp Auto 4x4');</v>
      </c>
      <c r="B43" s="397" t="s">
        <v>1809</v>
      </c>
      <c r="C43" s="398" t="s">
        <v>1810</v>
      </c>
      <c r="D43" s="392" t="n">
        <v>62495</v>
      </c>
    </row>
    <row r="44" customFormat="false" ht="13.7" hidden="true" customHeight="true" outlineLevel="0" collapsed="false">
      <c r="A44" s="185" t="str">
        <f aca="true">"INSERT INTO make(id_mk, brand_mk, model_mk) VALUES(null,"&amp;MATCH(MID(CELL("filename",A44),SEARCH("#$",CELL("filename",A44))+2,90),summary!$A$2:$A$38,0)&amp;",'"&amp;TRIM(SUBSTITUTE(B44,CHAR(10),""))&amp;"');"</f>
        <v>INSERT INTO make(id_mk, brand_mk, model_mk) VALUES(null,13,'Wrangler 2.0 GME 272hp Auto 4x4');</v>
      </c>
      <c r="B44" s="397" t="s">
        <v>1811</v>
      </c>
      <c r="C44" s="398" t="s">
        <v>1810</v>
      </c>
      <c r="D44" s="392" t="n">
        <v>62495</v>
      </c>
    </row>
    <row r="45" customFormat="false" ht="13.7" hidden="true" customHeight="true" outlineLevel="0" collapsed="false">
      <c r="A45" s="185" t="str">
        <f aca="true">"INSERT INTO make(id_mk, brand_mk, model_mk) VALUES(null,"&amp;MATCH(MID(CELL("filename",A45),SEARCH("#$",CELL("filename",A45))+2,90),summary!$A$2:$A$38,0)&amp;",'"&amp;TRIM(SUBSTITUTE(B45,CHAR(10),""))&amp;"');"</f>
        <v>INSERT INTO make(id_mk, brand_mk, model_mk) VALUES(null,13,'Wrangler 2.2 CRD 200hp Auto 4x4');</v>
      </c>
      <c r="B45" s="397" t="s">
        <v>1809</v>
      </c>
      <c r="C45" s="398" t="s">
        <v>1812</v>
      </c>
      <c r="D45" s="392" t="n">
        <v>65995</v>
      </c>
    </row>
    <row r="46" customFormat="false" ht="13.7" hidden="true" customHeight="true" outlineLevel="0" collapsed="false">
      <c r="A46" s="185" t="str">
        <f aca="true">"INSERT INTO make(id_mk, brand_mk, model_mk) VALUES(null,"&amp;MATCH(MID(CELL("filename",A46),SEARCH("#$",CELL("filename",A46))+2,90),summary!$A$2:$A$38,0)&amp;",'"&amp;TRIM(SUBSTITUTE(B46,CHAR(10),""))&amp;"');"</f>
        <v>INSERT INTO make(id_mk, brand_mk, model_mk) VALUES(null,13,'Wrangler 2.0 GME 272hp Auto 4x4');</v>
      </c>
      <c r="B46" s="397" t="s">
        <v>1811</v>
      </c>
      <c r="C46" s="398" t="s">
        <v>1812</v>
      </c>
      <c r="D46" s="392" t="n">
        <v>65995</v>
      </c>
    </row>
    <row r="47" customFormat="false" ht="13.7" hidden="true" customHeight="true" outlineLevel="0" collapsed="false">
      <c r="A47" s="185" t="str">
        <f aca="true">"INSERT INTO make(id_mk, brand_mk, model_mk) VALUES(null,"&amp;MATCH(MID(CELL("filename",A47),SEARCH("#$",CELL("filename",A47))+2,90),summary!$A$2:$A$38,0)&amp;",'"&amp;TRIM(SUBSTITUTE(B47,CHAR(10),""))&amp;"');"</f>
        <v>INSERT INTO make(id_mk, brand_mk, model_mk) VALUES(null,13,'Wrangler 2.2 CRD 200hp Auto 4x4');</v>
      </c>
      <c r="B47" s="397" t="s">
        <v>1809</v>
      </c>
      <c r="C47" s="398" t="s">
        <v>1813</v>
      </c>
      <c r="D47" s="392" t="n">
        <v>66995</v>
      </c>
    </row>
    <row r="48" customFormat="false" ht="13.7" hidden="true" customHeight="true" outlineLevel="0" collapsed="false">
      <c r="A48" s="185" t="str">
        <f aca="true">"INSERT INTO make(id_mk, brand_mk, model_mk) VALUES(null,"&amp;MATCH(MID(CELL("filename",A48),SEARCH("#$",CELL("filename",A48))+2,90),summary!$A$2:$A$38,0)&amp;",'"&amp;TRIM(SUBSTITUTE(B48,CHAR(10),""))&amp;"');"</f>
        <v>INSERT INTO make(id_mk, brand_mk, model_mk) VALUES(null,13,'Wrangler 2.0 GME 272hp Auto 4x4');</v>
      </c>
      <c r="B48" s="397" t="s">
        <v>1811</v>
      </c>
      <c r="C48" s="398" t="s">
        <v>1813</v>
      </c>
      <c r="D48" s="392" t="n">
        <v>66995</v>
      </c>
    </row>
    <row r="49" customFormat="false" ht="13.7" hidden="true" customHeight="true" outlineLevel="0" collapsed="false">
      <c r="A49" s="185" t="str">
        <f aca="true">"INSERT INTO make(id_mk, brand_mk, model_mk) VALUES(null,"&amp;MATCH(MID(CELL("filename",A49),SEARCH("#$",CELL("filename",A49))+2,90),summary!$A$2:$A$38,0)&amp;",'"&amp;TRIM(SUBSTITUTE(B49,CHAR(10),""))&amp;"');"</f>
        <v>INSERT INTO make(id_mk, brand_mk, model_mk) VALUES(null,13,'');</v>
      </c>
      <c r="B49" s="397"/>
      <c r="C49" s="398"/>
      <c r="D49" s="392"/>
    </row>
    <row r="50" customFormat="false" ht="13.7" hidden="false" customHeight="true" outlineLevel="0" collapsed="false">
      <c r="A50" s="185" t="str">
        <f aca="true">"INSERT INTO make(id_mk, brand_mk, model_mk) VALUES(null,"&amp;MATCH(MID(CELL("filename",A50),SEARCH("#$",CELL("filename",A50))+2,90),summary!$A$2:$A$38,0)&amp;",'"&amp;TRIM(SUBSTITUTE(B50,CHAR(10),""))&amp;"');"</f>
        <v>INSERT INTO make(id_mk, brand_mk, model_mk) VALUES(null,13,'Jeep Wrangler 4dr E6d');</v>
      </c>
      <c r="B50" s="391" t="s">
        <v>1814</v>
      </c>
      <c r="C50" s="398"/>
      <c r="D50" s="392"/>
    </row>
    <row r="51" customFormat="false" ht="13.7" hidden="true" customHeight="true" outlineLevel="0" collapsed="false">
      <c r="A51" s="185" t="str">
        <f aca="true">"INSERT INTO make(id_mk, brand_mk, model_mk) VALUES(null,"&amp;MATCH(MID(CELL("filename",A51),SEARCH("#$",CELL("filename",A51))+2,90),summary!$A$2:$A$38,0)&amp;",'"&amp;TRIM(SUBSTITUTE(B51,CHAR(10),""))&amp;"');"</f>
        <v>INSERT INTO make(id_mk, brand_mk, model_mk) VALUES(null,13,'Wrangler 2.2 CRD 200hp Auto 4x4');</v>
      </c>
      <c r="B51" s="397" t="s">
        <v>1809</v>
      </c>
      <c r="C51" s="398" t="s">
        <v>1810</v>
      </c>
      <c r="D51" s="392" t="n">
        <v>65495</v>
      </c>
    </row>
    <row r="52" customFormat="false" ht="12.75" hidden="true" customHeight="true" outlineLevel="0" collapsed="false">
      <c r="A52" s="185" t="str">
        <f aca="true">"INSERT INTO make(id_mk, brand_mk, model_mk) VALUES(null,"&amp;MATCH(MID(CELL("filename",A52),SEARCH("#$",CELL("filename",A52))+2,90),summary!$A$2:$A$38,0)&amp;",'"&amp;TRIM(SUBSTITUTE(B52,CHAR(10),""))&amp;"');"</f>
        <v>INSERT INTO make(id_mk, brand_mk, model_mk) VALUES(null,13,'Wrangler 2.0 GME 272hp Auto 4x4');</v>
      </c>
      <c r="B52" s="397" t="s">
        <v>1811</v>
      </c>
      <c r="C52" s="398" t="s">
        <v>1810</v>
      </c>
      <c r="D52" s="392" t="n">
        <v>65495</v>
      </c>
    </row>
    <row r="53" customFormat="false" ht="12.75" hidden="true" customHeight="true" outlineLevel="0" collapsed="false">
      <c r="A53" s="185" t="str">
        <f aca="true">"INSERT INTO make(id_mk, brand_mk, model_mk) VALUES(null,"&amp;MATCH(MID(CELL("filename",A53),SEARCH("#$",CELL("filename",A53))+2,90),summary!$A$2:$A$38,0)&amp;",'"&amp;TRIM(SUBSTITUTE(B53,CHAR(10),""))&amp;"');"</f>
        <v>INSERT INTO make(id_mk, brand_mk, model_mk) VALUES(null,13,'Wrangler 2.2 CRD 200hp Auto 4x4');</v>
      </c>
      <c r="B53" s="397" t="s">
        <v>1809</v>
      </c>
      <c r="C53" s="398" t="s">
        <v>1812</v>
      </c>
      <c r="D53" s="392" t="n">
        <v>68995</v>
      </c>
    </row>
    <row r="54" customFormat="false" ht="12.75" hidden="true" customHeight="true" outlineLevel="0" collapsed="false">
      <c r="A54" s="185" t="str">
        <f aca="true">"INSERT INTO make(id_mk, brand_mk, model_mk) VALUES(null,"&amp;MATCH(MID(CELL("filename",A54),SEARCH("#$",CELL("filename",A54))+2,90),summary!$A$2:$A$38,0)&amp;",'"&amp;TRIM(SUBSTITUTE(B54,CHAR(10),""))&amp;"');"</f>
        <v>INSERT INTO make(id_mk, brand_mk, model_mk) VALUES(null,13,'Wrangler 2.0 GME 272hp Auto 4x4');</v>
      </c>
      <c r="B54" s="397" t="s">
        <v>1811</v>
      </c>
      <c r="C54" s="398" t="s">
        <v>1812</v>
      </c>
      <c r="D54" s="392" t="n">
        <v>68995</v>
      </c>
    </row>
    <row r="55" customFormat="false" ht="12.75" hidden="true" customHeight="true" outlineLevel="0" collapsed="false">
      <c r="A55" s="185" t="str">
        <f aca="true">"INSERT INTO make(id_mk, brand_mk, model_mk) VALUES(null,"&amp;MATCH(MID(CELL("filename",A55),SEARCH("#$",CELL("filename",A55))+2,90),summary!$A$2:$A$38,0)&amp;",'"&amp;TRIM(SUBSTITUTE(B55,CHAR(10),""))&amp;"');"</f>
        <v>INSERT INTO make(id_mk, brand_mk, model_mk) VALUES(null,13,'Wrangler 2.2 CRD 200hp Auto 4x4');</v>
      </c>
      <c r="B55" s="397" t="s">
        <v>1809</v>
      </c>
      <c r="C55" s="398" t="s">
        <v>1813</v>
      </c>
      <c r="D55" s="392" t="n">
        <v>69995</v>
      </c>
    </row>
    <row r="56" customFormat="false" ht="12.75" hidden="true" customHeight="true" outlineLevel="0" collapsed="false">
      <c r="A56" s="185" t="str">
        <f aca="true">"INSERT INTO make(id_mk, brand_mk, model_mk) VALUES(null,"&amp;MATCH(MID(CELL("filename",A56),SEARCH("#$",CELL("filename",A56))+2,90),summary!$A$2:$A$38,0)&amp;",'"&amp;TRIM(SUBSTITUTE(B56,CHAR(10),""))&amp;"');"</f>
        <v>INSERT INTO make(id_mk, brand_mk, model_mk) VALUES(null,13,'Wrangler 2.0 GME 272hp Auto 4x4');</v>
      </c>
      <c r="B56" s="397" t="s">
        <v>1811</v>
      </c>
      <c r="C56" s="398" t="s">
        <v>1813</v>
      </c>
      <c r="D56" s="392" t="n">
        <v>69995</v>
      </c>
    </row>
    <row r="57" customFormat="false" ht="12.75" hidden="false" customHeight="true" outlineLevel="0" collapsed="false">
      <c r="B57" s="397"/>
      <c r="C57" s="398"/>
      <c r="D57" s="392"/>
    </row>
    <row r="58" customFormat="false" ht="12.75" hidden="false" customHeight="true" outlineLevel="0" collapsed="false">
      <c r="B58" s="397"/>
      <c r="C58" s="398"/>
      <c r="D58" s="392"/>
    </row>
    <row r="59" customFormat="false" ht="12.75" hidden="false" customHeight="true" outlineLevel="0" collapsed="false">
      <c r="B59" s="397"/>
      <c r="C59" s="398"/>
      <c r="D59" s="392"/>
    </row>
  </sheetData>
  <autoFilter ref="A5:D56">
    <filterColumn colId="2">
      <customFilters and="true">
        <customFilter operator="**none**" val=""/>
      </customFilters>
    </filterColumn>
    <filterColumn colId="1">
      <filters>
        <filter val="Jeep Compass E6d"/>
        <filter val="Jeep Renegade E6d"/>
        <filter val="Jeep Wrangler 2dr E6d"/>
        <filter val="Jeep Wrangler 4dr E6d"/>
      </filters>
    </filterColumn>
  </autoFilter>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6.xml><?xml version="1.0" encoding="utf-8"?>
<worksheet xmlns="http://schemas.openxmlformats.org/spreadsheetml/2006/main" xmlns:r="http://schemas.openxmlformats.org/officeDocument/2006/relationships">
  <sheetPr filterMode="true">
    <pageSetUpPr fitToPage="false"/>
  </sheetPr>
  <dimension ref="A1:I4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RowHeight="15" zeroHeight="false" outlineLevelRow="0" outlineLevelCol="0"/>
  <cols>
    <col collapsed="false" customWidth="true" hidden="false" outlineLevel="0" max="1" min="1" style="324" width="53.29"/>
    <col collapsed="false" customWidth="true" hidden="false" outlineLevel="0" max="2" min="2" style="399" width="53.29"/>
    <col collapsed="false" customWidth="true" hidden="false" outlineLevel="0" max="3" min="3" style="329" width="39.43"/>
    <col collapsed="false" customWidth="true" hidden="false" outlineLevel="0" max="4" min="4" style="400" width="23.86"/>
    <col collapsed="false" customWidth="true" hidden="false" outlineLevel="0" max="5" min="5" style="324" width="17.58"/>
    <col collapsed="false" customWidth="true" hidden="false" outlineLevel="0" max="1025" min="6" style="324" width="9.14"/>
  </cols>
  <sheetData>
    <row r="1" customFormat="false" ht="15.75" hidden="false" customHeight="true" outlineLevel="0" collapsed="false">
      <c r="B1" s="401" t="s">
        <v>1</v>
      </c>
      <c r="C1" s="402" t="s">
        <v>1815</v>
      </c>
      <c r="D1" s="403" t="s">
        <v>1816</v>
      </c>
      <c r="E1" s="402" t="s">
        <v>1817</v>
      </c>
    </row>
    <row r="2" customFormat="false" ht="15" hidden="false" customHeight="false" outlineLevel="0" collapsed="false">
      <c r="A2" s="185" t="str">
        <f aca="true">"INSERT INTO make(id_mk, brand_mk, model_mk) VALUES(null,"&amp;MATCH(MID(CELL("filename",A2),SEARCH("#$",CELL("filename",A2))+2,90),summary!$A$2:$A$38,0)&amp;",'"&amp;TRIM(SUBSTITUTE(B2,CHAR(10),""))&amp;"');"</f>
        <v>INSERT INTO make(id_mk, brand_mk, model_mk) VALUES(null,14,'PICANTO RANGE');</v>
      </c>
      <c r="B2" s="404" t="s">
        <v>1818</v>
      </c>
      <c r="C2" s="405" t="n">
        <v>99</v>
      </c>
      <c r="D2" s="406" t="s">
        <v>1819</v>
      </c>
      <c r="E2" s="407" t="n">
        <v>11685</v>
      </c>
    </row>
    <row r="3" customFormat="false" ht="15" hidden="true" customHeight="false" outlineLevel="0" collapsed="false">
      <c r="A3" s="185" t="str">
        <f aca="true">"INSERT INTO make(id_mk, brand_mk, model_mk) VALUES(null,"&amp;MATCH(MID(CELL("filename",A3),SEARCH("#$",CELL("filename",A3))+2,90),summary!$A$2:$A$38,0)&amp;",'"&amp;TRIM(SUBSTITUTE(B3,CHAR(10),""))&amp;"');"</f>
        <v>INSERT INTO make(id_mk, brand_mk, model_mk) VALUES(null,14,'');</v>
      </c>
      <c r="B3" s="408"/>
      <c r="C3" s="409" t="n">
        <v>99</v>
      </c>
      <c r="D3" s="410" t="s">
        <v>1820</v>
      </c>
      <c r="E3" s="411" t="n">
        <v>12810</v>
      </c>
    </row>
    <row r="4" customFormat="false" ht="15.75" hidden="false" customHeight="true" outlineLevel="0" collapsed="false">
      <c r="A4" s="185" t="str">
        <f aca="true">"INSERT INTO make(id_mk, brand_mk, model_mk) VALUES(null,"&amp;MATCH(MID(CELL("filename",A4),SEARCH("#$",CELL("filename",A4))+2,90),summary!$A$2:$A$38,0)&amp;",'"&amp;TRIM(SUBSTITUTE(B4,CHAR(10),""))&amp;"');"</f>
        <v>INSERT INTO make(id_mk, brand_mk, model_mk) VALUES(null,14,'All New RIO RANGE');</v>
      </c>
      <c r="B4" s="412" t="s">
        <v>1821</v>
      </c>
      <c r="C4" s="413" t="n">
        <v>119</v>
      </c>
      <c r="D4" s="406" t="s">
        <v>1822</v>
      </c>
      <c r="E4" s="407" t="n">
        <v>15550</v>
      </c>
    </row>
    <row r="5" s="329" customFormat="true" ht="15" hidden="true" customHeight="false" outlineLevel="0" collapsed="false">
      <c r="A5" s="185" t="str">
        <f aca="true">"INSERT INTO make(id_mk, brand_mk, model_mk) VALUES(null,"&amp;MATCH(MID(CELL("filename",A5),SEARCH("#$",CELL("filename",A5))+2,90),summary!$A$2:$A$38,0)&amp;",'"&amp;TRIM(SUBSTITUTE(B5,CHAR(10),""))&amp;"');"</f>
        <v>INSERT INTO make(id_mk, brand_mk, model_mk) VALUES(null,14,'');</v>
      </c>
      <c r="B5" s="414"/>
      <c r="C5" s="405" t="n">
        <v>119</v>
      </c>
      <c r="D5" s="415" t="s">
        <v>1823</v>
      </c>
      <c r="E5" s="416" t="n">
        <v>16775</v>
      </c>
    </row>
    <row r="6" customFormat="false" ht="15" hidden="true" customHeight="false" outlineLevel="0" collapsed="false">
      <c r="A6" s="185" t="str">
        <f aca="true">"INSERT INTO make(id_mk, brand_mk, model_mk) VALUES(null,"&amp;MATCH(MID(CELL("filename",A6),SEARCH("#$",CELL("filename",A6))+2,90),summary!$A$2:$A$38,0)&amp;",'"&amp;TRIM(SUBSTITUTE(B6,CHAR(10),""))&amp;"');"</f>
        <v>INSERT INTO make(id_mk, brand_mk, model_mk) VALUES(null,14,'');</v>
      </c>
      <c r="B6" s="414"/>
      <c r="C6" s="405" t="n">
        <v>113</v>
      </c>
      <c r="D6" s="415" t="s">
        <v>1824</v>
      </c>
      <c r="E6" s="416" t="n">
        <v>18190</v>
      </c>
      <c r="F6" s="329"/>
      <c r="G6" s="329"/>
      <c r="H6" s="329"/>
      <c r="I6" s="329"/>
    </row>
    <row r="7" s="400" customFormat="true" ht="15" hidden="false" customHeight="false" outlineLevel="0" collapsed="false">
      <c r="A7" s="185" t="str">
        <f aca="true">"INSERT INTO make(id_mk, brand_mk, model_mk) VALUES(null,"&amp;MATCH(MID(CELL("filename",A7),SEARCH("#$",CELL("filename",A7))+2,90),summary!$A$2:$A$38,0)&amp;",'"&amp;TRIM(SUBSTITUTE(B7,CHAR(10),""))&amp;"');"</f>
        <v>INSERT INTO make(id_mk, brand_mk, model_mk) VALUES(null,14,'VENGA RANGE');</v>
      </c>
      <c r="B7" s="417" t="s">
        <v>1825</v>
      </c>
      <c r="C7" s="418" t="n">
        <v>117</v>
      </c>
      <c r="D7" s="419" t="s">
        <v>1826</v>
      </c>
      <c r="E7" s="420" t="n">
        <v>19035</v>
      </c>
      <c r="F7" s="324"/>
      <c r="G7" s="421"/>
      <c r="H7" s="421"/>
      <c r="I7" s="324"/>
    </row>
    <row r="8" s="400" customFormat="true" ht="15" hidden="true" customHeight="false" outlineLevel="0" collapsed="false">
      <c r="A8" s="185" t="str">
        <f aca="true">"INSERT INTO make(id_mk, brand_mk, model_mk) VALUES(null,"&amp;MATCH(MID(CELL("filename",A8),SEARCH("#$",CELL("filename",A8))+2,90),summary!$A$2:$A$38,0)&amp;",'"&amp;TRIM(SUBSTITUTE(B8,CHAR(10),""))&amp;"');"</f>
        <v>INSERT INTO make(id_mk, brand_mk, model_mk) VALUES(null,14,'');</v>
      </c>
      <c r="B8" s="422"/>
      <c r="C8" s="423" t="n">
        <v>119</v>
      </c>
      <c r="D8" s="424" t="s">
        <v>1827</v>
      </c>
      <c r="E8" s="425" t="n">
        <v>19035</v>
      </c>
      <c r="F8" s="324"/>
      <c r="G8" s="421"/>
      <c r="H8" s="421"/>
      <c r="I8" s="324"/>
    </row>
    <row r="9" s="400" customFormat="true" ht="33.75" hidden="false" customHeight="true" outlineLevel="0" collapsed="false">
      <c r="A9" s="185" t="str">
        <f aca="true">"INSERT INTO make(id_mk, brand_mk, model_mk) VALUES(null,"&amp;MATCH(MID(CELL("filename",A9),SEARCH("#$",CELL("filename",A9))+2,90),summary!$A$2:$A$38,0)&amp;",'"&amp;TRIM(SUBSTITUTE(B9,CHAR(10),""))&amp;"');"</f>
        <v>INSERT INTO make(id_mk, brand_mk, model_mk) VALUES(null,14,'cee'd RANGE');</v>
      </c>
      <c r="B9" s="408" t="s">
        <v>1828</v>
      </c>
      <c r="C9" s="413" t="n">
        <v>118</v>
      </c>
      <c r="D9" s="406" t="s">
        <v>1829</v>
      </c>
      <c r="E9" s="407" t="n">
        <v>20280</v>
      </c>
      <c r="G9" s="421"/>
      <c r="H9" s="421"/>
    </row>
    <row r="10" s="400" customFormat="true" ht="23.85" hidden="true" customHeight="false" outlineLevel="0" collapsed="false">
      <c r="A10" s="185" t="str">
        <f aca="true">"INSERT INTO make(id_mk, brand_mk, model_mk) VALUES(null,"&amp;MATCH(MID(CELL("filename",A10),SEARCH("#$",CELL("filename",A10))+2,90),summary!$A$2:$A$38,0)&amp;",'"&amp;TRIM(SUBSTITUTE(B10,CHAR(10),""))&amp;"');"</f>
        <v>INSERT INTO make(id_mk, brand_mk, model_mk) VALUES(null,14,'');</v>
      </c>
      <c r="B10" s="404"/>
      <c r="C10" s="405" t="n">
        <v>110</v>
      </c>
      <c r="D10" s="415" t="s">
        <v>1830</v>
      </c>
      <c r="E10" s="416" t="n">
        <v>20280</v>
      </c>
      <c r="G10" s="421"/>
      <c r="H10" s="421"/>
    </row>
    <row r="11" customFormat="false" ht="15" hidden="true" customHeight="false" outlineLevel="0" collapsed="false">
      <c r="A11" s="185" t="str">
        <f aca="true">"INSERT INTO make(id_mk, brand_mk, model_mk) VALUES(null,"&amp;MATCH(MID(CELL("filename",A11),SEARCH("#$",CELL("filename",A11))+2,90),summary!$A$2:$A$38,0)&amp;",'"&amp;TRIM(SUBSTITUTE(B11,CHAR(10),""))&amp;"');"</f>
        <v>INSERT INTO make(id_mk, brand_mk, model_mk) VALUES(null,14,'');</v>
      </c>
      <c r="B11" s="404"/>
      <c r="C11" s="405" t="n">
        <v>147</v>
      </c>
      <c r="D11" s="415" t="s">
        <v>1831</v>
      </c>
      <c r="E11" s="416" t="n">
        <v>22825</v>
      </c>
      <c r="F11" s="400"/>
      <c r="G11" s="421"/>
      <c r="H11" s="421"/>
      <c r="I11" s="400"/>
    </row>
    <row r="12" customFormat="false" ht="15" hidden="true" customHeight="false" outlineLevel="0" collapsed="false">
      <c r="A12" s="185" t="str">
        <f aca="true">"INSERT INTO make(id_mk, brand_mk, model_mk) VALUES(null,"&amp;MATCH(MID(CELL("filename",A12),SEARCH("#$",CELL("filename",A12))+2,90),summary!$A$2:$A$38,0)&amp;",'"&amp;TRIM(SUBSTITUTE(B12,CHAR(10),""))&amp;"');"</f>
        <v>INSERT INTO make(id_mk, brand_mk, model_mk) VALUES(null,14,'');</v>
      </c>
      <c r="B12" s="404"/>
      <c r="C12" s="405" t="n">
        <v>151</v>
      </c>
      <c r="D12" s="415" t="s">
        <v>1832</v>
      </c>
      <c r="E12" s="416" t="n">
        <v>23740</v>
      </c>
      <c r="F12" s="400"/>
      <c r="G12" s="421"/>
      <c r="H12" s="421"/>
      <c r="I12" s="400"/>
    </row>
    <row r="13" customFormat="false" ht="15" hidden="true" customHeight="false" outlineLevel="0" collapsed="false">
      <c r="A13" s="185" t="str">
        <f aca="true">"INSERT INTO make(id_mk, brand_mk, model_mk) VALUES(null,"&amp;MATCH(MID(CELL("filename",A13),SEARCH("#$",CELL("filename",A13))+2,90),summary!$A$2:$A$38,0)&amp;",'"&amp;TRIM(SUBSTITUTE(B13,CHAR(10),""))&amp;"');"</f>
        <v>INSERT INTO make(id_mk, brand_mk, model_mk) VALUES(null,14,'');</v>
      </c>
      <c r="B13" s="404"/>
      <c r="C13" s="405" t="n">
        <v>122</v>
      </c>
      <c r="D13" s="415" t="s">
        <v>1833</v>
      </c>
      <c r="E13" s="416" t="n">
        <v>21165</v>
      </c>
      <c r="F13" s="400"/>
      <c r="G13" s="421"/>
      <c r="H13" s="421"/>
      <c r="I13" s="400"/>
    </row>
    <row r="14" customFormat="false" ht="15" hidden="true" customHeight="false" outlineLevel="0" collapsed="false">
      <c r="A14" s="185" t="str">
        <f aca="true">"INSERT INTO make(id_mk, brand_mk, model_mk) VALUES(null,"&amp;MATCH(MID(CELL("filename",A14),SEARCH("#$",CELL("filename",A14))+2,90),summary!$A$2:$A$38,0)&amp;",'"&amp;TRIM(SUBSTITUTE(B14,CHAR(10),""))&amp;"');"</f>
        <v>INSERT INTO make(id_mk, brand_mk, model_mk) VALUES(null,14,'');</v>
      </c>
      <c r="B14" s="404"/>
      <c r="C14" s="405" t="n">
        <v>154</v>
      </c>
      <c r="D14" s="415" t="s">
        <v>1834</v>
      </c>
      <c r="E14" s="416" t="n">
        <v>28455</v>
      </c>
      <c r="F14" s="426"/>
      <c r="G14" s="421"/>
      <c r="H14" s="421"/>
    </row>
    <row r="15" customFormat="false" ht="15" hidden="true" customHeight="false" outlineLevel="0" collapsed="false">
      <c r="A15" s="185" t="str">
        <f aca="true">"INSERT INTO make(id_mk, brand_mk, model_mk) VALUES(null,"&amp;MATCH(MID(CELL("filename",A15),SEARCH("#$",CELL("filename",A15))+2,90),summary!$A$2:$A$38,0)&amp;",'"&amp;TRIM(SUBSTITUTE(B15,CHAR(10),""))&amp;"');"</f>
        <v>INSERT INTO make(id_mk, brand_mk, model_mk) VALUES(null,14,'');</v>
      </c>
      <c r="B15" s="404"/>
      <c r="C15" s="405" t="n">
        <v>118</v>
      </c>
      <c r="D15" s="415" t="s">
        <v>1835</v>
      </c>
      <c r="E15" s="416" t="n">
        <v>19265</v>
      </c>
      <c r="F15" s="427"/>
      <c r="G15" s="421"/>
      <c r="H15" s="421"/>
    </row>
    <row r="16" s="427" customFormat="true" ht="15" hidden="false" customHeight="false" outlineLevel="0" collapsed="false">
      <c r="A16" s="185" t="str">
        <f aca="true">"INSERT INTO make(id_mk, brand_mk, model_mk) VALUES(null,"&amp;MATCH(MID(CELL("filename",A16),SEARCH("#$",CELL("filename",A16))+2,90),summary!$A$2:$A$38,0)&amp;",'"&amp;TRIM(SUBSTITUTE(B16,CHAR(10),""))&amp;"');"</f>
        <v>INSERT INTO make(id_mk, brand_mk, model_mk) VALUES(null,14,'SOUL RANGE');</v>
      </c>
      <c r="B16" s="412" t="s">
        <v>1836</v>
      </c>
      <c r="C16" s="418" t="n">
        <v>137</v>
      </c>
      <c r="D16" s="428" t="s">
        <v>1837</v>
      </c>
      <c r="E16" s="420" t="n">
        <v>20245</v>
      </c>
      <c r="G16" s="421"/>
      <c r="H16" s="421"/>
      <c r="I16" s="324"/>
    </row>
    <row r="17" s="427" customFormat="true" ht="15" hidden="true" customHeight="false" outlineLevel="0" collapsed="false">
      <c r="A17" s="185" t="str">
        <f aca="true">"INSERT INTO make(id_mk, brand_mk, model_mk) VALUES(null,"&amp;MATCH(MID(CELL("filename",A17),SEARCH("#$",CELL("filename",A17))+2,90),summary!$A$2:$A$38,0)&amp;",'"&amp;TRIM(SUBSTITUTE(B17,CHAR(10),""))&amp;"');"</f>
        <v>INSERT INTO make(id_mk, brand_mk, model_mk) VALUES(null,14,'');</v>
      </c>
      <c r="B17" s="429"/>
      <c r="C17" s="405" t="n">
        <v>137</v>
      </c>
      <c r="D17" s="415" t="s">
        <v>1838</v>
      </c>
      <c r="E17" s="416" t="n">
        <v>19820</v>
      </c>
      <c r="G17" s="421"/>
      <c r="H17" s="421"/>
    </row>
    <row r="18" s="427" customFormat="true" ht="15" hidden="true" customHeight="false" outlineLevel="0" collapsed="false">
      <c r="A18" s="185" t="str">
        <f aca="true">"INSERT INTO make(id_mk, brand_mk, model_mk) VALUES(null,"&amp;MATCH(MID(CELL("filename",A18),SEARCH("#$",CELL("filename",A18))+2,90),summary!$A$2:$A$38,0)&amp;",'"&amp;TRIM(SUBSTITUTE(B18,CHAR(10),""))&amp;"');"</f>
        <v>INSERT INTO make(id_mk, brand_mk, model_mk) VALUES(null,14,'');</v>
      </c>
      <c r="B18" s="429"/>
      <c r="C18" s="405" t="n">
        <v>137</v>
      </c>
      <c r="D18" s="415" t="s">
        <v>1839</v>
      </c>
      <c r="E18" s="416" t="n">
        <v>21565</v>
      </c>
      <c r="F18" s="324"/>
      <c r="G18" s="421"/>
      <c r="H18" s="421"/>
    </row>
    <row r="19" s="427" customFormat="true" ht="15" hidden="true" customHeight="false" outlineLevel="0" collapsed="false">
      <c r="A19" s="185" t="str">
        <f aca="true">"INSERT INTO make(id_mk, brand_mk, model_mk) VALUES(null,"&amp;MATCH(MID(CELL("filename",A19),SEARCH("#$",CELL("filename",A19))+2,90),summary!$A$2:$A$38,0)&amp;",'"&amp;TRIM(SUBSTITUTE(B19,CHAR(10),""))&amp;"');"</f>
        <v>INSERT INTO make(id_mk, brand_mk, model_mk) VALUES(null,14,'');</v>
      </c>
      <c r="B19" s="429"/>
      <c r="C19" s="405" t="n">
        <v>155</v>
      </c>
      <c r="D19" s="415" t="s">
        <v>1840</v>
      </c>
      <c r="E19" s="416" t="n">
        <v>21850</v>
      </c>
      <c r="F19" s="324"/>
      <c r="G19" s="421"/>
      <c r="H19" s="421"/>
    </row>
    <row r="20" s="427" customFormat="true" ht="15" hidden="true" customHeight="false" outlineLevel="0" collapsed="false">
      <c r="A20" s="185" t="str">
        <f aca="true">"INSERT INTO make(id_mk, brand_mk, model_mk) VALUES(null,"&amp;MATCH(MID(CELL("filename",A20),SEARCH("#$",CELL("filename",A20))+2,90),summary!$A$2:$A$38,0)&amp;",'"&amp;TRIM(SUBSTITUTE(B20,CHAR(10),""))&amp;"');"</f>
        <v>INSERT INTO make(id_mk, brand_mk, model_mk) VALUES(null,14,'');</v>
      </c>
      <c r="B20" s="430"/>
      <c r="C20" s="409" t="n">
        <v>137</v>
      </c>
      <c r="D20" s="431" t="s">
        <v>1841</v>
      </c>
      <c r="E20" s="411" t="n">
        <v>22675</v>
      </c>
      <c r="F20" s="324"/>
      <c r="G20" s="421"/>
      <c r="H20" s="421"/>
    </row>
    <row r="21" customFormat="false" ht="15" hidden="false" customHeight="false" outlineLevel="0" collapsed="false">
      <c r="A21" s="185" t="str">
        <f aca="true">"INSERT INTO make(id_mk, brand_mk, model_mk) VALUES(null,"&amp;MATCH(MID(CELL("filename",A21),SEARCH("#$",CELL("filename",A21))+2,90),summary!$A$2:$A$38,0)&amp;",'"&amp;TRIM(SUBSTITUTE(B21,CHAR(10),""))&amp;"');"</f>
        <v>INSERT INTO make(id_mk, brand_mk, model_mk) VALUES(null,14,'NEW SPORTAGE');</v>
      </c>
      <c r="B21" s="404" t="s">
        <v>1842</v>
      </c>
      <c r="C21" s="405" t="n">
        <v>135</v>
      </c>
      <c r="D21" s="415" t="s">
        <v>1843</v>
      </c>
      <c r="E21" s="416" t="n">
        <v>26025</v>
      </c>
      <c r="F21" s="427"/>
      <c r="G21" s="421"/>
      <c r="H21" s="421"/>
    </row>
    <row r="22" customFormat="false" ht="15" hidden="true" customHeight="false" outlineLevel="0" collapsed="false">
      <c r="A22" s="185" t="str">
        <f aca="true">"INSERT INTO make(id_mk, brand_mk, model_mk) VALUES(null,"&amp;MATCH(MID(CELL("filename",A22),SEARCH("#$",CELL("filename",A22))+2,90),summary!$A$2:$A$38,0)&amp;",'"&amp;TRIM(SUBSTITUTE(B22,CHAR(10),""))&amp;"');"</f>
        <v>INSERT INTO make(id_mk, brand_mk, model_mk) VALUES(null,14,'');</v>
      </c>
      <c r="B22" s="432"/>
      <c r="C22" s="433" t="n">
        <v>135</v>
      </c>
      <c r="D22" s="415" t="s">
        <v>1844</v>
      </c>
      <c r="E22" s="416" t="n">
        <v>28265</v>
      </c>
      <c r="F22" s="427"/>
      <c r="G22" s="421"/>
      <c r="H22" s="421"/>
    </row>
    <row r="23" customFormat="false" ht="15" hidden="true" customHeight="false" outlineLevel="0" collapsed="false">
      <c r="A23" s="185" t="str">
        <f aca="true">"INSERT INTO make(id_mk, brand_mk, model_mk) VALUES(null,"&amp;MATCH(MID(CELL("filename",A23),SEARCH("#$",CELL("filename",A23))+2,90),summary!$A$2:$A$38,0)&amp;",'"&amp;TRIM(SUBSTITUTE(B23,CHAR(10),""))&amp;"');"</f>
        <v>INSERT INTO make(id_mk, brand_mk, model_mk) VALUES(null,14,'');</v>
      </c>
      <c r="B23" s="432"/>
      <c r="C23" s="433" t="n">
        <v>135</v>
      </c>
      <c r="D23" s="415" t="s">
        <v>1845</v>
      </c>
      <c r="E23" s="416" t="n">
        <v>30400</v>
      </c>
      <c r="F23" s="427"/>
      <c r="G23" s="421"/>
      <c r="H23" s="421"/>
    </row>
    <row r="24" customFormat="false" ht="15" hidden="true" customHeight="false" outlineLevel="0" collapsed="false">
      <c r="A24" s="185" t="str">
        <f aca="true">"INSERT INTO make(id_mk, brand_mk, model_mk) VALUES(null,"&amp;MATCH(MID(CELL("filename",A24),SEARCH("#$",CELL("filename",A24))+2,90),summary!$A$2:$A$38,0)&amp;",'"&amp;TRIM(SUBSTITUTE(B24,CHAR(10),""))&amp;"');"</f>
        <v>INSERT INTO make(id_mk, brand_mk, model_mk) VALUES(null,14,'');</v>
      </c>
      <c r="B24" s="434"/>
      <c r="C24" s="433" t="n">
        <v>149</v>
      </c>
      <c r="D24" s="415" t="s">
        <v>1846</v>
      </c>
      <c r="E24" s="416" t="n">
        <v>32935</v>
      </c>
      <c r="F24" s="427"/>
      <c r="G24" s="421"/>
      <c r="H24" s="421"/>
    </row>
    <row r="25" customFormat="false" ht="23.85" hidden="true" customHeight="false" outlineLevel="0" collapsed="false">
      <c r="A25" s="185" t="str">
        <f aca="true">"INSERT INTO make(id_mk, brand_mk, model_mk) VALUES(null,"&amp;MATCH(MID(CELL("filename",A25),SEARCH("#$",CELL("filename",A25))+2,90),summary!$A$2:$A$38,0)&amp;",'"&amp;TRIM(SUBSTITUTE(B25,CHAR(10),""))&amp;"');"</f>
        <v>INSERT INTO make(id_mk, brand_mk, model_mk) VALUES(null,14,'');</v>
      </c>
      <c r="B25" s="434"/>
      <c r="C25" s="433" t="n">
        <v>179</v>
      </c>
      <c r="D25" s="415" t="s">
        <v>1847</v>
      </c>
      <c r="E25" s="416" t="n">
        <v>35580</v>
      </c>
      <c r="F25" s="427"/>
      <c r="G25" s="421"/>
      <c r="H25" s="421"/>
    </row>
    <row r="26" customFormat="false" ht="15" hidden="true" customHeight="false" outlineLevel="0" collapsed="false">
      <c r="A26" s="185" t="str">
        <f aca="true">"INSERT INTO make(id_mk, brand_mk, model_mk) VALUES(null,"&amp;MATCH(MID(CELL("filename",A26),SEARCH("#$",CELL("filename",A26))+2,90),summary!$A$2:$A$38,0)&amp;",'"&amp;TRIM(SUBSTITUTE(B26,CHAR(10),""))&amp;"');"</f>
        <v>INSERT INTO make(id_mk, brand_mk, model_mk) VALUES(null,14,'');</v>
      </c>
      <c r="B26" s="435"/>
      <c r="C26" s="433" t="n">
        <v>156</v>
      </c>
      <c r="D26" s="415" t="s">
        <v>1848</v>
      </c>
      <c r="E26" s="416" t="n">
        <v>35580</v>
      </c>
    </row>
    <row r="27" customFormat="false" ht="15" hidden="false" customHeight="false" outlineLevel="0" collapsed="false">
      <c r="A27" s="185" t="str">
        <f aca="true">"INSERT INTO make(id_mk, brand_mk, model_mk) VALUES(null,"&amp;MATCH(MID(CELL("filename",A27),SEARCH("#$",CELL("filename",A27))+2,90),summary!$A$2:$A$38,0)&amp;",'"&amp;TRIM(SUBSTITUTE(B27,CHAR(10),""))&amp;"');"</f>
        <v>INSERT INTO make(id_mk, brand_mk, model_mk) VALUES(null,14,'2010 SORENTO 2.2 RANGE');</v>
      </c>
      <c r="B27" s="417" t="s">
        <v>1849</v>
      </c>
      <c r="C27" s="418" t="n">
        <v>177</v>
      </c>
      <c r="D27" s="436" t="s">
        <v>1850</v>
      </c>
      <c r="E27" s="420" t="n">
        <v>38625</v>
      </c>
    </row>
    <row r="28" customFormat="false" ht="15" hidden="true" customHeight="false" outlineLevel="0" collapsed="false">
      <c r="A28" s="185" t="str">
        <f aca="true">"INSERT INTO make(id_mk, brand_mk, model_mk) VALUES(null,"&amp;MATCH(MID(CELL("filename",A28),SEARCH("#$",CELL("filename",A28))+2,90),summary!$A$2:$A$38,0)&amp;",'"&amp;TRIM(SUBSTITUTE(B28,CHAR(10),""))&amp;"');"</f>
        <v>INSERT INTO make(id_mk, brand_mk, model_mk) VALUES(null,14,'');</v>
      </c>
      <c r="B28" s="437"/>
      <c r="C28" s="405" t="n">
        <v>177</v>
      </c>
      <c r="D28" s="438" t="s">
        <v>1851</v>
      </c>
      <c r="E28" s="416" t="n">
        <v>41670</v>
      </c>
    </row>
    <row r="29" customFormat="false" ht="15" hidden="true" customHeight="false" outlineLevel="0" collapsed="false">
      <c r="A29" s="185" t="str">
        <f aca="true">"INSERT INTO make(id_mk, brand_mk, model_mk) VALUES(null,"&amp;MATCH(MID(CELL("filename",A29),SEARCH("#$",CELL("filename",A29))+2,90),summary!$A$2:$A$38,0)&amp;",'"&amp;TRIM(SUBSTITUTE(B29,CHAR(10),""))&amp;"');"</f>
        <v>INSERT INTO make(id_mk, brand_mk, model_mk) VALUES(null,14,'');</v>
      </c>
      <c r="B29" s="437"/>
      <c r="C29" s="439" t="n">
        <v>194</v>
      </c>
      <c r="D29" s="440" t="s">
        <v>1852</v>
      </c>
      <c r="E29" s="416" t="n">
        <v>45235</v>
      </c>
    </row>
    <row r="30" customFormat="false" ht="15" hidden="true" customHeight="false" outlineLevel="0" collapsed="false">
      <c r="A30" s="185" t="str">
        <f aca="true">"INSERT INTO make(id_mk, brand_mk, model_mk) VALUES(null,"&amp;MATCH(MID(CELL("filename",A30),SEARCH("#$",CELL("filename",A30))+2,90),summary!$A$2:$A$38,0)&amp;",'"&amp;TRIM(SUBSTITUTE(B30,CHAR(10),""))&amp;"');"</f>
        <v>INSERT INTO make(id_mk, brand_mk, model_mk) VALUES(null,14,'');</v>
      </c>
      <c r="B30" s="441"/>
      <c r="C30" s="409" t="n">
        <v>194</v>
      </c>
      <c r="D30" s="442" t="s">
        <v>1853</v>
      </c>
      <c r="E30" s="411" t="n">
        <v>48795</v>
      </c>
    </row>
    <row r="31" customFormat="false" ht="32.25" hidden="true" customHeight="true" outlineLevel="0" collapsed="false">
      <c r="A31" s="185" t="str">
        <f aca="true">"INSERT INTO make(id_mk, brand_mk, model_mk) VALUES(null,"&amp;MATCH(MID(CELL("filename",A31),SEARCH("#$",CELL("filename",A31))+2,90),summary!$A$2:$A$38,0)&amp;",'"&amp;TRIM(SUBSTITUTE(B31,CHAR(10),""))&amp;"');"</f>
        <v>INSERT INTO make(id_mk, brand_mk, model_mk) VALUES(null,14,'');</v>
      </c>
    </row>
    <row r="32" customFormat="false" ht="32.25" hidden="false" customHeight="true" outlineLevel="0" collapsed="false"/>
    <row r="33" customFormat="false" ht="32.25" hidden="false" customHeight="true" outlineLevel="0" collapsed="false"/>
    <row r="34" customFormat="false" ht="32.25" hidden="false" customHeight="true" outlineLevel="0" collapsed="false"/>
    <row r="35" customFormat="false" ht="32.25" hidden="false" customHeight="true" outlineLevel="0" collapsed="false"/>
    <row r="36" customFormat="false" ht="32.25" hidden="false" customHeight="true" outlineLevel="0" collapsed="false"/>
    <row r="37" customFormat="false" ht="32.25" hidden="false" customHeight="true" outlineLevel="0" collapsed="false"/>
    <row r="38" customFormat="false" ht="32.25" hidden="false" customHeight="true" outlineLevel="0" collapsed="false"/>
    <row r="39" customFormat="false" ht="32.25" hidden="false" customHeight="true" outlineLevel="0" collapsed="false"/>
    <row r="40" customFormat="false" ht="32.25" hidden="false" customHeight="true" outlineLevel="0" collapsed="false"/>
    <row r="41" customFormat="false" ht="32.25" hidden="false" customHeight="true" outlineLevel="0" collapsed="false"/>
    <row r="42" customFormat="false" ht="32.25" hidden="false" customHeight="true" outlineLevel="0" collapsed="false"/>
    <row r="43" customFormat="false" ht="32.25" hidden="false" customHeight="true" outlineLevel="0" collapsed="false"/>
  </sheetData>
  <autoFilter ref="A1:E31">
    <filterColumn colId="1">
      <customFilters and="true">
        <customFilter operator="**none**" val=""/>
      </customFilters>
    </filterColumn>
  </autoFilter>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7.xml><?xml version="1.0" encoding="utf-8"?>
<worksheet xmlns="http://schemas.openxmlformats.org/spreadsheetml/2006/main" xmlns:r="http://schemas.openxmlformats.org/officeDocument/2006/relationships">
  <sheetPr filterMode="true">
    <pageSetUpPr fitToPage="false"/>
  </sheetPr>
  <dimension ref="A1:G2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7" activeCellId="0" sqref="A7"/>
    </sheetView>
  </sheetViews>
  <sheetFormatPr defaultRowHeight="13.8" zeroHeight="false" outlineLevelRow="0" outlineLevelCol="0"/>
  <cols>
    <col collapsed="false" customWidth="true" hidden="false" outlineLevel="0" max="1" min="1" style="443" width="65.42"/>
    <col collapsed="false" customWidth="true" hidden="false" outlineLevel="0" max="2" min="2" style="443" width="72.94"/>
    <col collapsed="false" customWidth="true" hidden="false" outlineLevel="0" max="3" min="3" style="443" width="6.57"/>
    <col collapsed="false" customWidth="true" hidden="false" outlineLevel="0" max="4" min="4" style="443" width="31.15"/>
    <col collapsed="false" customWidth="true" hidden="false" outlineLevel="0" max="5" min="5" style="443" width="29.71"/>
    <col collapsed="false" customWidth="true" hidden="false" outlineLevel="0" max="6" min="6" style="443" width="19.14"/>
    <col collapsed="false" customWidth="true" hidden="false" outlineLevel="0" max="7" min="7" style="443" width="32.86"/>
    <col collapsed="false" customWidth="true" hidden="false" outlineLevel="0" max="8" min="8" style="443" width="9.58"/>
    <col collapsed="false" customWidth="true" hidden="false" outlineLevel="0" max="9" min="9" style="443" width="10.29"/>
    <col collapsed="false" customWidth="true" hidden="false" outlineLevel="0" max="10" min="10" style="443" width="9.58"/>
    <col collapsed="false" customWidth="true" hidden="false" outlineLevel="0" max="11" min="11" style="443" width="10.58"/>
    <col collapsed="false" customWidth="true" hidden="false" outlineLevel="0" max="1025" min="12" style="443" width="10.29"/>
  </cols>
  <sheetData>
    <row r="1" customFormat="false" ht="13.8" hidden="false" customHeight="false" outlineLevel="0" collapsed="false">
      <c r="B1" s="444" t="s">
        <v>1559</v>
      </c>
    </row>
    <row r="2" customFormat="false" ht="13.8" hidden="false" customHeight="false" outlineLevel="0" collapsed="false">
      <c r="G2" s="444"/>
    </row>
    <row r="3" customFormat="false" ht="67.5" hidden="false" customHeight="true" outlineLevel="0" collapsed="false">
      <c r="B3" s="445" t="s">
        <v>1854</v>
      </c>
      <c r="D3" s="446" t="s">
        <v>1557</v>
      </c>
      <c r="E3" s="446" t="s">
        <v>1855</v>
      </c>
    </row>
    <row r="4" customFormat="false" ht="22.05" hidden="false" customHeight="false" outlineLevel="0" collapsed="false">
      <c r="B4" s="334" t="s">
        <v>1856</v>
      </c>
      <c r="C4" s="334"/>
      <c r="D4" s="334"/>
      <c r="E4" s="334"/>
      <c r="F4" s="334"/>
      <c r="G4" s="334"/>
    </row>
    <row r="5" customFormat="false" ht="17.35" hidden="false" customHeight="false" outlineLevel="0" collapsed="false">
      <c r="B5" s="447" t="s">
        <v>1560</v>
      </c>
      <c r="C5" s="448" t="s">
        <v>1561</v>
      </c>
      <c r="D5" s="449" t="s">
        <v>1562</v>
      </c>
      <c r="E5" s="449" t="s">
        <v>1857</v>
      </c>
      <c r="F5" s="448"/>
      <c r="G5" s="448" t="s">
        <v>1564</v>
      </c>
    </row>
    <row r="6" customFormat="false" ht="17.35" hidden="false" customHeight="false" outlineLevel="0" collapsed="false">
      <c r="B6" s="450"/>
      <c r="C6" s="451"/>
      <c r="D6" s="451" t="s">
        <v>1565</v>
      </c>
      <c r="E6" s="451" t="s">
        <v>1565</v>
      </c>
      <c r="F6" s="451" t="s">
        <v>1566</v>
      </c>
      <c r="G6" s="451"/>
    </row>
    <row r="7" customFormat="false" ht="13.8" hidden="false" customHeight="false" outlineLevel="0" collapsed="false">
      <c r="A7" s="185" t="str">
        <f aca="true">"INSERT INTO make(id_mk, brand_mk, model_mk) VALUES(null,"&amp;MATCH(MID(CELL("filename",A7),SEARCH("#$",CELL("filename",A7))+2,90),summary!$A$2:$A$38,0)&amp;",'"&amp;TRIM(SUBSTITUTE(B7,CHAR(10),""))&amp;"');"</f>
        <v>INSERT INTO make(id_mk, brand_mk, model_mk) VALUES(null,15,'Discovery Sport 2.0D 2WD (150PS) SE');</v>
      </c>
      <c r="B7" s="452" t="s">
        <v>1858</v>
      </c>
      <c r="C7" s="453" t="n">
        <v>149</v>
      </c>
      <c r="D7" s="453" t="s">
        <v>1859</v>
      </c>
      <c r="E7" s="453" t="s">
        <v>1860</v>
      </c>
      <c r="F7" s="454" t="n">
        <v>390</v>
      </c>
      <c r="G7" s="455" t="n">
        <v>39450</v>
      </c>
    </row>
    <row r="8" customFormat="false" ht="13.8" hidden="false" customHeight="false" outlineLevel="0" collapsed="false">
      <c r="A8" s="185" t="str">
        <f aca="true">"INSERT INTO make(id_mk, brand_mk, model_mk) VALUES(null,"&amp;MATCH(MID(CELL("filename",A8),SEARCH("#$",CELL("filename",A8))+2,90),summary!$A$2:$A$38,0)&amp;",'"&amp;TRIM(SUBSTITUTE(B8,CHAR(10),""))&amp;"');"</f>
        <v>INSERT INTO make(id_mk, brand_mk, model_mk) VALUES(null,15,'Discovery Sport 2.0D 2WD ( 150PS) HSE');</v>
      </c>
      <c r="B8" s="456" t="s">
        <v>1861</v>
      </c>
      <c r="C8" s="457" t="n">
        <v>149</v>
      </c>
      <c r="D8" s="453" t="s">
        <v>1859</v>
      </c>
      <c r="E8" s="453" t="s">
        <v>1860</v>
      </c>
      <c r="F8" s="458" t="n">
        <v>390</v>
      </c>
      <c r="G8" s="459" t="n">
        <v>45900</v>
      </c>
    </row>
    <row r="9" customFormat="false" ht="13.8" hidden="false" customHeight="false" outlineLevel="0" collapsed="false">
      <c r="A9" s="185" t="str">
        <f aca="true">"INSERT INTO make(id_mk, brand_mk, model_mk) VALUES(null,"&amp;MATCH(MID(CELL("filename",A9),SEARCH("#$",CELL("filename",A9))+2,90),summary!$A$2:$A$38,0)&amp;",'"&amp;TRIM(SUBSTITUTE(B9,CHAR(10),""))&amp;"');"</f>
        <v>INSERT INTO make(id_mk, brand_mk, model_mk) VALUES(null,15,'Discovery Sport 2.0D 2WD (150PS) HSE LUXURY');</v>
      </c>
      <c r="B9" s="456" t="s">
        <v>1862</v>
      </c>
      <c r="C9" s="457" t="n">
        <v>149</v>
      </c>
      <c r="D9" s="453" t="s">
        <v>1859</v>
      </c>
      <c r="E9" s="453" t="s">
        <v>1860</v>
      </c>
      <c r="F9" s="458" t="n">
        <v>390</v>
      </c>
      <c r="G9" s="455" t="n">
        <v>53785</v>
      </c>
    </row>
    <row r="10" customFormat="false" ht="13.8" hidden="false" customHeight="false" outlineLevel="0" collapsed="false">
      <c r="A10" s="185" t="str">
        <f aca="true">"INSERT INTO make(id_mk, brand_mk, model_mk) VALUES(null,"&amp;MATCH(MID(CELL("filename",A10),SEARCH("#$",CELL("filename",A10))+2,90),summary!$A$2:$A$38,0)&amp;",'"&amp;TRIM(SUBSTITUTE(B10,CHAR(10),""))&amp;"');"</f>
        <v>INSERT INTO make(id_mk, brand_mk, model_mk) VALUES(null,15,'Discovery Sport 2.0 TD4 (150PS) SE');</v>
      </c>
      <c r="B10" s="456" t="s">
        <v>1863</v>
      </c>
      <c r="C10" s="457" t="n">
        <v>170</v>
      </c>
      <c r="D10" s="457" t="s">
        <v>1864</v>
      </c>
      <c r="E10" s="457" t="s">
        <v>1865</v>
      </c>
      <c r="F10" s="458" t="n">
        <v>570</v>
      </c>
      <c r="G10" s="459" t="n">
        <v>43920</v>
      </c>
    </row>
    <row r="11" customFormat="false" ht="13.8" hidden="false" customHeight="false" outlineLevel="0" collapsed="false">
      <c r="A11" s="185" t="str">
        <f aca="true">"INSERT INTO make(id_mk, brand_mk, model_mk) VALUES(null,"&amp;MATCH(MID(CELL("filename",A11),SEARCH("#$",CELL("filename",A11))+2,90),summary!$A$2:$A$38,0)&amp;",'"&amp;TRIM(SUBSTITUTE(B11,CHAR(10),""))&amp;"');"</f>
        <v>INSERT INTO make(id_mk, brand_mk, model_mk) VALUES(null,15,'Discovery Sport 2.0 TD4 (150PS) HSE');</v>
      </c>
      <c r="B11" s="456" t="s">
        <v>1866</v>
      </c>
      <c r="C11" s="457" t="n">
        <v>170</v>
      </c>
      <c r="D11" s="457" t="s">
        <v>1864</v>
      </c>
      <c r="E11" s="457" t="s">
        <v>1865</v>
      </c>
      <c r="F11" s="458" t="n">
        <v>570</v>
      </c>
      <c r="G11" s="459" t="n">
        <v>50545</v>
      </c>
    </row>
    <row r="12" customFormat="false" ht="13.8" hidden="false" customHeight="false" outlineLevel="0" collapsed="false">
      <c r="A12" s="185" t="str">
        <f aca="true">"INSERT INTO make(id_mk, brand_mk, model_mk) VALUES(null,"&amp;MATCH(MID(CELL("filename",A12),SEARCH("#$",CELL("filename",A12))+2,90),summary!$A$2:$A$38,0)&amp;",'"&amp;TRIM(SUBSTITUTE(B12,CHAR(10),""))&amp;"');"</f>
        <v>INSERT INTO make(id_mk, brand_mk, model_mk) VALUES(null,15,'Discovery Sport 2.0TD4 (150PS) HSE LUXURY');</v>
      </c>
      <c r="B12" s="456" t="s">
        <v>1867</v>
      </c>
      <c r="C12" s="457" t="n">
        <v>170</v>
      </c>
      <c r="D12" s="457" t="s">
        <v>1864</v>
      </c>
      <c r="E12" s="457" t="s">
        <v>1865</v>
      </c>
      <c r="F12" s="458" t="n">
        <v>570</v>
      </c>
      <c r="G12" s="459" t="n">
        <v>58945</v>
      </c>
    </row>
    <row r="13" customFormat="false" ht="13.8" hidden="false" customHeight="false" outlineLevel="0" collapsed="false">
      <c r="A13" s="185" t="str">
        <f aca="true">"INSERT INTO make(id_mk, brand_mk, model_mk) VALUES(null,"&amp;MATCH(MID(CELL("filename",A13),SEARCH("#$",CELL("filename",A13))+2,90),summary!$A$2:$A$38,0)&amp;",'"&amp;TRIM(SUBSTITUTE(B13,CHAR(10),""))&amp;"');"</f>
        <v>INSERT INTO make(id_mk, brand_mk, model_mk) VALUES(null,15,'Discovery Sport 2.0 TD4 (180PS) SE');</v>
      </c>
      <c r="B13" s="456" t="s">
        <v>1868</v>
      </c>
      <c r="C13" s="457" t="n">
        <v>170</v>
      </c>
      <c r="D13" s="457" t="s">
        <v>1869</v>
      </c>
      <c r="E13" s="457" t="s">
        <v>1870</v>
      </c>
      <c r="F13" s="460" t="n">
        <v>570</v>
      </c>
      <c r="G13" s="460" t="n">
        <v>46935</v>
      </c>
    </row>
    <row r="14" customFormat="false" ht="13.8" hidden="false" customHeight="false" outlineLevel="0" collapsed="false">
      <c r="A14" s="185" t="str">
        <f aca="true">"INSERT INTO make(id_mk, brand_mk, model_mk) VALUES(null,"&amp;MATCH(MID(CELL("filename",A14),SEARCH("#$",CELL("filename",A14))+2,90),summary!$A$2:$A$38,0)&amp;",'"&amp;TRIM(SUBSTITUTE(B14,CHAR(10),""))&amp;"');"</f>
        <v>INSERT INTO make(id_mk, brand_mk, model_mk) VALUES(null,15,'Discovery Sport 2.0 TD4 (180PS) HSE');</v>
      </c>
      <c r="B14" s="461" t="s">
        <v>1871</v>
      </c>
      <c r="C14" s="457" t="n">
        <v>168</v>
      </c>
      <c r="D14" s="457" t="s">
        <v>1869</v>
      </c>
      <c r="E14" s="457" t="s">
        <v>1870</v>
      </c>
      <c r="F14" s="460" t="n">
        <v>570</v>
      </c>
      <c r="G14" s="460" t="n">
        <v>53575</v>
      </c>
    </row>
    <row r="15" customFormat="false" ht="13.8" hidden="false" customHeight="false" outlineLevel="0" collapsed="false">
      <c r="A15" s="185" t="str">
        <f aca="true">"INSERT INTO make(id_mk, brand_mk, model_mk) VALUES(null,"&amp;MATCH(MID(CELL("filename",A15),SEARCH("#$",CELL("filename",A15))+2,90),summary!$A$2:$A$38,0)&amp;",'"&amp;TRIM(SUBSTITUTE(B15,CHAR(10),""))&amp;"');"</f>
        <v>INSERT INTO make(id_mk, brand_mk, model_mk) VALUES(null,15,'Discovery Sport 2.0TD4 (180PS) HSE LUXURY');</v>
      </c>
      <c r="B15" s="461" t="s">
        <v>1872</v>
      </c>
      <c r="C15" s="457" t="n">
        <v>168</v>
      </c>
      <c r="D15" s="457" t="s">
        <v>1869</v>
      </c>
      <c r="E15" s="457" t="s">
        <v>1870</v>
      </c>
      <c r="F15" s="460" t="n">
        <v>570</v>
      </c>
      <c r="G15" s="460" t="n">
        <v>61950</v>
      </c>
    </row>
    <row r="16" customFormat="false" ht="13.8" hidden="false" customHeight="false" outlineLevel="0" collapsed="false">
      <c r="A16" s="185" t="str">
        <f aca="true">"INSERT INTO make(id_mk, brand_mk, model_mk) VALUES(null,"&amp;MATCH(MID(CELL("filename",A16),SEARCH("#$",CELL("filename",A16))+2,90),summary!$A$2:$A$38,0)&amp;",'"&amp;TRIM(SUBSTITUTE(B16,CHAR(10),""))&amp;"');"</f>
        <v>INSERT INTO make(id_mk, brand_mk, model_mk) VALUES(null,15,'Discovery Sport 2.0 SD4 (240PS) SE');</v>
      </c>
      <c r="B16" s="461" t="s">
        <v>1873</v>
      </c>
      <c r="C16" s="457" t="n">
        <v>181</v>
      </c>
      <c r="D16" s="457" t="s">
        <v>1874</v>
      </c>
      <c r="E16" s="457" t="s">
        <v>1875</v>
      </c>
      <c r="F16" s="460" t="n">
        <v>750</v>
      </c>
      <c r="G16" s="460" t="n">
        <v>64980</v>
      </c>
    </row>
    <row r="17" customFormat="false" ht="13.8" hidden="false" customHeight="false" outlineLevel="0" collapsed="false">
      <c r="A17" s="185" t="str">
        <f aca="true">"INSERT INTO make(id_mk, brand_mk, model_mk) VALUES(null,"&amp;MATCH(MID(CELL("filename",A17),SEARCH("#$",CELL("filename",A17))+2,90),summary!$A$2:$A$38,0)&amp;",'"&amp;TRIM(SUBSTITUTE(B17,CHAR(10),""))&amp;"');"</f>
        <v>INSERT INTO make(id_mk, brand_mk, model_mk) VALUES(null,15,'Discovery Sport 2.0 SD4 (240PS) HSE');</v>
      </c>
      <c r="B17" s="461" t="s">
        <v>1876</v>
      </c>
      <c r="C17" s="457" t="n">
        <v>181</v>
      </c>
      <c r="D17" s="457" t="s">
        <v>1874</v>
      </c>
      <c r="E17" s="457" t="s">
        <v>1875</v>
      </c>
      <c r="F17" s="460" t="n">
        <v>750</v>
      </c>
      <c r="G17" s="460" t="n">
        <v>65875</v>
      </c>
    </row>
    <row r="18" customFormat="false" ht="13.8" hidden="false" customHeight="false" outlineLevel="0" collapsed="false">
      <c r="A18" s="185" t="str">
        <f aca="true">"INSERT INTO make(id_mk, brand_mk, model_mk) VALUES(null,"&amp;MATCH(MID(CELL("filename",A18),SEARCH("#$",CELL("filename",A18))+2,90),summary!$A$2:$A$38,0)&amp;",'"&amp;TRIM(SUBSTITUTE(B18,CHAR(10),""))&amp;"');"</f>
        <v>INSERT INTO make(id_mk, brand_mk, model_mk) VALUES(null,15,'Discovery Sport 2.0SD4 (240PS) HSE LUXURY');</v>
      </c>
      <c r="B18" s="461" t="s">
        <v>1877</v>
      </c>
      <c r="C18" s="457" t="n">
        <v>181</v>
      </c>
      <c r="D18" s="457" t="s">
        <v>1874</v>
      </c>
      <c r="E18" s="457" t="s">
        <v>1875</v>
      </c>
      <c r="F18" s="460" t="n">
        <v>750</v>
      </c>
      <c r="G18" s="460" t="n">
        <v>74560</v>
      </c>
    </row>
    <row r="19" customFormat="false" ht="13.8" hidden="false" customHeight="false" outlineLevel="0" collapsed="false">
      <c r="A19" s="185" t="str">
        <f aca="true">"INSERT INTO make(id_mk, brand_mk, model_mk) VALUES(null,"&amp;MATCH(MID(CELL("filename",A19),SEARCH("#$",CELL("filename",A19))+2,90),summary!$A$2:$A$38,0)&amp;",'"&amp;TRIM(SUBSTITUTE(B19,CHAR(10),""))&amp;"');"</f>
        <v>INSERT INTO make(id_mk, brand_mk, model_mk) VALUES(null,15,'Discovery Sport 2.0i4 (240PS) SE');</v>
      </c>
      <c r="B19" s="461" t="s">
        <v>1878</v>
      </c>
      <c r="C19" s="457" t="n">
        <v>193</v>
      </c>
      <c r="D19" s="457" t="s">
        <v>1874</v>
      </c>
      <c r="E19" s="457" t="s">
        <v>1875</v>
      </c>
      <c r="F19" s="460" t="n">
        <v>1200</v>
      </c>
      <c r="G19" s="460" t="n">
        <v>59840</v>
      </c>
    </row>
    <row r="20" customFormat="false" ht="13.8" hidden="false" customHeight="false" outlineLevel="0" collapsed="false">
      <c r="A20" s="185" t="str">
        <f aca="true">"INSERT INTO make(id_mk, brand_mk, model_mk) VALUES(null,"&amp;MATCH(MID(CELL("filename",A20),SEARCH("#$",CELL("filename",A20))+2,90),summary!$A$2:$A$38,0)&amp;",'"&amp;TRIM(SUBSTITUTE(B20,CHAR(10),""))&amp;"');"</f>
        <v>INSERT INTO make(id_mk, brand_mk, model_mk) VALUES(null,15,'Discovery Sport 2.0i4 (240PS) HSE');</v>
      </c>
      <c r="B20" s="461" t="s">
        <v>1879</v>
      </c>
      <c r="C20" s="457" t="n">
        <v>193</v>
      </c>
      <c r="D20" s="457" t="s">
        <v>1874</v>
      </c>
      <c r="E20" s="457" t="s">
        <v>1875</v>
      </c>
      <c r="F20" s="460" t="n">
        <v>1200</v>
      </c>
      <c r="G20" s="460" t="n">
        <v>66985</v>
      </c>
    </row>
    <row r="21" customFormat="false" ht="13.8" hidden="false" customHeight="false" outlineLevel="0" collapsed="false">
      <c r="A21" s="185" t="str">
        <f aca="true">"INSERT INTO make(id_mk, brand_mk, model_mk) VALUES(null,"&amp;MATCH(MID(CELL("filename",A21),SEARCH("#$",CELL("filename",A21))+2,90),summary!$A$2:$A$38,0)&amp;",'"&amp;TRIM(SUBSTITUTE(B21,CHAR(10),""))&amp;"');"</f>
        <v>INSERT INTO make(id_mk, brand_mk, model_mk) VALUES(null,15,'Discovery Sport 2.0i4 (240PS) HSE LUXURY');</v>
      </c>
      <c r="B21" s="461" t="s">
        <v>1880</v>
      </c>
      <c r="C21" s="457" t="n">
        <v>193</v>
      </c>
      <c r="D21" s="457" t="s">
        <v>1874</v>
      </c>
      <c r="E21" s="457" t="s">
        <v>1875</v>
      </c>
      <c r="F21" s="462" t="n">
        <v>1200</v>
      </c>
      <c r="G21" s="460" t="n">
        <v>76020</v>
      </c>
    </row>
    <row r="22" customFormat="false" ht="13.8" hidden="false" customHeight="false" outlineLevel="0" collapsed="false">
      <c r="A22" s="185" t="str">
        <f aca="true">"INSERT INTO make(id_mk, brand_mk, model_mk) VALUES(null,"&amp;MATCH(MID(CELL("filename",A22),SEARCH("#$",CELL("filename",A22))+2,90),summary!$A$2:$A$38,0)&amp;",'"&amp;TRIM(SUBSTITUTE(B22,CHAR(10),""))&amp;"');"</f>
        <v>INSERT INTO make(id_mk, brand_mk, model_mk) VALUES(null,15,'Discovery Sport 2.0i4 (290PS) SE');</v>
      </c>
      <c r="B22" s="461" t="s">
        <v>1881</v>
      </c>
      <c r="C22" s="457" t="n">
        <v>203</v>
      </c>
      <c r="D22" s="457" t="s">
        <v>1882</v>
      </c>
      <c r="E22" s="457" t="s">
        <v>1883</v>
      </c>
      <c r="F22" s="462" t="n">
        <v>1200</v>
      </c>
      <c r="G22" s="460" t="n">
        <v>69015</v>
      </c>
    </row>
    <row r="23" customFormat="false" ht="13.8" hidden="false" customHeight="false" outlineLevel="0" collapsed="false">
      <c r="A23" s="185" t="str">
        <f aca="true">"INSERT INTO make(id_mk, brand_mk, model_mk) VALUES(null,"&amp;MATCH(MID(CELL("filename",A23),SEARCH("#$",CELL("filename",A23))+2,90),summary!$A$2:$A$38,0)&amp;",'"&amp;TRIM(SUBSTITUTE(B23,CHAR(10),""))&amp;"');"</f>
        <v>INSERT INTO make(id_mk, brand_mk, model_mk) VALUES(null,15,'Discovery Sport 2.0i4 (290PS) HSE');</v>
      </c>
      <c r="B23" s="461" t="s">
        <v>1884</v>
      </c>
      <c r="C23" s="457" t="n">
        <v>203</v>
      </c>
      <c r="D23" s="457" t="s">
        <v>1882</v>
      </c>
      <c r="E23" s="457" t="s">
        <v>1883</v>
      </c>
      <c r="F23" s="462" t="n">
        <v>1200</v>
      </c>
      <c r="G23" s="460" t="n">
        <v>72560</v>
      </c>
    </row>
    <row r="24" customFormat="false" ht="13.8" hidden="false" customHeight="false" outlineLevel="0" collapsed="false">
      <c r="A24" s="185" t="str">
        <f aca="true">"INSERT INTO make(id_mk, brand_mk, model_mk) VALUES(null,"&amp;MATCH(MID(CELL("filename",A24),SEARCH("#$",CELL("filename",A24))+2,90),summary!$A$2:$A$38,0)&amp;",'"&amp;TRIM(SUBSTITUTE(B24,CHAR(10),""))&amp;"');"</f>
        <v>INSERT INTO make(id_mk, brand_mk, model_mk) VALUES(null,15,'Discovery Sport 2.0i4 (290PS) HSE LUXURY');</v>
      </c>
      <c r="B24" s="461" t="s">
        <v>1885</v>
      </c>
      <c r="C24" s="457" t="n">
        <v>203</v>
      </c>
      <c r="D24" s="457" t="s">
        <v>1882</v>
      </c>
      <c r="E24" s="457" t="s">
        <v>1883</v>
      </c>
      <c r="F24" s="462" t="n">
        <v>1200</v>
      </c>
      <c r="G24" s="460" t="n">
        <v>84015</v>
      </c>
    </row>
    <row r="25" customFormat="false" ht="13.8" hidden="false" customHeight="false" outlineLevel="0" collapsed="false">
      <c r="A25" s="185" t="str">
        <f aca="true">"INSERT INTO make(id_mk, brand_mk, model_mk) VALUES(null,"&amp;MATCH(MID(CELL("filename",A25),SEARCH("#$",CELL("filename",A25))+2,90),summary!$A$2:$A$38,0)&amp;",'"&amp;TRIM(SUBSTITUTE(B25,CHAR(10),""))&amp;"');"</f>
        <v>INSERT INTO make(id_mk, brand_mk, model_mk) VALUES(null,15,'Discovery Sport 2.0 TD4 (150PS) AUTO SE');</v>
      </c>
      <c r="B25" s="461" t="s">
        <v>1886</v>
      </c>
      <c r="C25" s="457" t="n">
        <v>169</v>
      </c>
      <c r="D25" s="457" t="s">
        <v>1887</v>
      </c>
      <c r="E25" s="457" t="s">
        <v>1888</v>
      </c>
      <c r="F25" s="462" t="n">
        <v>570</v>
      </c>
      <c r="G25" s="460" t="n">
        <v>47295</v>
      </c>
    </row>
    <row r="26" customFormat="false" ht="13.8" hidden="false" customHeight="false" outlineLevel="0" collapsed="false">
      <c r="A26" s="185" t="str">
        <f aca="true">"INSERT INTO make(id_mk, brand_mk, model_mk) VALUES(null,"&amp;MATCH(MID(CELL("filename",A26),SEARCH("#$",CELL("filename",A26))+2,90),summary!$A$2:$A$38,0)&amp;",'"&amp;TRIM(SUBSTITUTE(B26,CHAR(10),""))&amp;"');"</f>
        <v>INSERT INTO make(id_mk, brand_mk, model_mk) VALUES(null,15,'Discovery Sport 2.0 TD4 (150PS) AUTO HSE');</v>
      </c>
      <c r="B26" s="461" t="s">
        <v>1889</v>
      </c>
      <c r="C26" s="457" t="n">
        <v>169</v>
      </c>
      <c r="D26" s="457" t="s">
        <v>1887</v>
      </c>
      <c r="E26" s="457" t="s">
        <v>1888</v>
      </c>
      <c r="F26" s="462" t="n">
        <v>570</v>
      </c>
      <c r="G26" s="460" t="n">
        <v>53920</v>
      </c>
    </row>
    <row r="27" customFormat="false" ht="13.8" hidden="false" customHeight="false" outlineLevel="0" collapsed="false">
      <c r="A27" s="185" t="str">
        <f aca="true">"INSERT INTO make(id_mk, brand_mk, model_mk) VALUES(null,"&amp;MATCH(MID(CELL("filename",A27),SEARCH("#$",CELL("filename",A27))+2,90),summary!$A$2:$A$38,0)&amp;",'"&amp;TRIM(SUBSTITUTE(B27,CHAR(10),""))&amp;"');"</f>
        <v>INSERT INTO make(id_mk, brand_mk, model_mk) VALUES(null,15,'Discovery Sport 2.0 TD4 (150PS) AUTO HSE LUXURY');</v>
      </c>
      <c r="B27" s="461" t="s">
        <v>1890</v>
      </c>
      <c r="C27" s="457" t="n">
        <v>169</v>
      </c>
      <c r="D27" s="457" t="s">
        <v>1887</v>
      </c>
      <c r="E27" s="457" t="s">
        <v>1888</v>
      </c>
      <c r="F27" s="462" t="n">
        <v>570</v>
      </c>
      <c r="G27" s="460" t="n">
        <v>62320</v>
      </c>
    </row>
    <row r="28" customFormat="false" ht="13.8" hidden="false" customHeight="false" outlineLevel="0" collapsed="false">
      <c r="A28" s="185" t="str">
        <f aca="true">"INSERT INTO make(id_mk, brand_mk, model_mk) VALUES(null,"&amp;MATCH(MID(CELL("filename",A28),SEARCH("#$",CELL("filename",A28))+2,90),summary!$A$2:$A$38,0)&amp;",'"&amp;TRIM(SUBSTITUTE(B28,CHAR(10),""))&amp;"');"</f>
        <v>INSERT INTO make(id_mk, brand_mk, model_mk) VALUES(null,15,'Discovery Sport 2.0 TD4 (180PS) AUTO SE');</v>
      </c>
      <c r="B28" s="461" t="s">
        <v>1891</v>
      </c>
      <c r="C28" s="457" t="n">
        <v>169</v>
      </c>
      <c r="D28" s="457" t="s">
        <v>1892</v>
      </c>
      <c r="E28" s="457" t="s">
        <v>1870</v>
      </c>
      <c r="F28" s="462" t="n">
        <v>570</v>
      </c>
      <c r="G28" s="460" t="n">
        <v>50315</v>
      </c>
    </row>
    <row r="29" customFormat="false" ht="13.8" hidden="false" customHeight="false" outlineLevel="0" collapsed="false">
      <c r="A29" s="185" t="str">
        <f aca="true">"INSERT INTO make(id_mk, brand_mk, model_mk) VALUES(null,"&amp;MATCH(MID(CELL("filename",A29),SEARCH("#$",CELL("filename",A29))+2,90),summary!$A$2:$A$38,0)&amp;",'"&amp;TRIM(SUBSTITUTE(B29,CHAR(10),""))&amp;"');"</f>
        <v>INSERT INTO make(id_mk, brand_mk, model_mk) VALUES(null,15,'Discovery Sport 2.0 TD4 (180PS) AUTO HSE');</v>
      </c>
      <c r="B29" s="461" t="s">
        <v>1893</v>
      </c>
      <c r="C29" s="457" t="n">
        <v>169</v>
      </c>
      <c r="D29" s="457" t="s">
        <v>1892</v>
      </c>
      <c r="E29" s="457" t="s">
        <v>1870</v>
      </c>
      <c r="F29" s="462" t="n">
        <v>570</v>
      </c>
      <c r="G29" s="460" t="n">
        <v>56955</v>
      </c>
    </row>
    <row r="30" customFormat="false" ht="13.8" hidden="false" customHeight="false" outlineLevel="0" collapsed="false">
      <c r="A30" s="185" t="str">
        <f aca="true">"INSERT INTO make(id_mk, brand_mk, model_mk) VALUES(null,"&amp;MATCH(MID(CELL("filename",A30),SEARCH("#$",CELL("filename",A30))+2,90),summary!$A$2:$A$38,0)&amp;",'"&amp;TRIM(SUBSTITUTE(B30,CHAR(10),""))&amp;"');"</f>
        <v>INSERT INTO make(id_mk, brand_mk, model_mk) VALUES(null,15,'Discovery Sport 2.0 TD4 (180PS) AUTO HSE LUXURY');</v>
      </c>
      <c r="B30" s="461" t="s">
        <v>1894</v>
      </c>
      <c r="C30" s="457" t="n">
        <v>169</v>
      </c>
      <c r="D30" s="457" t="s">
        <v>1892</v>
      </c>
      <c r="E30" s="457" t="s">
        <v>1870</v>
      </c>
      <c r="F30" s="462" t="n">
        <v>570</v>
      </c>
      <c r="G30" s="460" t="n">
        <v>65325</v>
      </c>
    </row>
    <row r="31" customFormat="false" ht="22.05" hidden="true" customHeight="false" outlineLevel="0" collapsed="false">
      <c r="A31" s="185" t="str">
        <f aca="true">"INSERT INTO make(id_mk, brand_mk, model_mk) VALUES(null,"&amp;MATCH(MID(CELL("filename",A31),SEARCH("#$",CELL("filename",A31))+2,90),summary!$A$2:$A$38,0)&amp;",'"&amp;TRIM(SUBSTITUTE(B31,CHAR(10),""))&amp;"');"</f>
        <v>INSERT INTO make(id_mk, brand_mk, model_mk) VALUES(null,15,'Discovery MY19 Retail Price List');</v>
      </c>
      <c r="B31" s="334" t="s">
        <v>1895</v>
      </c>
      <c r="C31" s="334"/>
      <c r="D31" s="334"/>
      <c r="E31" s="334"/>
      <c r="F31" s="334"/>
      <c r="G31" s="334"/>
    </row>
    <row r="32" customFormat="false" ht="15.75" hidden="true" customHeight="true" outlineLevel="0" collapsed="false">
      <c r="A32" s="185" t="str">
        <f aca="true">"INSERT INTO make(id_mk, brand_mk, model_mk) VALUES(null,"&amp;MATCH(MID(CELL("filename",A32),SEARCH("#$",CELL("filename",A32))+2,90),summary!$A$2:$A$38,0)&amp;",'"&amp;TRIM(SUBSTITUTE(B32,CHAR(10),""))&amp;"');"</f>
        <v>INSERT INTO make(id_mk, brand_mk, model_mk) VALUES(null,15,'MODEL');</v>
      </c>
      <c r="B32" s="447" t="s">
        <v>1560</v>
      </c>
      <c r="C32" s="448" t="s">
        <v>1561</v>
      </c>
      <c r="D32" s="448"/>
      <c r="E32" s="448"/>
      <c r="F32" s="448" t="s">
        <v>1563</v>
      </c>
      <c r="G32" s="448" t="s">
        <v>1564</v>
      </c>
    </row>
    <row r="33" customFormat="false" ht="17.35" hidden="true" customHeight="false" outlineLevel="0" collapsed="false">
      <c r="A33" s="185" t="str">
        <f aca="true">"INSERT INTO make(id_mk, brand_mk, model_mk) VALUES(null,"&amp;MATCH(MID(CELL("filename",A33),SEARCH("#$",CELL("filename",A33))+2,90),summary!$A$2:$A$38,0)&amp;",'"&amp;TRIM(SUBSTITUTE(B33,CHAR(10),""))&amp;"');"</f>
        <v>INSERT INTO make(id_mk, brand_mk, model_mk) VALUES(null,15,'');</v>
      </c>
      <c r="B33" s="450"/>
      <c r="C33" s="451"/>
      <c r="D33" s="451"/>
      <c r="E33" s="451"/>
      <c r="F33" s="451" t="s">
        <v>1566</v>
      </c>
      <c r="G33" s="451"/>
    </row>
    <row r="34" customFormat="false" ht="23.85" hidden="false" customHeight="false" outlineLevel="0" collapsed="false">
      <c r="A34" s="185" t="str">
        <f aca="true">"INSERT INTO make(id_mk, brand_mk, model_mk) VALUES(null,"&amp;MATCH(MID(CELL("filename",A34),SEARCH("#$",CELL("filename",A34))+2,90),summary!$A$2:$A$38,0)&amp;",'"&amp;TRIM(SUBSTITUTE(B34,CHAR(10),""))&amp;"');"</f>
        <v>INSERT INTO make(id_mk, brand_mk, model_mk) VALUES(null,15,'Discovery 2.0D SD4 Auto S');</v>
      </c>
      <c r="B34" s="463" t="s">
        <v>1896</v>
      </c>
      <c r="C34" s="464" t="n">
        <v>194</v>
      </c>
      <c r="D34" s="464" t="s">
        <v>1897</v>
      </c>
      <c r="E34" s="464" t="s">
        <v>1898</v>
      </c>
      <c r="F34" s="465" t="n">
        <v>1200</v>
      </c>
      <c r="G34" s="460" t="n">
        <v>60530</v>
      </c>
    </row>
    <row r="35" customFormat="false" ht="23.85" hidden="false" customHeight="false" outlineLevel="0" collapsed="false">
      <c r="A35" s="185" t="str">
        <f aca="true">"INSERT INTO make(id_mk, brand_mk, model_mk) VALUES(null,"&amp;MATCH(MID(CELL("filename",A35),SEARCH("#$",CELL("filename",A35))+2,90),summary!$A$2:$A$38,0)&amp;",'"&amp;TRIM(SUBSTITUTE(B35,CHAR(10),""))&amp;"');"</f>
        <v>INSERT INTO make(id_mk, brand_mk, model_mk) VALUES(null,15,'Discovery 2.0D SD4 Auto S 7 Seat');</v>
      </c>
      <c r="B35" s="463" t="s">
        <v>1899</v>
      </c>
      <c r="C35" s="464" t="n">
        <v>197</v>
      </c>
      <c r="D35" s="464" t="s">
        <v>1897</v>
      </c>
      <c r="E35" s="464" t="s">
        <v>1898</v>
      </c>
      <c r="F35" s="465" t="n">
        <v>1200</v>
      </c>
      <c r="G35" s="460" t="n">
        <v>65925</v>
      </c>
    </row>
    <row r="36" customFormat="false" ht="23.85" hidden="false" customHeight="false" outlineLevel="0" collapsed="false">
      <c r="A36" s="185" t="str">
        <f aca="true">"INSERT INTO make(id_mk, brand_mk, model_mk) VALUES(null,"&amp;MATCH(MID(CELL("filename",A36),SEARCH("#$",CELL("filename",A36))+2,90),summary!$A$2:$A$38,0)&amp;",'"&amp;TRIM(SUBSTITUTE(B36,CHAR(10),""))&amp;"');"</f>
        <v>INSERT INTO make(id_mk, brand_mk, model_mk) VALUES(null,15,'Discovery 2.0D SD4 Auto SE');</v>
      </c>
      <c r="B36" s="463" t="s">
        <v>1900</v>
      </c>
      <c r="C36" s="464" t="n">
        <v>194</v>
      </c>
      <c r="D36" s="464" t="s">
        <v>1897</v>
      </c>
      <c r="E36" s="464" t="s">
        <v>1898</v>
      </c>
      <c r="F36" s="465" t="n">
        <v>1200</v>
      </c>
      <c r="G36" s="460" t="n">
        <v>71095</v>
      </c>
    </row>
    <row r="37" customFormat="false" ht="23.85" hidden="false" customHeight="false" outlineLevel="0" collapsed="false">
      <c r="A37" s="185" t="str">
        <f aca="true">"INSERT INTO make(id_mk, brand_mk, model_mk) VALUES(null,"&amp;MATCH(MID(CELL("filename",A37),SEARCH("#$",CELL("filename",A37))+2,90),summary!$A$2:$A$38,0)&amp;",'"&amp;TRIM(SUBSTITUTE(B37,CHAR(10),""))&amp;"');"</f>
        <v>INSERT INTO make(id_mk, brand_mk, model_mk) VALUES(null,15,'Discovery 2.0D SD4 Auto SE 7 Seat');</v>
      </c>
      <c r="B37" s="463" t="s">
        <v>1901</v>
      </c>
      <c r="C37" s="464" t="n">
        <v>197</v>
      </c>
      <c r="D37" s="464" t="s">
        <v>1897</v>
      </c>
      <c r="E37" s="464" t="s">
        <v>1898</v>
      </c>
      <c r="F37" s="465" t="n">
        <v>1200</v>
      </c>
      <c r="G37" s="460" t="n">
        <v>76490</v>
      </c>
    </row>
    <row r="38" customFormat="false" ht="23.85" hidden="false" customHeight="false" outlineLevel="0" collapsed="false">
      <c r="A38" s="185" t="str">
        <f aca="true">"INSERT INTO make(id_mk, brand_mk, model_mk) VALUES(null,"&amp;MATCH(MID(CELL("filename",A38),SEARCH("#$",CELL("filename",A38))+2,90),summary!$A$2:$A$38,0)&amp;",'"&amp;TRIM(SUBSTITUTE(B38,CHAR(10),""))&amp;"');"</f>
        <v>INSERT INTO make(id_mk, brand_mk, model_mk) VALUES(null,15,'Discovery 2.0D SD4 Auto HSE');</v>
      </c>
      <c r="B38" s="463" t="s">
        <v>1902</v>
      </c>
      <c r="C38" s="464" t="n">
        <v>194</v>
      </c>
      <c r="D38" s="464" t="s">
        <v>1897</v>
      </c>
      <c r="E38" s="464" t="s">
        <v>1898</v>
      </c>
      <c r="F38" s="465" t="n">
        <v>1200</v>
      </c>
      <c r="G38" s="460" t="n">
        <v>84680</v>
      </c>
    </row>
    <row r="39" customFormat="false" ht="23.85" hidden="false" customHeight="false" outlineLevel="0" collapsed="false">
      <c r="A39" s="185" t="str">
        <f aca="true">"INSERT INTO make(id_mk, brand_mk, model_mk) VALUES(null,"&amp;MATCH(MID(CELL("filename",A39),SEARCH("#$",CELL("filename",A39))+2,90),summary!$A$2:$A$38,0)&amp;",'"&amp;TRIM(SUBSTITUTE(B39,CHAR(10),""))&amp;"');"</f>
        <v>INSERT INTO make(id_mk, brand_mk, model_mk) VALUES(null,15,'Discovery 2.0D SD4 Auto HSE 7 Seat');</v>
      </c>
      <c r="B39" s="463" t="s">
        <v>1903</v>
      </c>
      <c r="C39" s="464" t="n">
        <v>197</v>
      </c>
      <c r="D39" s="464" t="s">
        <v>1897</v>
      </c>
      <c r="E39" s="464" t="s">
        <v>1898</v>
      </c>
      <c r="F39" s="465" t="n">
        <v>1200</v>
      </c>
      <c r="G39" s="460" t="n">
        <v>86685</v>
      </c>
    </row>
    <row r="40" customFormat="false" ht="23.85" hidden="false" customHeight="false" outlineLevel="0" collapsed="false">
      <c r="A40" s="185" t="str">
        <f aca="true">"INSERT INTO make(id_mk, brand_mk, model_mk) VALUES(null,"&amp;MATCH(MID(CELL("filename",A40),SEARCH("#$",CELL("filename",A40))+2,90),summary!$A$2:$A$38,0)&amp;",'"&amp;TRIM(SUBSTITUTE(B40,CHAR(10),""))&amp;"');"</f>
        <v>INSERT INTO make(id_mk, brand_mk, model_mk) VALUES(null,15,'Discovery 2.0D SD4 Auto HSE Luxury');</v>
      </c>
      <c r="B40" s="463" t="s">
        <v>1904</v>
      </c>
      <c r="C40" s="464" t="n">
        <v>194</v>
      </c>
      <c r="D40" s="464" t="s">
        <v>1897</v>
      </c>
      <c r="E40" s="464" t="s">
        <v>1898</v>
      </c>
      <c r="F40" s="465" t="n">
        <v>1200</v>
      </c>
      <c r="G40" s="460" t="n">
        <v>95465</v>
      </c>
    </row>
    <row r="41" customFormat="false" ht="23.85" hidden="false" customHeight="false" outlineLevel="0" collapsed="false">
      <c r="A41" s="185" t="str">
        <f aca="true">"INSERT INTO make(id_mk, brand_mk, model_mk) VALUES(null,"&amp;MATCH(MID(CELL("filename",A41),SEARCH("#$",CELL("filename",A41))+2,90),summary!$A$2:$A$38,0)&amp;",'"&amp;TRIM(SUBSTITUTE(B41,CHAR(10),""))&amp;"');"</f>
        <v>INSERT INTO make(id_mk, brand_mk, model_mk) VALUES(null,15,'Discovery 2.0D SD4 Auto HSE Luxury 7 Seat');</v>
      </c>
      <c r="B41" s="463" t="s">
        <v>1905</v>
      </c>
      <c r="C41" s="466" t="n">
        <v>197</v>
      </c>
      <c r="D41" s="464" t="s">
        <v>1897</v>
      </c>
      <c r="E41" s="464" t="s">
        <v>1898</v>
      </c>
      <c r="F41" s="465" t="n">
        <v>1200</v>
      </c>
      <c r="G41" s="460" t="n">
        <v>98830</v>
      </c>
    </row>
    <row r="42" customFormat="false" ht="23.85" hidden="false" customHeight="false" outlineLevel="0" collapsed="false">
      <c r="A42" s="185" t="str">
        <f aca="true">"INSERT INTO make(id_mk, brand_mk, model_mk) VALUES(null,"&amp;MATCH(MID(CELL("filename",A42),SEARCH("#$",CELL("filename",A42))+2,90),summary!$A$2:$A$38,0)&amp;",'"&amp;TRIM(SUBSTITUTE(B42,CHAR(10),""))&amp;"');"</f>
        <v>INSERT INTO make(id_mk, brand_mk, model_mk) VALUES(null,15,'Discovery 3.0D SDV6 Auto SE 7 Seat');</v>
      </c>
      <c r="B42" s="463" t="s">
        <v>1906</v>
      </c>
      <c r="C42" s="466" t="n">
        <v>201</v>
      </c>
      <c r="D42" s="466" t="s">
        <v>1907</v>
      </c>
      <c r="E42" s="466" t="s">
        <v>1908</v>
      </c>
      <c r="F42" s="465" t="n">
        <v>1200</v>
      </c>
      <c r="G42" s="460" t="n">
        <v>82465</v>
      </c>
    </row>
    <row r="43" customFormat="false" ht="23.85" hidden="false" customHeight="false" outlineLevel="0" collapsed="false">
      <c r="A43" s="185" t="str">
        <f aca="true">"INSERT INTO make(id_mk, brand_mk, model_mk) VALUES(null,"&amp;MATCH(MID(CELL("filename",A43),SEARCH("#$",CELL("filename",A43))+2,90),summary!$A$2:$A$38,0)&amp;",'"&amp;TRIM(SUBSTITUTE(B43,CHAR(10),""))&amp;"');"</f>
        <v>INSERT INTO make(id_mk, brand_mk, model_mk) VALUES(null,15,'Discovery 3.0D SDV6 Auto HSE 7 Seat');</v>
      </c>
      <c r="B43" s="463" t="s">
        <v>1909</v>
      </c>
      <c r="C43" s="466" t="n">
        <v>201</v>
      </c>
      <c r="D43" s="466" t="s">
        <v>1907</v>
      </c>
      <c r="E43" s="466" t="s">
        <v>1908</v>
      </c>
      <c r="F43" s="465" t="n">
        <v>1200</v>
      </c>
      <c r="G43" s="460" t="n">
        <v>92500</v>
      </c>
    </row>
    <row r="44" customFormat="false" ht="23.85" hidden="false" customHeight="false" outlineLevel="0" collapsed="false">
      <c r="A44" s="185" t="str">
        <f aca="true">"INSERT INTO make(id_mk, brand_mk, model_mk) VALUES(null,"&amp;MATCH(MID(CELL("filename",A44),SEARCH("#$",CELL("filename",A44))+2,90),summary!$A$2:$A$38,0)&amp;",'"&amp;TRIM(SUBSTITUTE(B44,CHAR(10),""))&amp;"');"</f>
        <v>INSERT INTO make(id_mk, brand_mk, model_mk) VALUES(null,15,'Discovery 3.0D SDV6 Auto HSE Luxury 7 Seat');</v>
      </c>
      <c r="B44" s="463" t="s">
        <v>1910</v>
      </c>
      <c r="C44" s="466" t="n">
        <v>201</v>
      </c>
      <c r="D44" s="466" t="s">
        <v>1907</v>
      </c>
      <c r="E44" s="466" t="s">
        <v>1908</v>
      </c>
      <c r="F44" s="465" t="n">
        <v>1200</v>
      </c>
      <c r="G44" s="460" t="n">
        <v>104645</v>
      </c>
    </row>
    <row r="45" customFormat="false" ht="23.85" hidden="false" customHeight="false" outlineLevel="0" collapsed="false">
      <c r="A45" s="185" t="str">
        <f aca="true">"INSERT INTO make(id_mk, brand_mk, model_mk) VALUES(null,"&amp;MATCH(MID(CELL("filename",A45),SEARCH("#$",CELL("filename",A45))+2,90),summary!$A$2:$A$38,0)&amp;",'"&amp;TRIM(SUBSTITUTE(B45,CHAR(10),""))&amp;"');"</f>
        <v>INSERT INTO make(id_mk, brand_mk, model_mk) VALUES(null,15,'Discovery 2.0 P Auto S');</v>
      </c>
      <c r="B45" s="463" t="s">
        <v>1911</v>
      </c>
      <c r="C45" s="466" t="n">
        <v>218</v>
      </c>
      <c r="D45" s="466" t="s">
        <v>1912</v>
      </c>
      <c r="E45" s="466" t="s">
        <v>1913</v>
      </c>
      <c r="F45" s="465" t="n">
        <v>1200</v>
      </c>
      <c r="G45" s="460" t="n">
        <v>59760</v>
      </c>
    </row>
    <row r="46" customFormat="false" ht="23.85" hidden="false" customHeight="false" outlineLevel="0" collapsed="false">
      <c r="A46" s="185" t="str">
        <f aca="true">"INSERT INTO make(id_mk, brand_mk, model_mk) VALUES(null,"&amp;MATCH(MID(CELL("filename",A46),SEARCH("#$",CELL("filename",A46))+2,90),summary!$A$2:$A$38,0)&amp;",'"&amp;TRIM(SUBSTITUTE(B46,CHAR(10),""))&amp;"');"</f>
        <v>INSERT INTO make(id_mk, brand_mk, model_mk) VALUES(null,15,'Discovery 2.0 P Auto SE');</v>
      </c>
      <c r="B46" s="463" t="s">
        <v>1914</v>
      </c>
      <c r="C46" s="466" t="n">
        <v>218</v>
      </c>
      <c r="D46" s="466" t="s">
        <v>1912</v>
      </c>
      <c r="E46" s="466" t="s">
        <v>1913</v>
      </c>
      <c r="F46" s="465" t="n">
        <v>1200</v>
      </c>
      <c r="G46" s="460" t="n">
        <v>70170</v>
      </c>
    </row>
    <row r="47" customFormat="false" ht="23.85" hidden="false" customHeight="false" outlineLevel="0" collapsed="false">
      <c r="A47" s="185" t="str">
        <f aca="true">"INSERT INTO make(id_mk, brand_mk, model_mk) VALUES(null,"&amp;MATCH(MID(CELL("filename",A47),SEARCH("#$",CELL("filename",A47))+2,90),summary!$A$2:$A$38,0)&amp;",'"&amp;TRIM(SUBSTITUTE(B47,CHAR(10),""))&amp;"');"</f>
        <v>INSERT INTO make(id_mk, brand_mk, model_mk) VALUES(null,15,'Discovery 2.0 P Auto HSE');</v>
      </c>
      <c r="B47" s="463" t="s">
        <v>1915</v>
      </c>
      <c r="C47" s="464" t="n">
        <v>218</v>
      </c>
      <c r="D47" s="466" t="s">
        <v>1912</v>
      </c>
      <c r="E47" s="466" t="s">
        <v>1913</v>
      </c>
      <c r="F47" s="465" t="n">
        <v>1200</v>
      </c>
      <c r="G47" s="460" t="n">
        <v>83585</v>
      </c>
    </row>
    <row r="48" customFormat="false" ht="23.85" hidden="false" customHeight="false" outlineLevel="0" collapsed="false">
      <c r="A48" s="185" t="str">
        <f aca="true">"INSERT INTO make(id_mk, brand_mk, model_mk) VALUES(null,"&amp;MATCH(MID(CELL("filename",A48),SEARCH("#$",CELL("filename",A48))+2,90),summary!$A$2:$A$38,0)&amp;",'"&amp;TRIM(SUBSTITUTE(B48,CHAR(10),""))&amp;"');"</f>
        <v>INSERT INTO make(id_mk, brand_mk, model_mk) VALUES(null,15,'Discovery 2.0 P Auto HSE Luxury');</v>
      </c>
      <c r="B48" s="463" t="s">
        <v>1916</v>
      </c>
      <c r="C48" s="464" t="n">
        <v>218</v>
      </c>
      <c r="D48" s="466" t="s">
        <v>1912</v>
      </c>
      <c r="E48" s="466" t="s">
        <v>1913</v>
      </c>
      <c r="F48" s="465" t="n">
        <v>1200</v>
      </c>
      <c r="G48" s="460" t="n">
        <v>94230</v>
      </c>
    </row>
    <row r="49" customFormat="false" ht="17.35" hidden="true" customHeight="false" outlineLevel="0" collapsed="false">
      <c r="A49" s="185" t="str">
        <f aca="true">"INSERT INTO make(id_mk, brand_mk, model_mk) VALUES(null,"&amp;MATCH(MID(CELL("filename",A49),SEARCH("#$",CELL("filename",A49))+2,90),summary!$A$2:$A$38,0)&amp;",'"&amp;TRIM(SUBSTITUTE(B49,CHAR(10),""))&amp;"');"</f>
        <v>INSERT INTO make(id_mk, brand_mk, model_mk) VALUES(null,15,'DISCOVERY Commercial');</v>
      </c>
      <c r="B49" s="467" t="s">
        <v>1917</v>
      </c>
      <c r="C49" s="467"/>
      <c r="D49" s="467"/>
      <c r="E49" s="467"/>
      <c r="F49" s="467"/>
      <c r="G49" s="467"/>
    </row>
    <row r="50" customFormat="false" ht="13.8" hidden="true" customHeight="false" outlineLevel="0" collapsed="false">
      <c r="A50" s="185" t="str">
        <f aca="true">"INSERT INTO make(id_mk, brand_mk, model_mk) VALUES(null,"&amp;MATCH(MID(CELL("filename",A50),SEARCH("#$",CELL("filename",A50))+2,90),summary!$A$2:$A$38,0)&amp;",'"&amp;TRIM(SUBSTITUTE(B50,CHAR(10),""))&amp;"');"</f>
        <v>INSERT INTO make(id_mk, brand_mk, model_mk) VALUES(null,15,'Discovery 3.0D SDV6 Auto Commercial SE');</v>
      </c>
      <c r="B50" s="468" t="s">
        <v>1918</v>
      </c>
      <c r="C50" s="464" t="n">
        <v>202</v>
      </c>
      <c r="D50" s="464"/>
      <c r="E50" s="464"/>
      <c r="F50" s="465" t="n">
        <v>333</v>
      </c>
      <c r="G50" s="469" t="n">
        <v>54020</v>
      </c>
    </row>
    <row r="51" customFormat="false" ht="13.8" hidden="true" customHeight="false" outlineLevel="0" collapsed="false">
      <c r="A51" s="185" t="str">
        <f aca="true">"INSERT INTO make(id_mk, brand_mk, model_mk) VALUES(null,"&amp;MATCH(MID(CELL("filename",A51),SEARCH("#$",CELL("filename",A51))+2,90),summary!$A$2:$A$38,0)&amp;",'"&amp;TRIM(SUBSTITUTE(B51,CHAR(10),""))&amp;"');"</f>
        <v>INSERT INTO make(id_mk, brand_mk, model_mk) VALUES(null,15,'Discovery 3.0D SDV6 Auto Commercial HSE');</v>
      </c>
      <c r="B51" s="470" t="s">
        <v>1919</v>
      </c>
      <c r="C51" s="464" t="n">
        <v>202</v>
      </c>
      <c r="D51" s="464"/>
      <c r="E51" s="464"/>
      <c r="F51" s="465" t="n">
        <v>333</v>
      </c>
      <c r="G51" s="469" t="n">
        <v>60115</v>
      </c>
    </row>
    <row r="52" customFormat="false" ht="22.05" hidden="true" customHeight="false" outlineLevel="0" collapsed="false">
      <c r="A52" s="185" t="str">
        <f aca="true">"INSERT INTO make(id_mk, brand_mk, model_mk) VALUES(null,"&amp;MATCH(MID(CELL("filename",A52),SEARCH("#$",CELL("filename",A52))+2,90),summary!$A$2:$A$38,0)&amp;",'"&amp;TRIM(SUBSTITUTE(B52,CHAR(10),""))&amp;"');"</f>
        <v>INSERT INTO make(id_mk, brand_mk, model_mk) VALUES(null,15,'Range Rover Velar MY19.5 Retail Price List');</v>
      </c>
      <c r="B52" s="334" t="s">
        <v>1920</v>
      </c>
      <c r="C52" s="334"/>
      <c r="D52" s="334"/>
      <c r="E52" s="334"/>
      <c r="F52" s="334"/>
      <c r="G52" s="334"/>
    </row>
    <row r="53" customFormat="false" ht="17.35" hidden="true" customHeight="false" outlineLevel="0" collapsed="false">
      <c r="A53" s="185" t="str">
        <f aca="true">"INSERT INTO make(id_mk, brand_mk, model_mk) VALUES(null,"&amp;MATCH(MID(CELL("filename",A53),SEARCH("#$",CELL("filename",A53))+2,90),summary!$A$2:$A$38,0)&amp;",'"&amp;TRIM(SUBSTITUTE(B53,CHAR(10),""))&amp;"');"</f>
        <v>INSERT INTO make(id_mk, brand_mk, model_mk) VALUES(null,15,'MODEL');</v>
      </c>
      <c r="B53" s="447" t="s">
        <v>1560</v>
      </c>
      <c r="C53" s="448" t="s">
        <v>1561</v>
      </c>
      <c r="D53" s="448"/>
      <c r="E53" s="448"/>
      <c r="F53" s="448" t="s">
        <v>1563</v>
      </c>
      <c r="G53" s="448" t="s">
        <v>1564</v>
      </c>
    </row>
    <row r="54" customFormat="false" ht="17.35" hidden="true" customHeight="false" outlineLevel="0" collapsed="false">
      <c r="A54" s="185" t="str">
        <f aca="true">"INSERT INTO make(id_mk, brand_mk, model_mk) VALUES(null,"&amp;MATCH(MID(CELL("filename",A54),SEARCH("#$",CELL("filename",A54))+2,90),summary!$A$2:$A$38,0)&amp;",'"&amp;TRIM(SUBSTITUTE(B54,CHAR(10),""))&amp;"');"</f>
        <v>INSERT INTO make(id_mk, brand_mk, model_mk) VALUES(null,15,'');</v>
      </c>
      <c r="B54" s="450"/>
      <c r="C54" s="451"/>
      <c r="D54" s="451"/>
      <c r="E54" s="451"/>
      <c r="F54" s="451" t="s">
        <v>1566</v>
      </c>
      <c r="G54" s="451"/>
    </row>
    <row r="55" customFormat="false" ht="13.8" hidden="false" customHeight="false" outlineLevel="0" collapsed="false">
      <c r="A55" s="185" t="str">
        <f aca="true">"INSERT INTO make(id_mk, brand_mk, model_mk) VALUES(null,"&amp;MATCH(MID(CELL("filename",A55),SEARCH("#$",CELL("filename",A55))+2,90),summary!$A$2:$A$38,0)&amp;",'"&amp;TRIM(SUBSTITUTE(B55,CHAR(10),""))&amp;"');"</f>
        <v>INSERT INTO make(id_mk, brand_mk, model_mk) VALUES(null,15,'Range Rover Velar 2.0D 180 PS Auto');</v>
      </c>
      <c r="B55" s="471" t="s">
        <v>1921</v>
      </c>
      <c r="C55" s="472" t="n">
        <v>152</v>
      </c>
      <c r="D55" s="472" t="s">
        <v>1922</v>
      </c>
      <c r="E55" s="472" t="s">
        <v>1923</v>
      </c>
      <c r="F55" s="473" t="n">
        <v>390</v>
      </c>
      <c r="G55" s="474" t="n">
        <v>60500</v>
      </c>
    </row>
    <row r="56" customFormat="false" ht="13.8" hidden="false" customHeight="false" outlineLevel="0" collapsed="false">
      <c r="A56" s="185" t="str">
        <f aca="true">"INSERT INTO make(id_mk, brand_mk, model_mk) VALUES(null,"&amp;MATCH(MID(CELL("filename",A56),SEARCH("#$",CELL("filename",A56))+2,90),summary!$A$2:$A$38,0)&amp;",'"&amp;TRIM(SUBSTITUTE(B56,CHAR(10),""))&amp;"');"</f>
        <v>INSERT INTO make(id_mk, brand_mk, model_mk) VALUES(null,15,'Range Rover Velar 2.0D 180 PS Auto Alloys');</v>
      </c>
      <c r="B56" s="471" t="s">
        <v>1924</v>
      </c>
      <c r="C56" s="472" t="n">
        <v>157</v>
      </c>
      <c r="D56" s="472" t="s">
        <v>1922</v>
      </c>
      <c r="E56" s="472" t="s">
        <v>1923</v>
      </c>
      <c r="F56" s="473" t="n">
        <v>570</v>
      </c>
      <c r="G56" s="474" t="n">
        <v>63415</v>
      </c>
    </row>
    <row r="57" customFormat="false" ht="13.8" hidden="false" customHeight="false" outlineLevel="0" collapsed="false">
      <c r="A57" s="185" t="str">
        <f aca="true">"INSERT INTO make(id_mk, brand_mk, model_mk) VALUES(null,"&amp;MATCH(MID(CELL("filename",A57),SEARCH("#$",CELL("filename",A57))+2,90),summary!$A$2:$A$38,0)&amp;",'"&amp;TRIM(SUBSTITUTE(B57,CHAR(10),""))&amp;"');"</f>
        <v>INSERT INTO make(id_mk, brand_mk, model_mk) VALUES(null,15,'Range Rover Velar 2.0D 180 PS Auto S');</v>
      </c>
      <c r="B57" s="471" t="s">
        <v>1925</v>
      </c>
      <c r="C57" s="472" t="n">
        <v>157</v>
      </c>
      <c r="D57" s="472" t="s">
        <v>1922</v>
      </c>
      <c r="E57" s="472" t="s">
        <v>1923</v>
      </c>
      <c r="F57" s="473" t="n">
        <v>570</v>
      </c>
      <c r="G57" s="474" t="n">
        <v>72060</v>
      </c>
    </row>
    <row r="58" customFormat="false" ht="13.8" hidden="false" customHeight="false" outlineLevel="0" collapsed="false">
      <c r="A58" s="185" t="str">
        <f aca="true">"INSERT INTO make(id_mk, brand_mk, model_mk) VALUES(null,"&amp;MATCH(MID(CELL("filename",A58),SEARCH("#$",CELL("filename",A58))+2,90),summary!$A$2:$A$38,0)&amp;",'"&amp;TRIM(SUBSTITUTE(B58,CHAR(10),""))&amp;"');"</f>
        <v>INSERT INTO make(id_mk, brand_mk, model_mk) VALUES(null,15,'Range Rover Velar 2.0D 180 PS Auto SE');</v>
      </c>
      <c r="B58" s="471" t="s">
        <v>1926</v>
      </c>
      <c r="C58" s="472" t="n">
        <v>157</v>
      </c>
      <c r="D58" s="472" t="s">
        <v>1922</v>
      </c>
      <c r="E58" s="472" t="s">
        <v>1923</v>
      </c>
      <c r="F58" s="473" t="n">
        <v>570</v>
      </c>
      <c r="G58" s="474" t="n">
        <v>77325</v>
      </c>
    </row>
    <row r="59" customFormat="false" ht="35.05" hidden="false" customHeight="false" outlineLevel="0" collapsed="false">
      <c r="A59" s="185" t="str">
        <f aca="true">"INSERT INTO make(id_mk, brand_mk, model_mk) VALUES(null,"&amp;MATCH(MID(CELL("filename",A59),SEARCH("#$",CELL("filename",A59))+2,90),summary!$A$2:$A$38,0)&amp;",'"&amp;TRIM(SUBSTITUTE(B59,CHAR(10),""))&amp;"');"</f>
        <v>INSERT INTO make(id_mk, brand_mk, model_mk) VALUES(null,15,'Range Rover Velar 2.0D 180 PS Auto HSE');</v>
      </c>
      <c r="B59" s="475" t="s">
        <v>1927</v>
      </c>
      <c r="C59" s="472" t="n">
        <v>157</v>
      </c>
      <c r="D59" s="472" t="s">
        <v>1922</v>
      </c>
      <c r="E59" s="472" t="s">
        <v>1923</v>
      </c>
      <c r="F59" s="473" t="n">
        <v>570</v>
      </c>
      <c r="G59" s="474" t="n">
        <v>89405</v>
      </c>
    </row>
    <row r="60" customFormat="false" ht="35.05" hidden="false" customHeight="false" outlineLevel="0" collapsed="false">
      <c r="A60" s="185" t="str">
        <f aca="true">"INSERT INTO make(id_mk, brand_mk, model_mk) VALUES(null,"&amp;MATCH(MID(CELL("filename",A60),SEARCH("#$",CELL("filename",A60))+2,90),summary!$A$2:$A$38,0)&amp;",'"&amp;TRIM(SUBSTITUTE(B60,CHAR(10),""))&amp;"');"</f>
        <v>INSERT INTO make(id_mk, brand_mk, model_mk) VALUES(null,15,'Range Rover Velar 2.0D 180 PS Auto R-Dynamic');</v>
      </c>
      <c r="B60" s="475" t="s">
        <v>1928</v>
      </c>
      <c r="C60" s="472" t="n">
        <v>152</v>
      </c>
      <c r="D60" s="472" t="s">
        <v>1922</v>
      </c>
      <c r="E60" s="472" t="s">
        <v>1923</v>
      </c>
      <c r="F60" s="473" t="n">
        <v>390</v>
      </c>
      <c r="G60" s="474" t="n">
        <v>64990</v>
      </c>
    </row>
    <row r="61" customFormat="false" ht="35.05" hidden="false" customHeight="false" outlineLevel="0" collapsed="false">
      <c r="A61" s="185" t="str">
        <f aca="true">"INSERT INTO make(id_mk, brand_mk, model_mk) VALUES(null,"&amp;MATCH(MID(CELL("filename",A61),SEARCH("#$",CELL("filename",A61))+2,90),summary!$A$2:$A$38,0)&amp;",'"&amp;TRIM(SUBSTITUTE(B61,CHAR(10),""))&amp;"');"</f>
        <v>INSERT INTO make(id_mk, brand_mk, model_mk) VALUES(null,15,'Range Rover Velar 2.0D 180 PS Auto R-Dynamic Alloys');</v>
      </c>
      <c r="B61" s="475" t="s">
        <v>1929</v>
      </c>
      <c r="C61" s="472" t="n">
        <v>157</v>
      </c>
      <c r="D61" s="472" t="s">
        <v>1922</v>
      </c>
      <c r="E61" s="472" t="s">
        <v>1923</v>
      </c>
      <c r="F61" s="473" t="n">
        <v>570</v>
      </c>
      <c r="G61" s="474" t="n">
        <v>68115</v>
      </c>
    </row>
    <row r="62" customFormat="false" ht="35.05" hidden="false" customHeight="false" outlineLevel="0" collapsed="false">
      <c r="A62" s="185" t="str">
        <f aca="true">"INSERT INTO make(id_mk, brand_mk, model_mk) VALUES(null,"&amp;MATCH(MID(CELL("filename",A62),SEARCH("#$",CELL("filename",A62))+2,90),summary!$A$2:$A$38,0)&amp;",'"&amp;TRIM(SUBSTITUTE(B62,CHAR(10),""))&amp;"');"</f>
        <v>INSERT INTO make(id_mk, brand_mk, model_mk) VALUES(null,15,'Range Rover Velar 2.0D 180 PS Auto R-Dynamic S');</v>
      </c>
      <c r="B62" s="475" t="s">
        <v>1930</v>
      </c>
      <c r="C62" s="472" t="n">
        <v>157</v>
      </c>
      <c r="D62" s="472" t="s">
        <v>1922</v>
      </c>
      <c r="E62" s="472" t="s">
        <v>1923</v>
      </c>
      <c r="F62" s="473" t="n">
        <v>570</v>
      </c>
      <c r="G62" s="474" t="n">
        <v>76760</v>
      </c>
    </row>
    <row r="63" customFormat="false" ht="35.05" hidden="false" customHeight="false" outlineLevel="0" collapsed="false">
      <c r="A63" s="185" t="str">
        <f aca="true">"INSERT INTO make(id_mk, brand_mk, model_mk) VALUES(null,"&amp;MATCH(MID(CELL("filename",A63),SEARCH("#$",CELL("filename",A63))+2,90),summary!$A$2:$A$38,0)&amp;",'"&amp;TRIM(SUBSTITUTE(B63,CHAR(10),""))&amp;"');"</f>
        <v>INSERT INTO make(id_mk, brand_mk, model_mk) VALUES(null,15,'Range Rover Velar 2.0D 180 PS Auto R-Dynamic SE');</v>
      </c>
      <c r="B63" s="475" t="s">
        <v>1931</v>
      </c>
      <c r="C63" s="472" t="n">
        <v>157</v>
      </c>
      <c r="D63" s="472" t="s">
        <v>1922</v>
      </c>
      <c r="E63" s="472" t="s">
        <v>1923</v>
      </c>
      <c r="F63" s="473" t="n">
        <v>570</v>
      </c>
      <c r="G63" s="474" t="n">
        <v>82030</v>
      </c>
    </row>
    <row r="64" customFormat="false" ht="35.05" hidden="false" customHeight="false" outlineLevel="0" collapsed="false">
      <c r="A64" s="185" t="str">
        <f aca="true">"INSERT INTO make(id_mk, brand_mk, model_mk) VALUES(null,"&amp;MATCH(MID(CELL("filename",A64),SEARCH("#$",CELL("filename",A64))+2,90),summary!$A$2:$A$38,0)&amp;",'"&amp;TRIM(SUBSTITUTE(B64,CHAR(10),""))&amp;"');"</f>
        <v>INSERT INTO make(id_mk, brand_mk, model_mk) VALUES(null,15,'Range Rover Velar 2.0D 180 PS Auto R-Dynamic HSE');</v>
      </c>
      <c r="B64" s="475" t="s">
        <v>1932</v>
      </c>
      <c r="C64" s="472" t="n">
        <v>157</v>
      </c>
      <c r="D64" s="472" t="s">
        <v>1922</v>
      </c>
      <c r="E64" s="472" t="s">
        <v>1923</v>
      </c>
      <c r="F64" s="473" t="n">
        <v>570</v>
      </c>
      <c r="G64" s="474" t="n">
        <v>92590</v>
      </c>
    </row>
    <row r="65" customFormat="false" ht="35.05" hidden="false" customHeight="false" outlineLevel="0" collapsed="false">
      <c r="A65" s="185" t="str">
        <f aca="true">"INSERT INTO make(id_mk, brand_mk, model_mk) VALUES(null,"&amp;MATCH(MID(CELL("filename",A65),SEARCH("#$",CELL("filename",A65))+2,90),summary!$A$2:$A$38,0)&amp;",'"&amp;TRIM(SUBSTITUTE(B65,CHAR(10),""))&amp;"');"</f>
        <v>INSERT INTO make(id_mk, brand_mk, model_mk) VALUES(null,15,'Range Rover Velar 2.0D 240 PS Auto');</v>
      </c>
      <c r="B65" s="475" t="s">
        <v>1933</v>
      </c>
      <c r="C65" s="472" t="n">
        <v>171</v>
      </c>
      <c r="D65" s="472" t="s">
        <v>1934</v>
      </c>
      <c r="E65" s="472" t="s">
        <v>1935</v>
      </c>
      <c r="F65" s="473" t="n">
        <v>750</v>
      </c>
      <c r="G65" s="474" t="n">
        <v>71815</v>
      </c>
    </row>
    <row r="66" customFormat="false" ht="35.05" hidden="false" customHeight="false" outlineLevel="0" collapsed="false">
      <c r="A66" s="185" t="str">
        <f aca="true">"INSERT INTO make(id_mk, brand_mk, model_mk) VALUES(null,"&amp;MATCH(MID(CELL("filename",A66),SEARCH("#$",CELL("filename",A66))+2,90),summary!$A$2:$A$38,0)&amp;",'"&amp;TRIM(SUBSTITUTE(B66,CHAR(10),""))&amp;"');"</f>
        <v>INSERT INTO make(id_mk, brand_mk, model_mk) VALUES(null,15,'Range Rover Velar 2.0D 240 PS Auto S');</v>
      </c>
      <c r="B66" s="475" t="s">
        <v>1936</v>
      </c>
      <c r="C66" s="472" t="n">
        <v>171</v>
      </c>
      <c r="D66" s="472" t="s">
        <v>1934</v>
      </c>
      <c r="E66" s="472" t="s">
        <v>1935</v>
      </c>
      <c r="F66" s="473" t="n">
        <v>750</v>
      </c>
      <c r="G66" s="474" t="n">
        <v>80780</v>
      </c>
    </row>
    <row r="67" customFormat="false" ht="35.05" hidden="false" customHeight="false" outlineLevel="0" collapsed="false">
      <c r="A67" s="185" t="str">
        <f aca="true">"INSERT INTO make(id_mk, brand_mk, model_mk) VALUES(null,"&amp;MATCH(MID(CELL("filename",A67),SEARCH("#$",CELL("filename",A67))+2,90),summary!$A$2:$A$38,0)&amp;",'"&amp;TRIM(SUBSTITUTE(B67,CHAR(10),""))&amp;"');"</f>
        <v>INSERT INTO make(id_mk, brand_mk, model_mk) VALUES(null,15,'Range Rover Velar 2.0D 240 PS Auto SE');</v>
      </c>
      <c r="B67" s="475" t="s">
        <v>1937</v>
      </c>
      <c r="C67" s="472" t="n">
        <v>171</v>
      </c>
      <c r="D67" s="472" t="s">
        <v>1934</v>
      </c>
      <c r="E67" s="472" t="s">
        <v>1935</v>
      </c>
      <c r="F67" s="473" t="n">
        <v>750</v>
      </c>
      <c r="G67" s="474" t="n">
        <v>86250</v>
      </c>
    </row>
    <row r="68" customFormat="false" ht="35.05" hidden="false" customHeight="false" outlineLevel="0" collapsed="false">
      <c r="A68" s="185" t="str">
        <f aca="true">"INSERT INTO make(id_mk, brand_mk, model_mk) VALUES(null,"&amp;MATCH(MID(CELL("filename",A68),SEARCH("#$",CELL("filename",A68))+2,90),summary!$A$2:$A$38,0)&amp;",'"&amp;TRIM(SUBSTITUTE(B68,CHAR(10),""))&amp;"');"</f>
        <v>INSERT INTO make(id_mk, brand_mk, model_mk) VALUES(null,15,'Range Rover Velar 2.0D 240 PS Auto HSE');</v>
      </c>
      <c r="B68" s="475" t="s">
        <v>1938</v>
      </c>
      <c r="C68" s="472" t="n">
        <v>171</v>
      </c>
      <c r="D68" s="472" t="s">
        <v>1934</v>
      </c>
      <c r="E68" s="472" t="s">
        <v>1935</v>
      </c>
      <c r="F68" s="473" t="n">
        <v>750</v>
      </c>
      <c r="G68" s="474" t="n">
        <v>97210</v>
      </c>
    </row>
    <row r="69" customFormat="false" ht="35.05" hidden="false" customHeight="false" outlineLevel="0" collapsed="false">
      <c r="A69" s="185" t="str">
        <f aca="true">"INSERT INTO make(id_mk, brand_mk, model_mk) VALUES(null,"&amp;MATCH(MID(CELL("filename",A69),SEARCH("#$",CELL("filename",A69))+2,90),summary!$A$2:$A$38,0)&amp;",'"&amp;TRIM(SUBSTITUTE(B69,CHAR(10),""))&amp;"');"</f>
        <v>INSERT INTO make(id_mk, brand_mk, model_mk) VALUES(null,15,'Range Rover Velar 2.0D 240 PS Auto R-Dynamic');</v>
      </c>
      <c r="B69" s="475" t="s">
        <v>1939</v>
      </c>
      <c r="C69" s="472" t="n">
        <v>171</v>
      </c>
      <c r="D69" s="472" t="s">
        <v>1934</v>
      </c>
      <c r="E69" s="472" t="s">
        <v>1935</v>
      </c>
      <c r="F69" s="473" t="n">
        <v>750</v>
      </c>
      <c r="G69" s="474" t="n">
        <v>76690</v>
      </c>
    </row>
    <row r="70" customFormat="false" ht="35.05" hidden="false" customHeight="false" outlineLevel="0" collapsed="false">
      <c r="A70" s="185" t="str">
        <f aca="true">"INSERT INTO make(id_mk, brand_mk, model_mk) VALUES(null,"&amp;MATCH(MID(CELL("filename",A70),SEARCH("#$",CELL("filename",A70))+2,90),summary!$A$2:$A$38,0)&amp;",'"&amp;TRIM(SUBSTITUTE(B70,CHAR(10),""))&amp;"');"</f>
        <v>INSERT INTO make(id_mk, brand_mk, model_mk) VALUES(null,15,'Range Rover Velar 2.0D 240 PS Auto R-Dynamic S');</v>
      </c>
      <c r="B70" s="475" t="s">
        <v>1940</v>
      </c>
      <c r="C70" s="472" t="n">
        <v>171</v>
      </c>
      <c r="D70" s="472" t="s">
        <v>1934</v>
      </c>
      <c r="E70" s="472" t="s">
        <v>1935</v>
      </c>
      <c r="F70" s="473" t="n">
        <v>750</v>
      </c>
      <c r="G70" s="474" t="n">
        <v>85660</v>
      </c>
    </row>
    <row r="71" customFormat="false" ht="35.05" hidden="false" customHeight="false" outlineLevel="0" collapsed="false">
      <c r="A71" s="185" t="str">
        <f aca="true">"INSERT INTO make(id_mk, brand_mk, model_mk) VALUES(null,"&amp;MATCH(MID(CELL("filename",A71),SEARCH("#$",CELL("filename",A71))+2,90),summary!$A$2:$A$38,0)&amp;",'"&amp;TRIM(SUBSTITUTE(B71,CHAR(10),""))&amp;"');"</f>
        <v>INSERT INTO make(id_mk, brand_mk, model_mk) VALUES(null,15,'Range Rover Velar 2.0D 240 PS Auto R-Dynamic SE');</v>
      </c>
      <c r="B71" s="475" t="s">
        <v>1941</v>
      </c>
      <c r="C71" s="472" t="n">
        <v>171</v>
      </c>
      <c r="D71" s="472" t="s">
        <v>1934</v>
      </c>
      <c r="E71" s="472" t="s">
        <v>1935</v>
      </c>
      <c r="F71" s="473" t="n">
        <v>750</v>
      </c>
      <c r="G71" s="474" t="n">
        <v>91125</v>
      </c>
    </row>
    <row r="72" customFormat="false" ht="35.05" hidden="false" customHeight="false" outlineLevel="0" collapsed="false">
      <c r="A72" s="185" t="str">
        <f aca="true">"INSERT INTO make(id_mk, brand_mk, model_mk) VALUES(null,"&amp;MATCH(MID(CELL("filename",A72),SEARCH("#$",CELL("filename",A72))+2,90),summary!$A$2:$A$38,0)&amp;",'"&amp;TRIM(SUBSTITUTE(B72,CHAR(10),""))&amp;"');"</f>
        <v>INSERT INTO make(id_mk, brand_mk, model_mk) VALUES(null,15,'Range Rover Velar 2.0D 240 PS Auto R-Dynamic HSE');</v>
      </c>
      <c r="B72" s="475" t="s">
        <v>1942</v>
      </c>
      <c r="C72" s="472" t="n">
        <v>171</v>
      </c>
      <c r="D72" s="472" t="s">
        <v>1934</v>
      </c>
      <c r="E72" s="472" t="s">
        <v>1935</v>
      </c>
      <c r="F72" s="473" t="n">
        <v>750</v>
      </c>
      <c r="G72" s="474" t="n">
        <v>102090</v>
      </c>
    </row>
    <row r="73" customFormat="false" ht="35.05" hidden="false" customHeight="false" outlineLevel="0" collapsed="false">
      <c r="A73" s="185" t="str">
        <f aca="true">"INSERT INTO make(id_mk, brand_mk, model_mk) VALUES(null,"&amp;MATCH(MID(CELL("filename",A73),SEARCH("#$",CELL("filename",A73))+2,90),summary!$A$2:$A$38,0)&amp;",'"&amp;TRIM(SUBSTITUTE(B73,CHAR(10),""))&amp;"');"</f>
        <v>INSERT INTO make(id_mk, brand_mk, model_mk) VALUES(null,15,'Range Rover Velar 3.0D 275 PS Auto');</v>
      </c>
      <c r="B73" s="475" t="s">
        <v>1943</v>
      </c>
      <c r="C73" s="472" t="n">
        <v>171</v>
      </c>
      <c r="D73" s="472" t="s">
        <v>1944</v>
      </c>
      <c r="E73" s="472" t="s">
        <v>1945</v>
      </c>
      <c r="F73" s="473" t="n">
        <v>750</v>
      </c>
      <c r="G73" s="474" t="n">
        <v>75730</v>
      </c>
    </row>
    <row r="74" customFormat="false" ht="35.05" hidden="false" customHeight="false" outlineLevel="0" collapsed="false">
      <c r="A74" s="185" t="str">
        <f aca="true">"INSERT INTO make(id_mk, brand_mk, model_mk) VALUES(null,"&amp;MATCH(MID(CELL("filename",A74),SEARCH("#$",CELL("filename",A74))+2,90),summary!$A$2:$A$38,0)&amp;",'"&amp;TRIM(SUBSTITUTE(B74,CHAR(10),""))&amp;"');"</f>
        <v>INSERT INTO make(id_mk, brand_mk, model_mk) VALUES(null,15,'Range Rover Velar 3.0D 275 PS Auto S');</v>
      </c>
      <c r="B74" s="475" t="s">
        <v>1946</v>
      </c>
      <c r="C74" s="472" t="n">
        <v>175</v>
      </c>
      <c r="D74" s="472" t="s">
        <v>1944</v>
      </c>
      <c r="E74" s="472" t="s">
        <v>1945</v>
      </c>
      <c r="F74" s="473" t="n">
        <v>750</v>
      </c>
      <c r="G74" s="474" t="n">
        <v>84700</v>
      </c>
    </row>
    <row r="75" customFormat="false" ht="35.05" hidden="false" customHeight="false" outlineLevel="0" collapsed="false">
      <c r="A75" s="185" t="str">
        <f aca="true">"INSERT INTO make(id_mk, brand_mk, model_mk) VALUES(null,"&amp;MATCH(MID(CELL("filename",A75),SEARCH("#$",CELL("filename",A75))+2,90),summary!$A$2:$A$38,0)&amp;",'"&amp;TRIM(SUBSTITUTE(B75,CHAR(10),""))&amp;"');"</f>
        <v>INSERT INTO make(id_mk, brand_mk, model_mk) VALUES(null,15,'Range Rover Velar 3.0D 275 PS Auto SE');</v>
      </c>
      <c r="B75" s="475" t="s">
        <v>1947</v>
      </c>
      <c r="C75" s="472" t="n">
        <v>175</v>
      </c>
      <c r="D75" s="472" t="s">
        <v>1944</v>
      </c>
      <c r="E75" s="472" t="s">
        <v>1945</v>
      </c>
      <c r="F75" s="473" t="n">
        <v>750</v>
      </c>
      <c r="G75" s="474" t="n">
        <v>90165</v>
      </c>
    </row>
    <row r="76" customFormat="false" ht="35.05" hidden="false" customHeight="false" outlineLevel="0" collapsed="false">
      <c r="A76" s="185" t="str">
        <f aca="true">"INSERT INTO make(id_mk, brand_mk, model_mk) VALUES(null,"&amp;MATCH(MID(CELL("filename",A76),SEARCH("#$",CELL("filename",A76))+2,90),summary!$A$2:$A$38,0)&amp;",'"&amp;TRIM(SUBSTITUTE(B76,CHAR(10),""))&amp;"');"</f>
        <v>INSERT INTO make(id_mk, brand_mk, model_mk) VALUES(null,15,'Range Rover Velar 3.0D 275 PS Auto HSE');</v>
      </c>
      <c r="B76" s="475" t="s">
        <v>1948</v>
      </c>
      <c r="C76" s="472" t="n">
        <v>175</v>
      </c>
      <c r="D76" s="472" t="s">
        <v>1944</v>
      </c>
      <c r="E76" s="472" t="s">
        <v>1945</v>
      </c>
      <c r="F76" s="473" t="n">
        <v>750</v>
      </c>
      <c r="G76" s="474" t="n">
        <v>101360</v>
      </c>
    </row>
    <row r="77" customFormat="false" ht="35.05" hidden="false" customHeight="false" outlineLevel="0" collapsed="false">
      <c r="A77" s="185" t="str">
        <f aca="true">"INSERT INTO make(id_mk, brand_mk, model_mk) VALUES(null,"&amp;MATCH(MID(CELL("filename",A77),SEARCH("#$",CELL("filename",A77))+2,90),summary!$A$2:$A$38,0)&amp;",'"&amp;TRIM(SUBSTITUTE(B77,CHAR(10),""))&amp;"');"</f>
        <v>INSERT INTO make(id_mk, brand_mk, model_mk) VALUES(null,15,'Range Rover Velar 3.0D 275 PS Auto R-Dynamic');</v>
      </c>
      <c r="B77" s="475" t="s">
        <v>1949</v>
      </c>
      <c r="C77" s="472" t="n">
        <v>175</v>
      </c>
      <c r="D77" s="472" t="s">
        <v>1944</v>
      </c>
      <c r="E77" s="472" t="s">
        <v>1945</v>
      </c>
      <c r="F77" s="473" t="n">
        <v>750</v>
      </c>
      <c r="G77" s="474" t="n">
        <v>80605</v>
      </c>
    </row>
    <row r="78" customFormat="false" ht="35.05" hidden="false" customHeight="false" outlineLevel="0" collapsed="false">
      <c r="A78" s="185" t="str">
        <f aca="true">"INSERT INTO make(id_mk, brand_mk, model_mk) VALUES(null,"&amp;MATCH(MID(CELL("filename",A78),SEARCH("#$",CELL("filename",A78))+2,90),summary!$A$2:$A$38,0)&amp;",'"&amp;TRIM(SUBSTITUTE(B78,CHAR(10),""))&amp;"');"</f>
        <v>INSERT INTO make(id_mk, brand_mk, model_mk) VALUES(null,15,'Range Rover Velar 3.0D 275 PS Auto R-Dynamic S');</v>
      </c>
      <c r="B78" s="475" t="s">
        <v>1950</v>
      </c>
      <c r="C78" s="472" t="n">
        <v>175</v>
      </c>
      <c r="D78" s="472" t="s">
        <v>1944</v>
      </c>
      <c r="E78" s="472" t="s">
        <v>1945</v>
      </c>
      <c r="F78" s="473" t="n">
        <v>750</v>
      </c>
      <c r="G78" s="474" t="n">
        <v>89575</v>
      </c>
    </row>
    <row r="79" customFormat="false" ht="35.05" hidden="false" customHeight="false" outlineLevel="0" collapsed="false">
      <c r="A79" s="185" t="str">
        <f aca="true">"INSERT INTO make(id_mk, brand_mk, model_mk) VALUES(null,"&amp;MATCH(MID(CELL("filename",A79),SEARCH("#$",CELL("filename",A79))+2,90),summary!$A$2:$A$38,0)&amp;",'"&amp;TRIM(SUBSTITUTE(B79,CHAR(10),""))&amp;"');"</f>
        <v>INSERT INTO make(id_mk, brand_mk, model_mk) VALUES(null,15,'Range Rover Velar 3.0D 275 PS Auto R-Dynamic SE');</v>
      </c>
      <c r="B79" s="475" t="s">
        <v>1951</v>
      </c>
      <c r="C79" s="472" t="n">
        <v>175</v>
      </c>
      <c r="D79" s="472" t="s">
        <v>1944</v>
      </c>
      <c r="E79" s="472" t="s">
        <v>1945</v>
      </c>
      <c r="F79" s="473" t="n">
        <v>750</v>
      </c>
      <c r="G79" s="474" t="n">
        <v>95045</v>
      </c>
    </row>
    <row r="80" customFormat="false" ht="35.05" hidden="false" customHeight="false" outlineLevel="0" collapsed="false">
      <c r="A80" s="185" t="str">
        <f aca="true">"INSERT INTO make(id_mk, brand_mk, model_mk) VALUES(null,"&amp;MATCH(MID(CELL("filename",A80),SEARCH("#$",CELL("filename",A80))+2,90),summary!$A$2:$A$38,0)&amp;",'"&amp;TRIM(SUBSTITUTE(B80,CHAR(10),""))&amp;"');"</f>
        <v>INSERT INTO make(id_mk, brand_mk, model_mk) VALUES(null,15,'Range Rover Velar 3.0D 275 PS Auto R-Dynamic HSE');</v>
      </c>
      <c r="B80" s="475" t="s">
        <v>1952</v>
      </c>
      <c r="C80" s="472" t="n">
        <v>175</v>
      </c>
      <c r="D80" s="472" t="s">
        <v>1944</v>
      </c>
      <c r="E80" s="472" t="s">
        <v>1945</v>
      </c>
      <c r="F80" s="473" t="n">
        <v>750</v>
      </c>
      <c r="G80" s="474" t="n">
        <v>106235</v>
      </c>
    </row>
    <row r="81" customFormat="false" ht="23.85" hidden="false" customHeight="false" outlineLevel="0" collapsed="false">
      <c r="A81" s="185" t="str">
        <f aca="true">"INSERT INTO make(id_mk, brand_mk, model_mk) VALUES(null,"&amp;MATCH(MID(CELL("filename",A81),SEARCH("#$",CELL("filename",A81))+2,90),summary!$A$2:$A$38,0)&amp;",'"&amp;TRIM(SUBSTITUTE(B81,CHAR(10),""))&amp;"');"</f>
        <v>INSERT INTO make(id_mk, brand_mk, model_mk) VALUES(null,15,'Range Rover Velar 3.0D 300 PS Auto');</v>
      </c>
      <c r="B81" s="475" t="s">
        <v>1953</v>
      </c>
      <c r="C81" s="472" t="n">
        <v>173</v>
      </c>
      <c r="D81" s="472" t="s">
        <v>1944</v>
      </c>
      <c r="E81" s="472" t="s">
        <v>1945</v>
      </c>
      <c r="F81" s="473" t="n">
        <v>750</v>
      </c>
      <c r="G81" s="474" t="n">
        <v>78225</v>
      </c>
    </row>
    <row r="82" customFormat="false" ht="23.85" hidden="false" customHeight="false" outlineLevel="0" collapsed="false">
      <c r="A82" s="185" t="str">
        <f aca="true">"INSERT INTO make(id_mk, brand_mk, model_mk) VALUES(null,"&amp;MATCH(MID(CELL("filename",A82),SEARCH("#$",CELL("filename",A82))+2,90),summary!$A$2:$A$38,0)&amp;",'"&amp;TRIM(SUBSTITUTE(B82,CHAR(10),""))&amp;"');"</f>
        <v>INSERT INTO make(id_mk, brand_mk, model_mk) VALUES(null,15,'Range Rover Velar 3.0D 300 PS Auto S');</v>
      </c>
      <c r="B82" s="475" t="s">
        <v>1954</v>
      </c>
      <c r="C82" s="472" t="n">
        <v>173</v>
      </c>
      <c r="D82" s="472" t="s">
        <v>1944</v>
      </c>
      <c r="E82" s="472" t="s">
        <v>1945</v>
      </c>
      <c r="F82" s="473" t="n">
        <v>750</v>
      </c>
      <c r="G82" s="474" t="n">
        <v>87195</v>
      </c>
    </row>
    <row r="83" customFormat="false" ht="23.85" hidden="false" customHeight="false" outlineLevel="0" collapsed="false">
      <c r="A83" s="185" t="str">
        <f aca="true">"INSERT INTO make(id_mk, brand_mk, model_mk) VALUES(null,"&amp;MATCH(MID(CELL("filename",A83),SEARCH("#$",CELL("filename",A83))+2,90),summary!$A$2:$A$38,0)&amp;",'"&amp;TRIM(SUBSTITUTE(B83,CHAR(10),""))&amp;"');"</f>
        <v>INSERT INTO make(id_mk, brand_mk, model_mk) VALUES(null,15,'Range Rover Velar 3.0D 300 PS Auto SE');</v>
      </c>
      <c r="B83" s="475" t="s">
        <v>1955</v>
      </c>
      <c r="C83" s="472" t="n">
        <v>173</v>
      </c>
      <c r="D83" s="472" t="s">
        <v>1944</v>
      </c>
      <c r="E83" s="472" t="s">
        <v>1945</v>
      </c>
      <c r="F83" s="473" t="n">
        <v>750</v>
      </c>
      <c r="G83" s="474" t="n">
        <v>92660</v>
      </c>
    </row>
    <row r="84" customFormat="false" ht="23.85" hidden="false" customHeight="false" outlineLevel="0" collapsed="false">
      <c r="A84" s="185" t="str">
        <f aca="true">"INSERT INTO make(id_mk, brand_mk, model_mk) VALUES(null,"&amp;MATCH(MID(CELL("filename",A84),SEARCH("#$",CELL("filename",A84))+2,90),summary!$A$2:$A$38,0)&amp;",'"&amp;TRIM(SUBSTITUTE(B84,CHAR(10),""))&amp;"');"</f>
        <v>INSERT INTO make(id_mk, brand_mk, model_mk) VALUES(null,15,'Range Rover Velar 3.0D 300 PS Auto HSE');</v>
      </c>
      <c r="B84" s="475" t="s">
        <v>1956</v>
      </c>
      <c r="C84" s="472" t="n">
        <v>173</v>
      </c>
      <c r="D84" s="472" t="s">
        <v>1944</v>
      </c>
      <c r="E84" s="472" t="s">
        <v>1945</v>
      </c>
      <c r="F84" s="473" t="n">
        <v>750</v>
      </c>
      <c r="G84" s="474" t="n">
        <v>103855</v>
      </c>
    </row>
    <row r="85" customFormat="false" ht="23.85" hidden="false" customHeight="false" outlineLevel="0" collapsed="false">
      <c r="A85" s="185" t="str">
        <f aca="true">"INSERT INTO make(id_mk, brand_mk, model_mk) VALUES(null,"&amp;MATCH(MID(CELL("filename",A85),SEARCH("#$",CELL("filename",A85))+2,90),summary!$A$2:$A$38,0)&amp;",'"&amp;TRIM(SUBSTITUTE(B85,CHAR(10),""))&amp;"');"</f>
        <v>INSERT INTO make(id_mk, brand_mk, model_mk) VALUES(null,15,'Range Rover Velar 3.0D 300 PS Auto R-Dynamic');</v>
      </c>
      <c r="B85" s="475" t="s">
        <v>1957</v>
      </c>
      <c r="C85" s="472" t="n">
        <v>173</v>
      </c>
      <c r="D85" s="472" t="s">
        <v>1944</v>
      </c>
      <c r="E85" s="472" t="s">
        <v>1945</v>
      </c>
      <c r="F85" s="473" t="n">
        <v>750</v>
      </c>
      <c r="G85" s="474" t="n">
        <v>83100</v>
      </c>
    </row>
    <row r="86" customFormat="false" ht="23.85" hidden="false" customHeight="false" outlineLevel="0" collapsed="false">
      <c r="A86" s="185" t="str">
        <f aca="true">"INSERT INTO make(id_mk, brand_mk, model_mk) VALUES(null,"&amp;MATCH(MID(CELL("filename",A86),SEARCH("#$",CELL("filename",A86))+2,90),summary!$A$2:$A$38,0)&amp;",'"&amp;TRIM(SUBSTITUTE(B86,CHAR(10),""))&amp;"');"</f>
        <v>INSERT INTO make(id_mk, brand_mk, model_mk) VALUES(null,15,'Range Rover Velar 3.0D 300 PS Auto R-Dynamic S');</v>
      </c>
      <c r="B86" s="475" t="s">
        <v>1958</v>
      </c>
      <c r="C86" s="472" t="n">
        <v>175</v>
      </c>
      <c r="D86" s="472" t="s">
        <v>1944</v>
      </c>
      <c r="E86" s="472" t="s">
        <v>1945</v>
      </c>
      <c r="F86" s="473" t="n">
        <v>750</v>
      </c>
      <c r="G86" s="474" t="n">
        <v>92070</v>
      </c>
    </row>
    <row r="87" customFormat="false" ht="23.85" hidden="false" customHeight="false" outlineLevel="0" collapsed="false">
      <c r="A87" s="185" t="str">
        <f aca="true">"INSERT INTO make(id_mk, brand_mk, model_mk) VALUES(null,"&amp;MATCH(MID(CELL("filename",A87),SEARCH("#$",CELL("filename",A87))+2,90),summary!$A$2:$A$38,0)&amp;",'"&amp;TRIM(SUBSTITUTE(B87,CHAR(10),""))&amp;"');"</f>
        <v>INSERT INTO make(id_mk, brand_mk, model_mk) VALUES(null,15,'Range Rover Velar 3.0D 300 PS Auto R-Dynamic SE');</v>
      </c>
      <c r="B87" s="475" t="s">
        <v>1959</v>
      </c>
      <c r="C87" s="476" t="n">
        <v>173</v>
      </c>
      <c r="D87" s="472" t="s">
        <v>1944</v>
      </c>
      <c r="E87" s="472" t="s">
        <v>1945</v>
      </c>
      <c r="F87" s="473" t="n">
        <v>750</v>
      </c>
      <c r="G87" s="477" t="n">
        <v>97535</v>
      </c>
    </row>
    <row r="88" customFormat="false" ht="23.85" hidden="false" customHeight="false" outlineLevel="0" collapsed="false">
      <c r="A88" s="185" t="str">
        <f aca="true">"INSERT INTO make(id_mk, brand_mk, model_mk) VALUES(null,"&amp;MATCH(MID(CELL("filename",A88),SEARCH("#$",CELL("filename",A88))+2,90),summary!$A$2:$A$38,0)&amp;",'"&amp;TRIM(SUBSTITUTE(B88,CHAR(10),""))&amp;"');"</f>
        <v>INSERT INTO make(id_mk, brand_mk, model_mk) VALUES(null,15,'Range Rover Velar 3.0D 300 PS Auto R-Dynamic HSE');</v>
      </c>
      <c r="B88" s="475" t="s">
        <v>1960</v>
      </c>
      <c r="C88" s="476" t="n">
        <v>173</v>
      </c>
      <c r="D88" s="472" t="s">
        <v>1944</v>
      </c>
      <c r="E88" s="472" t="s">
        <v>1945</v>
      </c>
      <c r="F88" s="473" t="n">
        <v>750</v>
      </c>
      <c r="G88" s="477" t="n">
        <v>108730</v>
      </c>
    </row>
    <row r="89" customFormat="false" ht="35.05" hidden="false" customHeight="false" outlineLevel="0" collapsed="false">
      <c r="A89" s="185" t="str">
        <f aca="true">"INSERT INTO make(id_mk, brand_mk, model_mk) VALUES(null,"&amp;MATCH(MID(CELL("filename",A89),SEARCH("#$",CELL("filename",A89))+2,90),summary!$A$2:$A$38,0)&amp;",'"&amp;TRIM(SUBSTITUTE(B89,CHAR(10),""))&amp;"');"</f>
        <v>INSERT INTO make(id_mk, brand_mk, model_mk) VALUES(null,15,'Range Rover Velar 2.0P 250 PS Auto');</v>
      </c>
      <c r="B89" s="475" t="s">
        <v>1961</v>
      </c>
      <c r="C89" s="476" t="n">
        <v>179</v>
      </c>
      <c r="D89" s="476" t="s">
        <v>1962</v>
      </c>
      <c r="E89" s="476" t="s">
        <v>1963</v>
      </c>
      <c r="F89" s="473" t="n">
        <v>750</v>
      </c>
      <c r="G89" s="477" t="n">
        <v>64980</v>
      </c>
    </row>
    <row r="90" customFormat="false" ht="35.05" hidden="false" customHeight="false" outlineLevel="0" collapsed="false">
      <c r="A90" s="185" t="str">
        <f aca="true">"INSERT INTO make(id_mk, brand_mk, model_mk) VALUES(null,"&amp;MATCH(MID(CELL("filename",A90),SEARCH("#$",CELL("filename",A90))+2,90),summary!$A$2:$A$38,0)&amp;",'"&amp;TRIM(SUBSTITUTE(B90,CHAR(10),""))&amp;"');"</f>
        <v>INSERT INTO make(id_mk, brand_mk, model_mk) VALUES(null,15,'Range Rover Velar 2.0P 250 PS Auto S');</v>
      </c>
      <c r="B90" s="475" t="s">
        <v>1964</v>
      </c>
      <c r="C90" s="476" t="n">
        <v>179</v>
      </c>
      <c r="D90" s="476" t="s">
        <v>1962</v>
      </c>
      <c r="E90" s="476" t="s">
        <v>1963</v>
      </c>
      <c r="F90" s="473" t="n">
        <v>750</v>
      </c>
      <c r="G90" s="477" t="n">
        <v>73835</v>
      </c>
    </row>
    <row r="91" customFormat="false" ht="35.05" hidden="false" customHeight="false" outlineLevel="0" collapsed="false">
      <c r="A91" s="185" t="str">
        <f aca="true">"INSERT INTO make(id_mk, brand_mk, model_mk) VALUES(null,"&amp;MATCH(MID(CELL("filename",A91),SEARCH("#$",CELL("filename",A91))+2,90),summary!$A$2:$A$38,0)&amp;",'"&amp;TRIM(SUBSTITUTE(B91,CHAR(10),""))&amp;"');"</f>
        <v>INSERT INTO make(id_mk, brand_mk, model_mk) VALUES(null,15,'Range Rover Velar 2.0P 250 PS Auto SE');</v>
      </c>
      <c r="B91" s="475" t="s">
        <v>1965</v>
      </c>
      <c r="C91" s="476" t="n">
        <v>179</v>
      </c>
      <c r="D91" s="476" t="s">
        <v>1962</v>
      </c>
      <c r="E91" s="476" t="s">
        <v>1963</v>
      </c>
      <c r="F91" s="473" t="n">
        <v>750</v>
      </c>
      <c r="G91" s="477" t="n">
        <v>79235</v>
      </c>
    </row>
    <row r="92" customFormat="false" ht="35.05" hidden="false" customHeight="false" outlineLevel="0" collapsed="false">
      <c r="A92" s="185" t="str">
        <f aca="true">"INSERT INTO make(id_mk, brand_mk, model_mk) VALUES(null,"&amp;MATCH(MID(CELL("filename",A92),SEARCH("#$",CELL("filename",A92))+2,90),summary!$A$2:$A$38,0)&amp;",'"&amp;TRIM(SUBSTITUTE(B92,CHAR(10),""))&amp;"');"</f>
        <v>INSERT INTO make(id_mk, brand_mk, model_mk) VALUES(null,15,'Range Rover Velar 2.0P 250 PS Auto HSE');</v>
      </c>
      <c r="B92" s="475" t="s">
        <v>1966</v>
      </c>
      <c r="C92" s="476" t="n">
        <v>179</v>
      </c>
      <c r="D92" s="476" t="s">
        <v>1962</v>
      </c>
      <c r="E92" s="476" t="s">
        <v>1963</v>
      </c>
      <c r="F92" s="473" t="n">
        <v>750</v>
      </c>
      <c r="G92" s="477" t="n">
        <v>90060</v>
      </c>
    </row>
    <row r="93" customFormat="false" ht="35.05" hidden="false" customHeight="false" outlineLevel="0" collapsed="false">
      <c r="A93" s="185" t="str">
        <f aca="true">"INSERT INTO make(id_mk, brand_mk, model_mk) VALUES(null,"&amp;MATCH(MID(CELL("filename",A93),SEARCH("#$",CELL("filename",A93))+2,90),summary!$A$2:$A$38,0)&amp;",'"&amp;TRIM(SUBSTITUTE(B93,CHAR(10),""))&amp;"');"</f>
        <v>INSERT INTO make(id_mk, brand_mk, model_mk) VALUES(null,15,'Range Rover Velar 2.0P 250 PS Auto R-Dynamic');</v>
      </c>
      <c r="B93" s="475" t="s">
        <v>1967</v>
      </c>
      <c r="C93" s="476" t="n">
        <v>179</v>
      </c>
      <c r="D93" s="476" t="s">
        <v>1962</v>
      </c>
      <c r="E93" s="476" t="s">
        <v>1963</v>
      </c>
      <c r="F93" s="473" t="n">
        <v>750</v>
      </c>
      <c r="G93" s="477" t="n">
        <v>69795</v>
      </c>
    </row>
    <row r="94" customFormat="false" ht="35.05" hidden="false" customHeight="false" outlineLevel="0" collapsed="false">
      <c r="A94" s="185" t="str">
        <f aca="true">"INSERT INTO make(id_mk, brand_mk, model_mk) VALUES(null,"&amp;MATCH(MID(CELL("filename",A94),SEARCH("#$",CELL("filename",A94))+2,90),summary!$A$2:$A$38,0)&amp;",'"&amp;TRIM(SUBSTITUTE(B94,CHAR(10),""))&amp;"');"</f>
        <v>INSERT INTO make(id_mk, brand_mk, model_mk) VALUES(null,15,'Range Rover Velar 2.0P 250 PS Auto R-Dynamic S');</v>
      </c>
      <c r="B94" s="475" t="s">
        <v>1968</v>
      </c>
      <c r="C94" s="476" t="n">
        <v>179</v>
      </c>
      <c r="D94" s="476" t="s">
        <v>1962</v>
      </c>
      <c r="E94" s="476" t="s">
        <v>1963</v>
      </c>
      <c r="F94" s="473" t="n">
        <v>750</v>
      </c>
      <c r="G94" s="477" t="n">
        <v>78650</v>
      </c>
    </row>
    <row r="95" customFormat="false" ht="35.05" hidden="false" customHeight="false" outlineLevel="0" collapsed="false">
      <c r="A95" s="185" t="str">
        <f aca="true">"INSERT INTO make(id_mk, brand_mk, model_mk) VALUES(null,"&amp;MATCH(MID(CELL("filename",A95),SEARCH("#$",CELL("filename",A95))+2,90),summary!$A$2:$A$38,0)&amp;",'"&amp;TRIM(SUBSTITUTE(B95,CHAR(10),""))&amp;"');"</f>
        <v>INSERT INTO make(id_mk, brand_mk, model_mk) VALUES(null,15,'Range Rover Velar 2.0P 250 PS Auto R-Dynamic SE');</v>
      </c>
      <c r="B95" s="475" t="s">
        <v>1969</v>
      </c>
      <c r="C95" s="476" t="n">
        <v>179</v>
      </c>
      <c r="D95" s="476" t="s">
        <v>1962</v>
      </c>
      <c r="E95" s="476" t="s">
        <v>1963</v>
      </c>
      <c r="F95" s="473" t="n">
        <v>750</v>
      </c>
      <c r="G95" s="477" t="n">
        <v>84050</v>
      </c>
    </row>
    <row r="96" customFormat="false" ht="35.05" hidden="false" customHeight="false" outlineLevel="0" collapsed="false">
      <c r="A96" s="185" t="str">
        <f aca="true">"INSERT INTO make(id_mk, brand_mk, model_mk) VALUES(null,"&amp;MATCH(MID(CELL("filename",A96),SEARCH("#$",CELL("filename",A96))+2,90),summary!$A$2:$A$38,0)&amp;",'"&amp;TRIM(SUBSTITUTE(B96,CHAR(10),""))&amp;"');"</f>
        <v>INSERT INTO make(id_mk, brand_mk, model_mk) VALUES(null,15,'Range Rover Velar 2.0P 250 PS Auto R-Dynamic HSE');</v>
      </c>
      <c r="B96" s="475" t="s">
        <v>1970</v>
      </c>
      <c r="C96" s="476" t="n">
        <v>179</v>
      </c>
      <c r="D96" s="476" t="s">
        <v>1962</v>
      </c>
      <c r="E96" s="476" t="s">
        <v>1963</v>
      </c>
      <c r="F96" s="473" t="n">
        <v>750</v>
      </c>
      <c r="G96" s="477" t="n">
        <v>94875</v>
      </c>
    </row>
    <row r="97" customFormat="false" ht="23.85" hidden="false" customHeight="false" outlineLevel="0" collapsed="false">
      <c r="A97" s="185" t="str">
        <f aca="true">"INSERT INTO make(id_mk, brand_mk, model_mk) VALUES(null,"&amp;MATCH(MID(CELL("filename",A97),SEARCH("#$",CELL("filename",A97))+2,90),summary!$A$2:$A$38,0)&amp;",'"&amp;TRIM(SUBSTITUTE(B97,CHAR(10),""))&amp;"');"</f>
        <v>INSERT INTO make(id_mk, brand_mk, model_mk) VALUES(null,15,'Range Rover Velar 2.0P 300 PS Auto');</v>
      </c>
      <c r="B97" s="475" t="s">
        <v>1971</v>
      </c>
      <c r="C97" s="476" t="n">
        <v>185</v>
      </c>
      <c r="D97" s="476" t="s">
        <v>1972</v>
      </c>
      <c r="E97" s="476" t="s">
        <v>1973</v>
      </c>
      <c r="F97" s="473" t="n">
        <v>750</v>
      </c>
      <c r="G97" s="477" t="n">
        <v>69935</v>
      </c>
    </row>
    <row r="98" customFormat="false" ht="23.85" hidden="false" customHeight="false" outlineLevel="0" collapsed="false">
      <c r="A98" s="185" t="str">
        <f aca="true">"INSERT INTO make(id_mk, brand_mk, model_mk) VALUES(null,"&amp;MATCH(MID(CELL("filename",A98),SEARCH("#$",CELL("filename",A98))+2,90),summary!$A$2:$A$38,0)&amp;",'"&amp;TRIM(SUBSTITUTE(B98,CHAR(10),""))&amp;"');"</f>
        <v>INSERT INTO make(id_mk, brand_mk, model_mk) VALUES(null,15,'Range Rover Velar 2.0P 300 PS Auto S');</v>
      </c>
      <c r="B98" s="475" t="s">
        <v>1974</v>
      </c>
      <c r="C98" s="476" t="n">
        <v>185</v>
      </c>
      <c r="D98" s="476" t="s">
        <v>1972</v>
      </c>
      <c r="E98" s="476" t="s">
        <v>1973</v>
      </c>
      <c r="F98" s="473" t="n">
        <v>750</v>
      </c>
      <c r="G98" s="477" t="n">
        <v>78795</v>
      </c>
    </row>
    <row r="99" customFormat="false" ht="23.85" hidden="false" customHeight="false" outlineLevel="0" collapsed="false">
      <c r="A99" s="185" t="str">
        <f aca="true">"INSERT INTO make(id_mk, brand_mk, model_mk) VALUES(null,"&amp;MATCH(MID(CELL("filename",A99),SEARCH("#$",CELL("filename",A99))+2,90),summary!$A$2:$A$38,0)&amp;",'"&amp;TRIM(SUBSTITUTE(B99,CHAR(10),""))&amp;"');"</f>
        <v>INSERT INTO make(id_mk, brand_mk, model_mk) VALUES(null,15,'Range Rover Velar 2.0P 300 PS Auto SE');</v>
      </c>
      <c r="B99" s="475" t="s">
        <v>1975</v>
      </c>
      <c r="C99" s="476" t="n">
        <v>185</v>
      </c>
      <c r="D99" s="476" t="s">
        <v>1972</v>
      </c>
      <c r="E99" s="476" t="s">
        <v>1973</v>
      </c>
      <c r="F99" s="473" t="n">
        <v>750</v>
      </c>
      <c r="G99" s="477" t="n">
        <v>84195</v>
      </c>
    </row>
    <row r="100" customFormat="false" ht="13.8" hidden="false" customHeight="false" outlineLevel="0" collapsed="false">
      <c r="A100" s="185" t="str">
        <f aca="true">"INSERT INTO make(id_mk, brand_mk, model_mk) VALUES(null,"&amp;MATCH(MID(CELL("filename",A100),SEARCH("#$",CELL("filename",A100))+2,90),summary!$A$2:$A$38,0)&amp;",'"&amp;TRIM(SUBSTITUTE(B100,CHAR(10),""))&amp;"');"</f>
        <v>INSERT INTO make(id_mk, brand_mk, model_mk) VALUES(null,15,'Range Rover Velar 2.0P 300 PS Auto HSE');</v>
      </c>
      <c r="B100" s="471" t="s">
        <v>1976</v>
      </c>
      <c r="C100" s="476" t="n">
        <v>185</v>
      </c>
      <c r="D100" s="476" t="s">
        <v>1972</v>
      </c>
      <c r="E100" s="476" t="s">
        <v>1973</v>
      </c>
      <c r="F100" s="473" t="n">
        <v>750</v>
      </c>
      <c r="G100" s="477" t="n">
        <v>95020</v>
      </c>
    </row>
    <row r="101" customFormat="false" ht="23.85" hidden="false" customHeight="false" outlineLevel="0" collapsed="false">
      <c r="A101" s="185" t="str">
        <f aca="true">"INSERT INTO make(id_mk, brand_mk, model_mk) VALUES(null,"&amp;MATCH(MID(CELL("filename",A101),SEARCH("#$",CELL("filename",A101))+2,90),summary!$A$2:$A$38,0)&amp;",'"&amp;TRIM(SUBSTITUTE(B101,CHAR(10),""))&amp;"');"</f>
        <v>INSERT INTO make(id_mk, brand_mk, model_mk) VALUES(null,15,'Range Rover Velar 2.0P 300 PS Auto R-Dynamic');</v>
      </c>
      <c r="B101" s="475" t="s">
        <v>1977</v>
      </c>
      <c r="C101" s="476" t="n">
        <v>185</v>
      </c>
      <c r="D101" s="476" t="s">
        <v>1972</v>
      </c>
      <c r="E101" s="476" t="s">
        <v>1973</v>
      </c>
      <c r="F101" s="473" t="n">
        <v>750</v>
      </c>
      <c r="G101" s="477" t="n">
        <v>74755</v>
      </c>
    </row>
    <row r="102" customFormat="false" ht="23.85" hidden="false" customHeight="false" outlineLevel="0" collapsed="false">
      <c r="A102" s="185" t="str">
        <f aca="true">"INSERT INTO make(id_mk, brand_mk, model_mk) VALUES(null,"&amp;MATCH(MID(CELL("filename",A102),SEARCH("#$",CELL("filename",A102))+2,90),summary!$A$2:$A$38,0)&amp;",'"&amp;TRIM(SUBSTITUTE(B102,CHAR(10),""))&amp;"');"</f>
        <v>INSERT INTO make(id_mk, brand_mk, model_mk) VALUES(null,15,'Range Rover Velar 2.0P 300 PS Auto R-Dynamic S');</v>
      </c>
      <c r="B102" s="475" t="s">
        <v>1978</v>
      </c>
      <c r="C102" s="476" t="n">
        <v>185</v>
      </c>
      <c r="D102" s="476" t="s">
        <v>1972</v>
      </c>
      <c r="E102" s="476" t="s">
        <v>1973</v>
      </c>
      <c r="F102" s="473" t="n">
        <v>750</v>
      </c>
      <c r="G102" s="477" t="n">
        <v>83610</v>
      </c>
    </row>
    <row r="103" customFormat="false" ht="23.85" hidden="false" customHeight="false" outlineLevel="0" collapsed="false">
      <c r="A103" s="185" t="str">
        <f aca="true">"INSERT INTO make(id_mk, brand_mk, model_mk) VALUES(null,"&amp;MATCH(MID(CELL("filename",A103),SEARCH("#$",CELL("filename",A103))+2,90),summary!$A$2:$A$38,0)&amp;",'"&amp;TRIM(SUBSTITUTE(B103,CHAR(10),""))&amp;"');"</f>
        <v>INSERT INTO make(id_mk, brand_mk, model_mk) VALUES(null,15,'Range Rover Velar 2.0P 300 PS Auto R-Dynamic SE');</v>
      </c>
      <c r="B103" s="475" t="s">
        <v>1979</v>
      </c>
      <c r="C103" s="476" t="n">
        <v>185</v>
      </c>
      <c r="D103" s="476" t="s">
        <v>1972</v>
      </c>
      <c r="E103" s="476" t="s">
        <v>1973</v>
      </c>
      <c r="F103" s="473" t="n">
        <v>750</v>
      </c>
      <c r="G103" s="477" t="n">
        <v>89010</v>
      </c>
    </row>
    <row r="104" customFormat="false" ht="23.85" hidden="false" customHeight="false" outlineLevel="0" collapsed="false">
      <c r="A104" s="185" t="str">
        <f aca="true">"INSERT INTO make(id_mk, brand_mk, model_mk) VALUES(null,"&amp;MATCH(MID(CELL("filename",A104),SEARCH("#$",CELL("filename",A104))+2,90),summary!$A$2:$A$38,0)&amp;",'"&amp;TRIM(SUBSTITUTE(B104,CHAR(10),""))&amp;"');"</f>
        <v>INSERT INTO make(id_mk, brand_mk, model_mk) VALUES(null,15,'Range Rover Velar 2.0P 300 PS Auto R-Dynamic HSE');</v>
      </c>
      <c r="B104" s="475" t="s">
        <v>1980</v>
      </c>
      <c r="C104" s="476" t="n">
        <v>185</v>
      </c>
      <c r="D104" s="476" t="s">
        <v>1972</v>
      </c>
      <c r="E104" s="476" t="s">
        <v>1973</v>
      </c>
      <c r="F104" s="473" t="n">
        <v>750</v>
      </c>
      <c r="G104" s="477" t="n">
        <v>99835</v>
      </c>
    </row>
    <row r="105" customFormat="false" ht="22.05" hidden="true" customHeight="false" outlineLevel="0" collapsed="false">
      <c r="A105" s="185" t="str">
        <f aca="true">"INSERT INTO make(id_mk, brand_mk, model_mk) VALUES(null,"&amp;MATCH(MID(CELL("filename",A105),SEARCH("#$",CELL("filename",A105))+2,90),summary!$A$2:$A$38,0)&amp;",'"&amp;TRIM(SUBSTITUTE(B105,CHAR(10),""))&amp;"');"</f>
        <v>INSERT INTO make(id_mk, brand_mk, model_mk) VALUES(null,15,'Range Rover Sport MY19 Retail Price List');</v>
      </c>
      <c r="B105" s="334" t="s">
        <v>1981</v>
      </c>
      <c r="C105" s="334"/>
      <c r="D105" s="334"/>
      <c r="E105" s="334"/>
      <c r="F105" s="334"/>
      <c r="G105" s="334"/>
    </row>
    <row r="106" customFormat="false" ht="17.35" hidden="true" customHeight="false" outlineLevel="0" collapsed="false">
      <c r="A106" s="185" t="str">
        <f aca="true">"INSERT INTO make(id_mk, brand_mk, model_mk) VALUES(null,"&amp;MATCH(MID(CELL("filename",A106),SEARCH("#$",CELL("filename",A106))+2,90),summary!$A$2:$A$38,0)&amp;",'"&amp;TRIM(SUBSTITUTE(B106,CHAR(10),""))&amp;"');"</f>
        <v>INSERT INTO make(id_mk, brand_mk, model_mk) VALUES(null,15,'MODEL');</v>
      </c>
      <c r="B106" s="447" t="s">
        <v>1560</v>
      </c>
      <c r="C106" s="448" t="s">
        <v>1561</v>
      </c>
      <c r="D106" s="448"/>
      <c r="E106" s="448"/>
      <c r="F106" s="448" t="s">
        <v>1563</v>
      </c>
      <c r="G106" s="448" t="s">
        <v>1564</v>
      </c>
    </row>
    <row r="107" customFormat="false" ht="17.35" hidden="true" customHeight="false" outlineLevel="0" collapsed="false">
      <c r="A107" s="185" t="str">
        <f aca="true">"INSERT INTO make(id_mk, brand_mk, model_mk) VALUES(null,"&amp;MATCH(MID(CELL("filename",A107),SEARCH("#$",CELL("filename",A107))+2,90),summary!$A$2:$A$38,0)&amp;",'"&amp;TRIM(SUBSTITUTE(B107,CHAR(10),""))&amp;"');"</f>
        <v>INSERT INTO make(id_mk, brand_mk, model_mk) VALUES(null,15,'');</v>
      </c>
      <c r="B107" s="450"/>
      <c r="C107" s="451"/>
      <c r="D107" s="451"/>
      <c r="E107" s="451"/>
      <c r="F107" s="451" t="s">
        <v>1566</v>
      </c>
      <c r="G107" s="451"/>
    </row>
    <row r="108" customFormat="false" ht="13.8" hidden="false" customHeight="false" outlineLevel="0" collapsed="false">
      <c r="A108" s="185" t="str">
        <f aca="true">"INSERT INTO make(id_mk, brand_mk, model_mk) VALUES(null,"&amp;MATCH(MID(CELL("filename",A108),SEARCH("#$",CELL("filename",A108))+2,90),summary!$A$2:$A$38,0)&amp;",'"&amp;TRIM(SUBSTITUTE(B108,CHAR(10),""))&amp;"');"</f>
        <v>INSERT INTO make(id_mk, brand_mk, model_mk) VALUES(null,15,'Range Rover Sport 3.0D SDV6 (249PS) S');</v>
      </c>
      <c r="B108" s="478" t="s">
        <v>1982</v>
      </c>
      <c r="C108" s="466" t="n">
        <v>198</v>
      </c>
      <c r="D108" s="466" t="s">
        <v>1983</v>
      </c>
      <c r="E108" s="466" t="s">
        <v>1984</v>
      </c>
      <c r="F108" s="465" t="n">
        <v>1200</v>
      </c>
      <c r="G108" s="465" t="n">
        <v>89330</v>
      </c>
    </row>
    <row r="109" customFormat="false" ht="13.8" hidden="false" customHeight="false" outlineLevel="0" collapsed="false">
      <c r="A109" s="185" t="str">
        <f aca="true">"INSERT INTO make(id_mk, brand_mk, model_mk) VALUES(null,"&amp;MATCH(MID(CELL("filename",A109),SEARCH("#$",CELL("filename",A109))+2,90),summary!$A$2:$A$38,0)&amp;",'"&amp;TRIM(SUBSTITUTE(B109,CHAR(10),""))&amp;"');"</f>
        <v>INSERT INTO make(id_mk, brand_mk, model_mk) VALUES(null,15,'Range Rover Sport 3.0D SDV6 (249PS) SE');</v>
      </c>
      <c r="B109" s="478" t="s">
        <v>1985</v>
      </c>
      <c r="C109" s="466" t="n">
        <v>198</v>
      </c>
      <c r="D109" s="466" t="s">
        <v>1983</v>
      </c>
      <c r="E109" s="466" t="s">
        <v>1984</v>
      </c>
      <c r="F109" s="465" t="n">
        <v>1200</v>
      </c>
      <c r="G109" s="465" t="n">
        <v>95775</v>
      </c>
    </row>
    <row r="110" customFormat="false" ht="13.8" hidden="false" customHeight="false" outlineLevel="0" collapsed="false">
      <c r="A110" s="185" t="str">
        <f aca="true">"INSERT INTO make(id_mk, brand_mk, model_mk) VALUES(null,"&amp;MATCH(MID(CELL("filename",A110),SEARCH("#$",CELL("filename",A110))+2,90),summary!$A$2:$A$38,0)&amp;",'"&amp;TRIM(SUBSTITUTE(B110,CHAR(10),""))&amp;"');"</f>
        <v>INSERT INTO make(id_mk, brand_mk, model_mk) VALUES(null,15,'Range Rover Sport 3.0D SDV6 (249PS) HSE');</v>
      </c>
      <c r="B110" s="478" t="s">
        <v>1986</v>
      </c>
      <c r="C110" s="466" t="n">
        <v>198</v>
      </c>
      <c r="D110" s="466" t="s">
        <v>1983</v>
      </c>
      <c r="E110" s="466" t="s">
        <v>1984</v>
      </c>
      <c r="F110" s="465" t="n">
        <v>1200</v>
      </c>
      <c r="G110" s="465" t="n">
        <v>103400</v>
      </c>
    </row>
    <row r="111" customFormat="false" ht="13.8" hidden="false" customHeight="false" outlineLevel="0" collapsed="false">
      <c r="A111" s="185" t="str">
        <f aca="true">"INSERT INTO make(id_mk, brand_mk, model_mk) VALUES(null,"&amp;MATCH(MID(CELL("filename",A111),SEARCH("#$",CELL("filename",A111))+2,90),summary!$A$2:$A$38,0)&amp;",'"&amp;TRIM(SUBSTITUTE(B111,CHAR(10),""))&amp;"');"</f>
        <v>INSERT INTO make(id_mk, brand_mk, model_mk) VALUES(null,15,'Range Rover Sport 3.0D SDV6 (249PS) HSE Dynamic');</v>
      </c>
      <c r="B111" s="478" t="s">
        <v>1987</v>
      </c>
      <c r="C111" s="466" t="n">
        <v>198</v>
      </c>
      <c r="D111" s="466" t="s">
        <v>1983</v>
      </c>
      <c r="E111" s="466" t="s">
        <v>1984</v>
      </c>
      <c r="F111" s="465" t="n">
        <v>1200</v>
      </c>
      <c r="G111" s="465" t="n">
        <v>107960</v>
      </c>
    </row>
    <row r="112" customFormat="false" ht="13.8" hidden="false" customHeight="false" outlineLevel="0" collapsed="false">
      <c r="A112" s="185" t="str">
        <f aca="true">"INSERT INTO make(id_mk, brand_mk, model_mk) VALUES(null,"&amp;MATCH(MID(CELL("filename",A112),SEARCH("#$",CELL("filename",A112))+2,90),summary!$A$2:$A$38,0)&amp;",'"&amp;TRIM(SUBSTITUTE(B112,CHAR(10),""))&amp;"');"</f>
        <v>INSERT INTO make(id_mk, brand_mk, model_mk) VALUES(null,15,'Range Rover Sport 3.0D SDV6 SE');</v>
      </c>
      <c r="B112" s="478" t="s">
        <v>1988</v>
      </c>
      <c r="C112" s="466" t="n">
        <v>198</v>
      </c>
      <c r="D112" s="466" t="s">
        <v>1989</v>
      </c>
      <c r="E112" s="466" t="s">
        <v>1990</v>
      </c>
      <c r="F112" s="465" t="n">
        <v>1200</v>
      </c>
      <c r="G112" s="465" t="n">
        <v>100200</v>
      </c>
    </row>
    <row r="113" customFormat="false" ht="13.8" hidden="false" customHeight="false" outlineLevel="0" collapsed="false">
      <c r="A113" s="185" t="str">
        <f aca="true">"INSERT INTO make(id_mk, brand_mk, model_mk) VALUES(null,"&amp;MATCH(MID(CELL("filename",A113),SEARCH("#$",CELL("filename",A113))+2,90),summary!$A$2:$A$38,0)&amp;",'"&amp;TRIM(SUBSTITUTE(B113,CHAR(10),""))&amp;"');"</f>
        <v>INSERT INTO make(id_mk, brand_mk, model_mk) VALUES(null,15,'Range Rover Sport 3.0D SDV6 HSE');</v>
      </c>
      <c r="B113" s="478" t="s">
        <v>1991</v>
      </c>
      <c r="C113" s="466" t="n">
        <v>198</v>
      </c>
      <c r="D113" s="466" t="s">
        <v>1989</v>
      </c>
      <c r="E113" s="466" t="s">
        <v>1990</v>
      </c>
      <c r="F113" s="465" t="n">
        <v>1200</v>
      </c>
      <c r="G113" s="465" t="n">
        <v>109000</v>
      </c>
    </row>
    <row r="114" customFormat="false" ht="13.8" hidden="false" customHeight="false" outlineLevel="0" collapsed="false">
      <c r="A114" s="185" t="str">
        <f aca="true">"INSERT INTO make(id_mk, brand_mk, model_mk) VALUES(null,"&amp;MATCH(MID(CELL("filename",A114),SEARCH("#$",CELL("filename",A114))+2,90),summary!$A$2:$A$38,0)&amp;",'"&amp;TRIM(SUBSTITUTE(B114,CHAR(10),""))&amp;"');"</f>
        <v>INSERT INTO make(id_mk, brand_mk, model_mk) VALUES(null,15,'Range Rover Sport 3.0D SDV6 HSE Dynamic');</v>
      </c>
      <c r="B114" s="478" t="s">
        <v>1992</v>
      </c>
      <c r="C114" s="466" t="n">
        <v>198</v>
      </c>
      <c r="D114" s="466" t="s">
        <v>1989</v>
      </c>
      <c r="E114" s="466" t="s">
        <v>1990</v>
      </c>
      <c r="F114" s="465" t="n">
        <v>1200</v>
      </c>
      <c r="G114" s="465" t="n">
        <v>112235</v>
      </c>
    </row>
    <row r="115" customFormat="false" ht="23.85" hidden="false" customHeight="false" outlineLevel="0" collapsed="false">
      <c r="A115" s="185" t="str">
        <f aca="true">"INSERT INTO make(id_mk, brand_mk, model_mk) VALUES(null,"&amp;MATCH(MID(CELL("filename",A115),SEARCH("#$",CELL("filename",A115))+2,90),summary!$A$2:$A$38,0)&amp;",'"&amp;TRIM(SUBSTITUTE(B115,CHAR(10),""))&amp;"');"</f>
        <v>INSERT INTO make(id_mk, brand_mk, model_mk) VALUES(null,15,'Range Rover Sport 3.0D SDV6 Autobiography Dynamic');</v>
      </c>
      <c r="B115" s="463" t="s">
        <v>1993</v>
      </c>
      <c r="C115" s="466" t="n">
        <v>198</v>
      </c>
      <c r="D115" s="466" t="s">
        <v>1989</v>
      </c>
      <c r="E115" s="466" t="s">
        <v>1990</v>
      </c>
      <c r="F115" s="465" t="n">
        <v>1200</v>
      </c>
      <c r="G115" s="465" t="n">
        <v>131515</v>
      </c>
    </row>
    <row r="116" customFormat="false" ht="13.8" hidden="false" customHeight="false" outlineLevel="0" collapsed="false">
      <c r="A116" s="185" t="str">
        <f aca="true">"INSERT INTO make(id_mk, brand_mk, model_mk) VALUES(null,"&amp;MATCH(MID(CELL("filename",A116),SEARCH("#$",CELL("filename",A116))+2,90),summary!$A$2:$A$38,0)&amp;",'"&amp;TRIM(SUBSTITUTE(B116,CHAR(10),""))&amp;"');"</f>
        <v>INSERT INTO make(id_mk, brand_mk, model_mk) VALUES(null,15,'Range Rover Sport 4.4D SDV8 HSE Dynamic');</v>
      </c>
      <c r="B116" s="478" t="s">
        <v>1994</v>
      </c>
      <c r="C116" s="466" t="n">
        <v>244</v>
      </c>
      <c r="D116" s="466" t="s">
        <v>1995</v>
      </c>
      <c r="E116" s="466" t="s">
        <v>1996</v>
      </c>
      <c r="F116" s="465" t="n">
        <v>2350</v>
      </c>
      <c r="G116" s="465" t="n">
        <v>135480</v>
      </c>
    </row>
    <row r="117" customFormat="false" ht="23.85" hidden="false" customHeight="false" outlineLevel="0" collapsed="false">
      <c r="A117" s="185" t="str">
        <f aca="true">"INSERT INTO make(id_mk, brand_mk, model_mk) VALUES(null,"&amp;MATCH(MID(CELL("filename",A117),SEARCH("#$",CELL("filename",A117))+2,90),summary!$A$2:$A$38,0)&amp;",'"&amp;TRIM(SUBSTITUTE(B117,CHAR(10),""))&amp;"');"</f>
        <v>INSERT INTO make(id_mk, brand_mk, model_mk) VALUES(null,15,'Range Rover Sport 4.4D SDV8 Autobiography Dynamic');</v>
      </c>
      <c r="B117" s="463" t="s">
        <v>1997</v>
      </c>
      <c r="C117" s="466" t="n">
        <v>244</v>
      </c>
      <c r="D117" s="466" t="s">
        <v>1995</v>
      </c>
      <c r="E117" s="466" t="s">
        <v>1996</v>
      </c>
      <c r="F117" s="465" t="n">
        <v>2350</v>
      </c>
      <c r="G117" s="465" t="n">
        <v>155985</v>
      </c>
    </row>
    <row r="118" customFormat="false" ht="23.85" hidden="false" customHeight="false" outlineLevel="0" collapsed="false">
      <c r="A118" s="185" t="str">
        <f aca="true">"INSERT INTO make(id_mk, brand_mk, model_mk) VALUES(null,"&amp;MATCH(MID(CELL("filename",A118),SEARCH("#$",CELL("filename",A118))+2,90),summary!$A$2:$A$38,0)&amp;",'"&amp;TRIM(SUBSTITUTE(B118,CHAR(10),""))&amp;"');"</f>
        <v>INSERT INTO make(id_mk, brand_mk, model_mk) VALUES(null,15,'Range Rover Sport 2.0P S');</v>
      </c>
      <c r="B118" s="468" t="s">
        <v>1998</v>
      </c>
      <c r="C118" s="466" t="n">
        <v>218</v>
      </c>
      <c r="D118" s="466" t="s">
        <v>1999</v>
      </c>
      <c r="E118" s="466" t="s">
        <v>2000</v>
      </c>
      <c r="F118" s="465" t="n">
        <v>1200</v>
      </c>
      <c r="G118" s="465" t="n">
        <v>86535</v>
      </c>
    </row>
    <row r="119" customFormat="false" ht="23.85" hidden="false" customHeight="false" outlineLevel="0" collapsed="false">
      <c r="A119" s="185" t="str">
        <f aca="true">"INSERT INTO make(id_mk, brand_mk, model_mk) VALUES(null,"&amp;MATCH(MID(CELL("filename",A119),SEARCH("#$",CELL("filename",A119))+2,90),summary!$A$2:$A$38,0)&amp;",'"&amp;TRIM(SUBSTITUTE(B119,CHAR(10),""))&amp;"');"</f>
        <v>INSERT INTO make(id_mk, brand_mk, model_mk) VALUES(null,15,'Range Rover Sport 2.0P SE');</v>
      </c>
      <c r="B119" s="468" t="s">
        <v>2001</v>
      </c>
      <c r="C119" s="466" t="n">
        <v>218</v>
      </c>
      <c r="D119" s="466" t="s">
        <v>1999</v>
      </c>
      <c r="E119" s="466" t="s">
        <v>2000</v>
      </c>
      <c r="F119" s="465" t="n">
        <v>1200</v>
      </c>
      <c r="G119" s="465" t="n">
        <v>92525</v>
      </c>
    </row>
    <row r="120" customFormat="false" ht="23.85" hidden="false" customHeight="false" outlineLevel="0" collapsed="false">
      <c r="A120" s="185" t="str">
        <f aca="true">"INSERT INTO make(id_mk, brand_mk, model_mk) VALUES(null,"&amp;MATCH(MID(CELL("filename",A120),SEARCH("#$",CELL("filename",A120))+2,90),summary!$A$2:$A$38,0)&amp;",'"&amp;TRIM(SUBSTITUTE(B120,CHAR(10),""))&amp;"');"</f>
        <v>INSERT INTO make(id_mk, brand_mk, model_mk) VALUES(null,15,'Range Rover Sport 2.0P HSE');</v>
      </c>
      <c r="B120" s="468" t="s">
        <v>2002</v>
      </c>
      <c r="C120" s="466" t="n">
        <v>218</v>
      </c>
      <c r="D120" s="466" t="s">
        <v>1999</v>
      </c>
      <c r="E120" s="466" t="s">
        <v>2000</v>
      </c>
      <c r="F120" s="465" t="n">
        <v>1200</v>
      </c>
      <c r="G120" s="465" t="n">
        <v>99785</v>
      </c>
    </row>
    <row r="121" customFormat="false" ht="13.8" hidden="false" customHeight="false" outlineLevel="0" collapsed="false">
      <c r="A121" s="185" t="str">
        <f aca="true">"INSERT INTO make(id_mk, brand_mk, model_mk) VALUES(null,"&amp;MATCH(MID(CELL("filename",A121),SEARCH("#$",CELL("filename",A121))+2,90),summary!$A$2:$A$38,0)&amp;",'"&amp;TRIM(SUBSTITUTE(B121,CHAR(10),""))&amp;"');"</f>
        <v>INSERT INTO make(id_mk, brand_mk, model_mk) VALUES(null,15,'Range Rover Sport 2.0 PHEV SE');</v>
      </c>
      <c r="B121" s="478" t="s">
        <v>2003</v>
      </c>
      <c r="C121" s="466" t="n">
        <v>73</v>
      </c>
      <c r="D121" s="466" t="s">
        <v>2004</v>
      </c>
      <c r="E121" s="466" t="s">
        <v>2005</v>
      </c>
      <c r="F121" s="465" t="n">
        <v>170</v>
      </c>
      <c r="G121" s="465" t="n">
        <v>90095</v>
      </c>
    </row>
    <row r="122" customFormat="false" ht="13.8" hidden="false" customHeight="false" outlineLevel="0" collapsed="false">
      <c r="A122" s="185" t="str">
        <f aca="true">"INSERT INTO make(id_mk, brand_mk, model_mk) VALUES(null,"&amp;MATCH(MID(CELL("filename",A122),SEARCH("#$",CELL("filename",A122))+2,90),summary!$A$2:$A$38,0)&amp;",'"&amp;TRIM(SUBSTITUTE(B122,CHAR(10),""))&amp;"');"</f>
        <v>INSERT INTO make(id_mk, brand_mk, model_mk) VALUES(null,15,'Range Rover Sport 2.0 PHEV HSE');</v>
      </c>
      <c r="B122" s="478" t="s">
        <v>2006</v>
      </c>
      <c r="C122" s="466" t="n">
        <v>73</v>
      </c>
      <c r="D122" s="466" t="s">
        <v>2004</v>
      </c>
      <c r="E122" s="466" t="s">
        <v>2005</v>
      </c>
      <c r="F122" s="465" t="n">
        <v>170</v>
      </c>
      <c r="G122" s="465" t="n">
        <v>95205</v>
      </c>
    </row>
    <row r="123" customFormat="false" ht="13.8" hidden="false" customHeight="false" outlineLevel="0" collapsed="false">
      <c r="A123" s="185" t="str">
        <f aca="true">"INSERT INTO make(id_mk, brand_mk, model_mk) VALUES(null,"&amp;MATCH(MID(CELL("filename",A123),SEARCH("#$",CELL("filename",A123))+2,90),summary!$A$2:$A$38,0)&amp;",'"&amp;TRIM(SUBSTITUTE(B123,CHAR(10),""))&amp;"');"</f>
        <v>INSERT INTO make(id_mk, brand_mk, model_mk) VALUES(null,15,'Range Rover Sport 2.0 PHEV HSE Dynamic');</v>
      </c>
      <c r="B123" s="478" t="s">
        <v>2007</v>
      </c>
      <c r="C123" s="466" t="n">
        <v>73</v>
      </c>
      <c r="D123" s="466" t="s">
        <v>2004</v>
      </c>
      <c r="E123" s="466" t="s">
        <v>2005</v>
      </c>
      <c r="F123" s="465" t="n">
        <v>170</v>
      </c>
      <c r="G123" s="465" t="n">
        <v>98135</v>
      </c>
    </row>
    <row r="124" customFormat="false" ht="23.85" hidden="false" customHeight="false" outlineLevel="0" collapsed="false">
      <c r="A124" s="185" t="str">
        <f aca="true">"INSERT INTO make(id_mk, brand_mk, model_mk) VALUES(null,"&amp;MATCH(MID(CELL("filename",A124),SEARCH("#$",CELL("filename",A124))+2,90),summary!$A$2:$A$38,0)&amp;",'"&amp;TRIM(SUBSTITUTE(B124,CHAR(10),""))&amp;"');"</f>
        <v>INSERT INTO make(id_mk, brand_mk, model_mk) VALUES(null,15,'Range Rover Sport 2.0 PHEV Autobiography Dynamic');</v>
      </c>
      <c r="B124" s="463" t="s">
        <v>2008</v>
      </c>
      <c r="C124" s="466" t="n">
        <v>73</v>
      </c>
      <c r="D124" s="466" t="s">
        <v>2004</v>
      </c>
      <c r="E124" s="466" t="s">
        <v>2005</v>
      </c>
      <c r="F124" s="465" t="n">
        <v>170</v>
      </c>
      <c r="G124" s="465" t="n">
        <v>113240</v>
      </c>
    </row>
    <row r="125" customFormat="false" ht="13.8" hidden="false" customHeight="false" outlineLevel="0" collapsed="false">
      <c r="A125" s="185" t="str">
        <f aca="true">"INSERT INTO make(id_mk, brand_mk, model_mk) VALUES(null,"&amp;MATCH(MID(CELL("filename",A125),SEARCH("#$",CELL("filename",A125))+2,90),summary!$A$2:$A$38,0)&amp;",'"&amp;TRIM(SUBSTITUTE(B125,CHAR(10),""))&amp;"');"</f>
        <v>INSERT INTO make(id_mk, brand_mk, model_mk) VALUES(null,15,'Range Rover Sport 5.0 V8 S/C HSE Dynamic');</v>
      </c>
      <c r="B125" s="478" t="s">
        <v>2009</v>
      </c>
      <c r="C125" s="466" t="n">
        <v>304</v>
      </c>
      <c r="D125" s="466" t="s">
        <v>2010</v>
      </c>
      <c r="E125" s="466" t="s">
        <v>2011</v>
      </c>
      <c r="F125" s="465" t="n">
        <v>2350</v>
      </c>
      <c r="G125" s="465" t="n">
        <v>131780</v>
      </c>
    </row>
    <row r="126" customFormat="false" ht="23.85" hidden="false" customHeight="false" outlineLevel="0" collapsed="false">
      <c r="A126" s="185" t="str">
        <f aca="true">"INSERT INTO make(id_mk, brand_mk, model_mk) VALUES(null,"&amp;MATCH(MID(CELL("filename",A126),SEARCH("#$",CELL("filename",A126))+2,90),summary!$A$2:$A$38,0)&amp;",'"&amp;TRIM(SUBSTITUTE(B126,CHAR(10),""))&amp;"');"</f>
        <v>INSERT INTO make(id_mk, brand_mk, model_mk) VALUES(null,15,'Range Rover Sport 5.0 V8 S/C Autobiography Dynamic');</v>
      </c>
      <c r="B126" s="463" t="s">
        <v>2012</v>
      </c>
      <c r="C126" s="466" t="n">
        <v>304</v>
      </c>
      <c r="D126" s="466" t="s">
        <v>2010</v>
      </c>
      <c r="E126" s="466" t="s">
        <v>2011</v>
      </c>
      <c r="F126" s="465" t="n">
        <v>2350</v>
      </c>
      <c r="G126" s="465" t="n">
        <v>153375</v>
      </c>
    </row>
    <row r="127" customFormat="false" ht="13.8" hidden="false" customHeight="false" outlineLevel="0" collapsed="false">
      <c r="A127" s="185" t="str">
        <f aca="true">"INSERT INTO make(id_mk, brand_mk, model_mk) VALUES(null,"&amp;MATCH(MID(CELL("filename",A127),SEARCH("#$",CELL("filename",A127))+2,90),summary!$A$2:$A$38,0)&amp;",'"&amp;TRIM(SUBSTITUTE(B127,CHAR(10),""))&amp;"');"</f>
        <v>INSERT INTO make(id_mk, brand_mk, model_mk) VALUES(null,15,'Range Rover Sport 5.0 V8 S/C (575PS) SVR');</v>
      </c>
      <c r="B127" s="478" t="s">
        <v>2013</v>
      </c>
      <c r="C127" s="466" t="n">
        <v>306</v>
      </c>
      <c r="D127" s="466" t="s">
        <v>2014</v>
      </c>
      <c r="E127" s="466" t="s">
        <v>2015</v>
      </c>
      <c r="F127" s="465" t="n">
        <v>2350</v>
      </c>
      <c r="G127" s="465" t="n">
        <v>175610</v>
      </c>
    </row>
    <row r="128" customFormat="false" ht="22.05" hidden="true" customHeight="false" outlineLevel="0" collapsed="false">
      <c r="A128" s="185" t="str">
        <f aca="true">"INSERT INTO make(id_mk, brand_mk, model_mk) VALUES(null,"&amp;MATCH(MID(CELL("filename",A128),SEARCH("#$",CELL("filename",A128))+2,90),summary!$A$2:$A$38,0)&amp;",'"&amp;TRIM(SUBSTITUTE(B128,CHAR(10),""))&amp;"');"</f>
        <v>INSERT INTO make(id_mk, brand_mk, model_mk) VALUES(null,15,'Range Rover MY19 Retail Price List');</v>
      </c>
      <c r="B128" s="334" t="s">
        <v>2016</v>
      </c>
      <c r="C128" s="334"/>
      <c r="D128" s="334"/>
      <c r="E128" s="334"/>
      <c r="F128" s="334"/>
      <c r="G128" s="334"/>
    </row>
    <row r="129" customFormat="false" ht="17.35" hidden="true" customHeight="false" outlineLevel="0" collapsed="false">
      <c r="A129" s="185" t="str">
        <f aca="true">"INSERT INTO make(id_mk, brand_mk, model_mk) VALUES(null,"&amp;MATCH(MID(CELL("filename",A129),SEARCH("#$",CELL("filename",A129))+2,90),summary!$A$2:$A$38,0)&amp;",'"&amp;TRIM(SUBSTITUTE(B129,CHAR(10),""))&amp;"');"</f>
        <v>INSERT INTO make(id_mk, brand_mk, model_mk) VALUES(null,15,'MODEL');</v>
      </c>
      <c r="B129" s="447" t="s">
        <v>1560</v>
      </c>
      <c r="C129" s="448" t="s">
        <v>1561</v>
      </c>
      <c r="D129" s="448"/>
      <c r="E129" s="448"/>
      <c r="F129" s="448" t="s">
        <v>1563</v>
      </c>
      <c r="G129" s="448" t="s">
        <v>1564</v>
      </c>
    </row>
    <row r="130" customFormat="false" ht="17.35" hidden="true" customHeight="false" outlineLevel="0" collapsed="false">
      <c r="A130" s="185" t="str">
        <f aca="true">"INSERT INTO make(id_mk, brand_mk, model_mk) VALUES(null,"&amp;MATCH(MID(CELL("filename",A130),SEARCH("#$",CELL("filename",A130))+2,90),summary!$A$2:$A$38,0)&amp;",'"&amp;TRIM(SUBSTITUTE(B130,CHAR(10),""))&amp;"');"</f>
        <v>INSERT INTO make(id_mk, brand_mk, model_mk) VALUES(null,15,'');</v>
      </c>
      <c r="B130" s="450"/>
      <c r="C130" s="451"/>
      <c r="D130" s="451"/>
      <c r="E130" s="451"/>
      <c r="F130" s="451" t="s">
        <v>1566</v>
      </c>
      <c r="G130" s="451"/>
    </row>
    <row r="131" customFormat="false" ht="15" hidden="true" customHeight="false" outlineLevel="0" collapsed="false">
      <c r="A131" s="185" t="str">
        <f aca="true">"INSERT INTO make(id_mk, brand_mk, model_mk) VALUES(null,"&amp;MATCH(MID(CELL("filename",A131),SEARCH("#$",CELL("filename",A131))+2,90),summary!$A$2:$A$38,0)&amp;",'"&amp;TRIM(SUBSTITUTE(B131,CHAR(10),""))&amp;"');"</f>
        <v>INSERT INTO make(id_mk, brand_mk, model_mk) VALUES(null,15,'SWB');</v>
      </c>
      <c r="B131" s="479" t="s">
        <v>2017</v>
      </c>
      <c r="C131" s="480"/>
      <c r="D131" s="480"/>
      <c r="E131" s="480"/>
      <c r="F131" s="481"/>
      <c r="G131" s="481"/>
    </row>
    <row r="132" customFormat="false" ht="13.8" hidden="false" customHeight="false" outlineLevel="0" collapsed="false">
      <c r="A132" s="185" t="str">
        <f aca="true">"INSERT INTO make(id_mk, brand_mk, model_mk) VALUES(null,"&amp;MATCH(MID(CELL("filename",A132),SEARCH("#$",CELL("filename",A132))+2,90),summary!$A$2:$A$38,0)&amp;",'"&amp;TRIM(SUBSTITUTE(B132,CHAR(10),""))&amp;"');"</f>
        <v>INSERT INTO make(id_mk, brand_mk, model_mk) VALUES(null,15,'RR 3.0D SDV6 HSE');</v>
      </c>
      <c r="B132" s="478" t="s">
        <v>2018</v>
      </c>
      <c r="C132" s="464" t="n">
        <v>200</v>
      </c>
      <c r="D132" s="464" t="s">
        <v>2019</v>
      </c>
      <c r="E132" s="464" t="s">
        <v>2020</v>
      </c>
      <c r="F132" s="465" t="n">
        <v>1200</v>
      </c>
      <c r="G132" s="465" t="n">
        <v>130515</v>
      </c>
    </row>
    <row r="133" customFormat="false" ht="13.8" hidden="false" customHeight="false" outlineLevel="0" collapsed="false">
      <c r="A133" s="185" t="str">
        <f aca="true">"INSERT INTO make(id_mk, brand_mk, model_mk) VALUES(null,"&amp;MATCH(MID(CELL("filename",A133),SEARCH("#$",CELL("filename",A133))+2,90),summary!$A$2:$A$38,0)&amp;",'"&amp;TRIM(SUBSTITUTE(B133,CHAR(10),""))&amp;"');"</f>
        <v>INSERT INTO make(id_mk, brand_mk, model_mk) VALUES(null,15,'RR 3.0D SDV6 Vogue');</v>
      </c>
      <c r="B133" s="478" t="s">
        <v>2021</v>
      </c>
      <c r="C133" s="464" t="n">
        <v>200</v>
      </c>
      <c r="D133" s="464" t="s">
        <v>2019</v>
      </c>
      <c r="E133" s="464" t="s">
        <v>2020</v>
      </c>
      <c r="F133" s="465" t="n">
        <v>1200</v>
      </c>
      <c r="G133" s="465" t="n">
        <v>146540</v>
      </c>
    </row>
    <row r="134" customFormat="false" ht="13.8" hidden="false" customHeight="false" outlineLevel="0" collapsed="false">
      <c r="A134" s="185" t="str">
        <f aca="true">"INSERT INTO make(id_mk, brand_mk, model_mk) VALUES(null,"&amp;MATCH(MID(CELL("filename",A134),SEARCH("#$",CELL("filename",A134))+2,90),summary!$A$2:$A$38,0)&amp;",'"&amp;TRIM(SUBSTITUTE(B134,CHAR(10),""))&amp;"');"</f>
        <v>INSERT INTO make(id_mk, brand_mk, model_mk) VALUES(null,15,'RR 3.0D SDV6 Autobiography');</v>
      </c>
      <c r="B134" s="478" t="s">
        <v>2022</v>
      </c>
      <c r="C134" s="464" t="n">
        <v>200</v>
      </c>
      <c r="D134" s="464" t="s">
        <v>2019</v>
      </c>
      <c r="E134" s="464" t="s">
        <v>2020</v>
      </c>
      <c r="F134" s="465" t="n">
        <v>1200</v>
      </c>
      <c r="G134" s="465" t="n">
        <v>171860</v>
      </c>
    </row>
    <row r="135" customFormat="false" ht="13.8" hidden="false" customHeight="false" outlineLevel="0" collapsed="false">
      <c r="A135" s="185" t="str">
        <f aca="true">"INSERT INTO make(id_mk, brand_mk, model_mk) VALUES(null,"&amp;MATCH(MID(CELL("filename",A135),SEARCH("#$",CELL("filename",A135))+2,90),summary!$A$2:$A$38,0)&amp;",'"&amp;TRIM(SUBSTITUTE(B135,CHAR(10),""))&amp;"');"</f>
        <v>INSERT INTO make(id_mk, brand_mk, model_mk) VALUES(null,15,'RR 4.4D SDV8 Vogue');</v>
      </c>
      <c r="B135" s="478" t="s">
        <v>2023</v>
      </c>
      <c r="C135" s="464" t="n">
        <v>245</v>
      </c>
      <c r="D135" s="464" t="s">
        <v>2024</v>
      </c>
      <c r="E135" s="464" t="s">
        <v>2025</v>
      </c>
      <c r="F135" s="465" t="n">
        <v>2350</v>
      </c>
      <c r="G135" s="465" t="n">
        <v>164115</v>
      </c>
    </row>
    <row r="136" customFormat="false" ht="13.8" hidden="false" customHeight="false" outlineLevel="0" collapsed="false">
      <c r="A136" s="185" t="str">
        <f aca="true">"INSERT INTO make(id_mk, brand_mk, model_mk) VALUES(null,"&amp;MATCH(MID(CELL("filename",A136),SEARCH("#$",CELL("filename",A136))+2,90),summary!$A$2:$A$38,0)&amp;",'"&amp;TRIM(SUBSTITUTE(B136,CHAR(10),""))&amp;"');"</f>
        <v>INSERT INTO make(id_mk, brand_mk, model_mk) VALUES(null,15,'RR 4.4D SDV8 Autobiography');</v>
      </c>
      <c r="B136" s="478" t="s">
        <v>2026</v>
      </c>
      <c r="C136" s="464" t="n">
        <v>245</v>
      </c>
      <c r="D136" s="464" t="s">
        <v>2024</v>
      </c>
      <c r="E136" s="464" t="s">
        <v>2025</v>
      </c>
      <c r="F136" s="465" t="n">
        <v>2350</v>
      </c>
      <c r="G136" s="465" t="n">
        <v>190140</v>
      </c>
    </row>
    <row r="137" customFormat="false" ht="13.8" hidden="false" customHeight="false" outlineLevel="0" collapsed="false">
      <c r="A137" s="185" t="str">
        <f aca="true">"INSERT INTO make(id_mk, brand_mk, model_mk) VALUES(null,"&amp;MATCH(MID(CELL("filename",A137),SEARCH("#$",CELL("filename",A137))+2,90),summary!$A$2:$A$38,0)&amp;",'"&amp;TRIM(SUBSTITUTE(B137,CHAR(10),""))&amp;"');"</f>
        <v>INSERT INTO make(id_mk, brand_mk, model_mk) VALUES(null,15,'RR 2.0 PHEV Vogue');</v>
      </c>
      <c r="B137" s="478" t="s">
        <v>2027</v>
      </c>
      <c r="C137" s="464" t="n">
        <v>72</v>
      </c>
      <c r="D137" s="464" t="s">
        <v>2028</v>
      </c>
      <c r="E137" s="464" t="s">
        <v>2029</v>
      </c>
      <c r="F137" s="465" t="n">
        <v>170</v>
      </c>
      <c r="G137" s="465" t="n">
        <v>130185</v>
      </c>
    </row>
    <row r="138" customFormat="false" ht="13.8" hidden="false" customHeight="false" outlineLevel="0" collapsed="false">
      <c r="A138" s="185" t="str">
        <f aca="true">"INSERT INTO make(id_mk, brand_mk, model_mk) VALUES(null,"&amp;MATCH(MID(CELL("filename",A138),SEARCH("#$",CELL("filename",A138))+2,90),summary!$A$2:$A$38,0)&amp;",'"&amp;TRIM(SUBSTITUTE(B138,CHAR(10),""))&amp;"');"</f>
        <v>INSERT INTO make(id_mk, brand_mk, model_mk) VALUES(null,15,'RR 2.0 PHEV Autobiography');</v>
      </c>
      <c r="B138" s="478" t="s">
        <v>2030</v>
      </c>
      <c r="C138" s="464" t="n">
        <v>72</v>
      </c>
      <c r="D138" s="464" t="s">
        <v>2028</v>
      </c>
      <c r="E138" s="464" t="s">
        <v>2029</v>
      </c>
      <c r="F138" s="465" t="n">
        <v>170</v>
      </c>
      <c r="G138" s="465" t="n">
        <v>146565</v>
      </c>
    </row>
    <row r="139" customFormat="false" ht="13.8" hidden="false" customHeight="false" outlineLevel="0" collapsed="false">
      <c r="A139" s="185" t="str">
        <f aca="true">"INSERT INTO make(id_mk, brand_mk, model_mk) VALUES(null,"&amp;MATCH(MID(CELL("filename",A139),SEARCH("#$",CELL("filename",A139))+2,90),summary!$A$2:$A$38,0)&amp;",'"&amp;TRIM(SUBSTITUTE(B139,CHAR(10),""))&amp;"');"</f>
        <v>INSERT INTO make(id_mk, brand_mk, model_mk) VALUES(null,15,'RR 5.0 V8 S/C Vogue');</v>
      </c>
      <c r="B139" s="478" t="s">
        <v>2031</v>
      </c>
      <c r="C139" s="466" t="n">
        <v>304</v>
      </c>
      <c r="D139" s="466" t="s">
        <v>2032</v>
      </c>
      <c r="E139" s="466" t="s">
        <v>2033</v>
      </c>
      <c r="F139" s="465" t="n">
        <v>2350</v>
      </c>
      <c r="G139" s="465" t="n">
        <v>164760</v>
      </c>
    </row>
    <row r="140" customFormat="false" ht="13.8" hidden="false" customHeight="false" outlineLevel="0" collapsed="false">
      <c r="A140" s="185" t="str">
        <f aca="true">"INSERT INTO make(id_mk, brand_mk, model_mk) VALUES(null,"&amp;MATCH(MID(CELL("filename",A140),SEARCH("#$",CELL("filename",A140))+2,90),summary!$A$2:$A$38,0)&amp;",'"&amp;TRIM(SUBSTITUTE(B140,CHAR(10),""))&amp;"');"</f>
        <v>INSERT INTO make(id_mk, brand_mk, model_mk) VALUES(null,15,'RR 5.0 V8 S/C Autobiography');</v>
      </c>
      <c r="B140" s="478" t="s">
        <v>2034</v>
      </c>
      <c r="C140" s="466" t="n">
        <v>304</v>
      </c>
      <c r="D140" s="466" t="s">
        <v>2032</v>
      </c>
      <c r="E140" s="466" t="s">
        <v>2033</v>
      </c>
      <c r="F140" s="465" t="n">
        <v>2350</v>
      </c>
      <c r="G140" s="465" t="n">
        <v>192830</v>
      </c>
    </row>
    <row r="141" customFormat="false" ht="13.8" hidden="false" customHeight="false" outlineLevel="0" collapsed="false">
      <c r="A141" s="185" t="str">
        <f aca="true">"INSERT INTO make(id_mk, brand_mk, model_mk) VALUES(null,"&amp;MATCH(MID(CELL("filename",A141),SEARCH("#$",CELL("filename",A141))+2,90),summary!$A$2:$A$38,0)&amp;",'"&amp;TRIM(SUBSTITUTE(B141,CHAR(10),""))&amp;"');"</f>
        <v>INSERT INTO make(id_mk, brand_mk, model_mk) VALUES(null,15,'RR 5.0 V8 S/C (565PS) SV Autobiography Dynamic');</v>
      </c>
      <c r="B141" s="478" t="s">
        <v>2035</v>
      </c>
      <c r="C141" s="466" t="n">
        <v>307</v>
      </c>
      <c r="D141" s="466" t="s">
        <v>2036</v>
      </c>
      <c r="E141" s="466" t="s">
        <v>2037</v>
      </c>
      <c r="F141" s="465" t="n">
        <v>2350</v>
      </c>
      <c r="G141" s="465" t="n">
        <v>270070</v>
      </c>
    </row>
    <row r="142" customFormat="false" ht="15" hidden="true" customHeight="false" outlineLevel="0" collapsed="false">
      <c r="A142" s="185" t="str">
        <f aca="true">"INSERT INTO make(id_mk, brand_mk, model_mk) VALUES(null,"&amp;MATCH(MID(CELL("filename",A142),SEARCH("#$",CELL("filename",A142))+2,90),summary!$A$2:$A$38,0)&amp;",'"&amp;TRIM(SUBSTITUTE(B142,CHAR(10),""))&amp;"');"</f>
        <v>INSERT INTO make(id_mk, brand_mk, model_mk) VALUES(null,15,'LWB');</v>
      </c>
      <c r="B142" s="479" t="s">
        <v>2038</v>
      </c>
      <c r="C142" s="480"/>
      <c r="D142" s="480"/>
      <c r="E142" s="480"/>
      <c r="F142" s="481"/>
      <c r="G142" s="481"/>
    </row>
    <row r="143" customFormat="false" ht="13.8" hidden="false" customHeight="false" outlineLevel="0" collapsed="false">
      <c r="A143" s="185" t="str">
        <f aca="true">"INSERT INTO make(id_mk, brand_mk, model_mk) VALUES(null,"&amp;MATCH(MID(CELL("filename",A143),SEARCH("#$",CELL("filename",A143))+2,90),summary!$A$2:$A$38,0)&amp;",'"&amp;TRIM(SUBSTITUTE(B143,CHAR(10),""))&amp;"');"</f>
        <v>INSERT INTO make(id_mk, brand_mk, model_mk) VALUES(null,15,'RR 3.0D SDV6 Vogue');</v>
      </c>
      <c r="B143" s="478" t="s">
        <v>2021</v>
      </c>
      <c r="C143" s="466" t="n">
        <v>202</v>
      </c>
      <c r="D143" s="464" t="s">
        <v>2019</v>
      </c>
      <c r="E143" s="464" t="s">
        <v>2020</v>
      </c>
      <c r="F143" s="465" t="n">
        <v>1200</v>
      </c>
      <c r="G143" s="465" t="n">
        <v>151895</v>
      </c>
    </row>
    <row r="144" customFormat="false" ht="13.8" hidden="false" customHeight="false" outlineLevel="0" collapsed="false">
      <c r="A144" s="185" t="str">
        <f aca="true">"INSERT INTO make(id_mk, brand_mk, model_mk) VALUES(null,"&amp;MATCH(MID(CELL("filename",A144),SEARCH("#$",CELL("filename",A144))+2,90),summary!$A$2:$A$38,0)&amp;",'"&amp;TRIM(SUBSTITUTE(B144,CHAR(10),""))&amp;"');"</f>
        <v>INSERT INTO make(id_mk, brand_mk, model_mk) VALUES(null,15,'RR 3.0D SDV6 Autobiography');</v>
      </c>
      <c r="B144" s="478" t="s">
        <v>2022</v>
      </c>
      <c r="C144" s="466" t="n">
        <v>202</v>
      </c>
      <c r="D144" s="464" t="s">
        <v>2019</v>
      </c>
      <c r="E144" s="464" t="s">
        <v>2020</v>
      </c>
      <c r="F144" s="465" t="n">
        <v>1200</v>
      </c>
      <c r="G144" s="465" t="n">
        <v>183775</v>
      </c>
    </row>
    <row r="145" customFormat="false" ht="13.8" hidden="false" customHeight="false" outlineLevel="0" collapsed="false">
      <c r="A145" s="185" t="str">
        <f aca="true">"INSERT INTO make(id_mk, brand_mk, model_mk) VALUES(null,"&amp;MATCH(MID(CELL("filename",A145),SEARCH("#$",CELL("filename",A145))+2,90),summary!$A$2:$A$38,0)&amp;",'"&amp;TRIM(SUBSTITUTE(B145,CHAR(10),""))&amp;"');"</f>
        <v>INSERT INTO make(id_mk, brand_mk, model_mk) VALUES(null,15,'RR 3.0D SDV6 SV Autobiography');</v>
      </c>
      <c r="B145" s="478" t="s">
        <v>2039</v>
      </c>
      <c r="C145" s="466" t="n">
        <v>202</v>
      </c>
      <c r="D145" s="464" t="s">
        <v>2019</v>
      </c>
      <c r="E145" s="464" t="s">
        <v>2020</v>
      </c>
      <c r="F145" s="465" t="n">
        <v>1200</v>
      </c>
      <c r="G145" s="465" t="n">
        <v>284365</v>
      </c>
    </row>
    <row r="146" customFormat="false" ht="13.8" hidden="false" customHeight="false" outlineLevel="0" collapsed="false">
      <c r="A146" s="185" t="str">
        <f aca="true">"INSERT INTO make(id_mk, brand_mk, model_mk) VALUES(null,"&amp;MATCH(MID(CELL("filename",A146),SEARCH("#$",CELL("filename",A146))+2,90),summary!$A$2:$A$38,0)&amp;",'"&amp;TRIM(SUBSTITUTE(B146,CHAR(10),""))&amp;"');"</f>
        <v>INSERT INTO make(id_mk, brand_mk, model_mk) VALUES(null,15,'RR 4.4D SDV8 Vogue');</v>
      </c>
      <c r="B146" s="478" t="s">
        <v>2023</v>
      </c>
      <c r="C146" s="464" t="n">
        <v>246</v>
      </c>
      <c r="D146" s="464" t="s">
        <v>2024</v>
      </c>
      <c r="E146" s="464" t="s">
        <v>2025</v>
      </c>
      <c r="F146" s="465" t="n">
        <v>2350</v>
      </c>
      <c r="G146" s="465" t="n">
        <v>170805</v>
      </c>
    </row>
    <row r="147" customFormat="false" ht="13.8" hidden="false" customHeight="false" outlineLevel="0" collapsed="false">
      <c r="A147" s="185" t="str">
        <f aca="true">"INSERT INTO make(id_mk, brand_mk, model_mk) VALUES(null,"&amp;MATCH(MID(CELL("filename",A147),SEARCH("#$",CELL("filename",A147))+2,90),summary!$A$2:$A$38,0)&amp;",'"&amp;TRIM(SUBSTITUTE(B147,CHAR(10),""))&amp;"');"</f>
        <v>INSERT INTO make(id_mk, brand_mk, model_mk) VALUES(null,15,'RR 4.4D SDV8 Autobiography');</v>
      </c>
      <c r="B147" s="478" t="s">
        <v>2026</v>
      </c>
      <c r="C147" s="464" t="n">
        <v>246</v>
      </c>
      <c r="D147" s="464" t="s">
        <v>2024</v>
      </c>
      <c r="E147" s="464" t="s">
        <v>2025</v>
      </c>
      <c r="F147" s="465" t="n">
        <v>2350</v>
      </c>
      <c r="G147" s="465" t="n">
        <v>204795</v>
      </c>
    </row>
    <row r="148" customFormat="false" ht="13.8" hidden="false" customHeight="false" outlineLevel="0" collapsed="false">
      <c r="A148" s="185" t="str">
        <f aca="true">"INSERT INTO make(id_mk, brand_mk, model_mk) VALUES(null,"&amp;MATCH(MID(CELL("filename",A148),SEARCH("#$",CELL("filename",A148))+2,90),summary!$A$2:$A$38,0)&amp;",'"&amp;TRIM(SUBSTITUTE(B148,CHAR(10),""))&amp;"');"</f>
        <v>INSERT INTO make(id_mk, brand_mk, model_mk) VALUES(null,15,'RR 4.4D SDV8 SV Autobiography');</v>
      </c>
      <c r="B148" s="478" t="s">
        <v>2040</v>
      </c>
      <c r="C148" s="464" t="n">
        <v>246</v>
      </c>
      <c r="D148" s="464" t="s">
        <v>2024</v>
      </c>
      <c r="E148" s="464" t="s">
        <v>2025</v>
      </c>
      <c r="F148" s="465" t="n">
        <v>2350</v>
      </c>
      <c r="G148" s="465" t="n">
        <v>331675</v>
      </c>
    </row>
    <row r="149" customFormat="false" ht="13.8" hidden="false" customHeight="false" outlineLevel="0" collapsed="false">
      <c r="A149" s="185" t="str">
        <f aca="true">"INSERT INTO make(id_mk, brand_mk, model_mk) VALUES(null,"&amp;MATCH(MID(CELL("filename",A149),SEARCH("#$",CELL("filename",A149))+2,90),summary!$A$2:$A$38,0)&amp;",'"&amp;TRIM(SUBSTITUTE(B149,CHAR(10),""))&amp;"');"</f>
        <v>INSERT INTO make(id_mk, brand_mk, model_mk) VALUES(null,15,'RR 2.0 PHEV Vogue');</v>
      </c>
      <c r="B149" s="478" t="s">
        <v>2027</v>
      </c>
      <c r="C149" s="464" t="n">
        <v>73</v>
      </c>
      <c r="D149" s="464" t="s">
        <v>2041</v>
      </c>
      <c r="E149" s="464" t="s">
        <v>2042</v>
      </c>
      <c r="F149" s="465" t="n">
        <v>170</v>
      </c>
      <c r="G149" s="465" t="n">
        <v>133265</v>
      </c>
    </row>
    <row r="150" customFormat="false" ht="13.8" hidden="false" customHeight="false" outlineLevel="0" collapsed="false">
      <c r="A150" s="185" t="str">
        <f aca="true">"INSERT INTO make(id_mk, brand_mk, model_mk) VALUES(null,"&amp;MATCH(MID(CELL("filename",A150),SEARCH("#$",CELL("filename",A150))+2,90),summary!$A$2:$A$38,0)&amp;",'"&amp;TRIM(SUBSTITUTE(B150,CHAR(10),""))&amp;"');"</f>
        <v>INSERT INTO make(id_mk, brand_mk, model_mk) VALUES(null,15,'RR 2.0 PHEV Autobiography');</v>
      </c>
      <c r="B150" s="478" t="s">
        <v>2030</v>
      </c>
      <c r="C150" s="464" t="n">
        <v>73</v>
      </c>
      <c r="D150" s="464" t="s">
        <v>2041</v>
      </c>
      <c r="E150" s="464" t="s">
        <v>2042</v>
      </c>
      <c r="F150" s="465" t="n">
        <v>170</v>
      </c>
      <c r="G150" s="465" t="n">
        <v>157735</v>
      </c>
    </row>
    <row r="151" customFormat="false" ht="13.8" hidden="false" customHeight="false" outlineLevel="0" collapsed="false">
      <c r="A151" s="185" t="str">
        <f aca="true">"INSERT INTO make(id_mk, brand_mk, model_mk) VALUES(null,"&amp;MATCH(MID(CELL("filename",A151),SEARCH("#$",CELL("filename",A151))+2,90),summary!$A$2:$A$38,0)&amp;",'"&amp;TRIM(SUBSTITUTE(B151,CHAR(10),""))&amp;"');"</f>
        <v>INSERT INTO make(id_mk, brand_mk, model_mk) VALUES(null,15,'RR 2.0 PHEV SV Autobiography');</v>
      </c>
      <c r="B151" s="478" t="s">
        <v>2043</v>
      </c>
      <c r="C151" s="464" t="n">
        <v>73</v>
      </c>
      <c r="D151" s="464" t="s">
        <v>2041</v>
      </c>
      <c r="E151" s="464" t="s">
        <v>2042</v>
      </c>
      <c r="F151" s="465" t="n">
        <v>170</v>
      </c>
      <c r="G151" s="465" t="n">
        <v>253120</v>
      </c>
    </row>
    <row r="152" customFormat="false" ht="13.8" hidden="false" customHeight="false" outlineLevel="0" collapsed="false">
      <c r="A152" s="185" t="str">
        <f aca="true">"INSERT INTO make(id_mk, brand_mk, model_mk) VALUES(null,"&amp;MATCH(MID(CELL("filename",A152),SEARCH("#$",CELL("filename",A152))+2,90),summary!$A$2:$A$38,0)&amp;",'"&amp;TRIM(SUBSTITUTE(B152,CHAR(10),""))&amp;"');"</f>
        <v>INSERT INTO make(id_mk, brand_mk, model_mk) VALUES(null,15,'RR 5.0 V8 S/C Vogue');</v>
      </c>
      <c r="B152" s="478" t="s">
        <v>2044</v>
      </c>
      <c r="C152" s="464" t="n">
        <v>305</v>
      </c>
      <c r="D152" s="464" t="s">
        <v>2045</v>
      </c>
      <c r="E152" s="464" t="s">
        <v>2046</v>
      </c>
      <c r="F152" s="465" t="n">
        <v>2350</v>
      </c>
      <c r="G152" s="465" t="n">
        <v>176325</v>
      </c>
    </row>
    <row r="153" customFormat="false" ht="13.8" hidden="false" customHeight="false" outlineLevel="0" collapsed="false">
      <c r="A153" s="185" t="str">
        <f aca="true">"INSERT INTO make(id_mk, brand_mk, model_mk) VALUES(null,"&amp;MATCH(MID(CELL("filename",A153),SEARCH("#$",CELL("filename",A153))+2,90),summary!$A$2:$A$38,0)&amp;",'"&amp;TRIM(SUBSTITUTE(B153,CHAR(10),""))&amp;"');"</f>
        <v>INSERT INTO make(id_mk, brand_mk, model_mk) VALUES(null,15,'RR 5.0 V8 S/C Autobiography');</v>
      </c>
      <c r="B153" s="478" t="s">
        <v>2034</v>
      </c>
      <c r="C153" s="464" t="n">
        <v>305</v>
      </c>
      <c r="D153" s="464" t="s">
        <v>2045</v>
      </c>
      <c r="E153" s="464" t="s">
        <v>2046</v>
      </c>
      <c r="F153" s="465" t="n">
        <v>2350</v>
      </c>
      <c r="G153" s="465" t="n">
        <v>210520</v>
      </c>
    </row>
    <row r="154" customFormat="false" ht="13.8" hidden="false" customHeight="false" outlineLevel="0" collapsed="false">
      <c r="A154" s="185" t="str">
        <f aca="true">"INSERT INTO make(id_mk, brand_mk, model_mk) VALUES(null,"&amp;MATCH(MID(CELL("filename",A154),SEARCH("#$",CELL("filename",A154))+2,90),summary!$A$2:$A$38,0)&amp;",'"&amp;TRIM(SUBSTITUTE(B154,CHAR(10),""))&amp;"');"</f>
        <v>INSERT INTO make(id_mk, brand_mk, model_mk) VALUES(null,15,'RR 5.0 V8 S/C (565PS) SV Autobiography');</v>
      </c>
      <c r="B154" s="461" t="s">
        <v>2047</v>
      </c>
      <c r="C154" s="464" t="n">
        <v>309</v>
      </c>
      <c r="D154" s="464" t="s">
        <v>2048</v>
      </c>
      <c r="E154" s="464" t="s">
        <v>2049</v>
      </c>
      <c r="F154" s="465" t="n">
        <v>2350</v>
      </c>
      <c r="G154" s="465" t="n">
        <v>320650</v>
      </c>
    </row>
    <row r="155" customFormat="false" ht="13.8" hidden="true" customHeight="false" outlineLevel="0" collapsed="false">
      <c r="A155" s="185" t="str">
        <f aca="true">"INSERT INTO make(id_mk, brand_mk, model_mk) VALUES(null,"&amp;MATCH(MID(CELL("filename",A155),SEARCH("#$",CELL("filename",A155))+2,90),summary!$A$2:$A$38,0)&amp;",'"&amp;TRIM(SUBSTITUTE(B155,CHAR(10),""))&amp;"');"</f>
        <v>INSERT INTO make(id_mk, brand_mk, model_mk) VALUES(null,15,'');</v>
      </c>
    </row>
    <row r="156" customFormat="false" ht="15" hidden="true" customHeight="false" outlineLevel="0" collapsed="false">
      <c r="A156" s="185" t="str">
        <f aca="true">"INSERT INTO make(id_mk, brand_mk, model_mk) VALUES(null,"&amp;MATCH(MID(CELL("filename",A156),SEARCH("#$",CELL("filename",A156))+2,90),summary!$A$2:$A$38,0)&amp;",'"&amp;TRIM(SUBSTITUTE(B156,CHAR(10),""))&amp;"');"</f>
        <v>INSERT INTO make(id_mk, brand_mk, model_mk) VALUES(null,15,'');</v>
      </c>
      <c r="B156" s="482"/>
      <c r="C156" s="483"/>
      <c r="D156" s="446" t="s">
        <v>1557</v>
      </c>
      <c r="E156" s="446" t="s">
        <v>1855</v>
      </c>
      <c r="F156" s="483"/>
      <c r="G156" s="484"/>
    </row>
    <row r="157" customFormat="false" ht="17.35" hidden="true" customHeight="false" outlineLevel="0" collapsed="false">
      <c r="A157" s="185" t="str">
        <f aca="true">"INSERT INTO make(id_mk, brand_mk, model_mk) VALUES(null,"&amp;MATCH(MID(CELL("filename",A157),SEARCH("#$",CELL("filename",A157))+2,90),summary!$A$2:$A$38,0)&amp;",'"&amp;TRIM(SUBSTITUTE(B157,CHAR(10),""))&amp;"');"</f>
        <v>INSERT INTO make(id_mk, brand_mk, model_mk) VALUES(null,15,'Range Rover Evoque 20MY Retail Price List');</v>
      </c>
      <c r="B157" s="485" t="s">
        <v>2050</v>
      </c>
      <c r="C157" s="485"/>
      <c r="D157" s="485"/>
      <c r="E157" s="485"/>
      <c r="F157" s="485"/>
      <c r="G157" s="485"/>
    </row>
    <row r="158" customFormat="false" ht="17.35" hidden="true" customHeight="false" outlineLevel="0" collapsed="false">
      <c r="A158" s="185" t="str">
        <f aca="true">"INSERT INTO make(id_mk, brand_mk, model_mk) VALUES(null,"&amp;MATCH(MID(CELL("filename",A158),SEARCH("#$",CELL("filename",A158))+2,90),summary!$A$2:$A$38,0)&amp;",'"&amp;TRIM(SUBSTITUTE(B158,CHAR(10),""))&amp;"');"</f>
        <v>INSERT INTO make(id_mk, brand_mk, model_mk) VALUES(null,15,'');</v>
      </c>
      <c r="B158" s="486"/>
      <c r="C158" s="487"/>
      <c r="D158" s="487"/>
      <c r="E158" s="487"/>
      <c r="F158" s="487"/>
      <c r="G158" s="487"/>
    </row>
    <row r="159" customFormat="false" ht="17.35" hidden="true" customHeight="false" outlineLevel="0" collapsed="false">
      <c r="A159" s="185" t="str">
        <f aca="true">"INSERT INTO make(id_mk, brand_mk, model_mk) VALUES(null,"&amp;MATCH(MID(CELL("filename",A159),SEARCH("#$",CELL("filename",A159))+2,90),summary!$A$2:$A$38,0)&amp;",'"&amp;TRIM(SUBSTITUTE(B159,CHAR(10),""))&amp;"');"</f>
        <v>INSERT INTO make(id_mk, brand_mk, model_mk) VALUES(null,15,'');</v>
      </c>
      <c r="B159" s="488"/>
      <c r="C159" s="449" t="s">
        <v>1561</v>
      </c>
      <c r="D159" s="449" t="s">
        <v>1562</v>
      </c>
      <c r="E159" s="449" t="s">
        <v>1857</v>
      </c>
      <c r="F159" s="448" t="s">
        <v>1563</v>
      </c>
      <c r="G159" s="448" t="s">
        <v>1564</v>
      </c>
    </row>
    <row r="160" customFormat="false" ht="17.35" hidden="true" customHeight="false" outlineLevel="0" collapsed="false">
      <c r="A160" s="185" t="str">
        <f aca="true">"INSERT INTO make(id_mk, brand_mk, model_mk) VALUES(null,"&amp;MATCH(MID(CELL("filename",A160),SEARCH("#$",CELL("filename",A160))+2,90),summary!$A$2:$A$38,0)&amp;",'"&amp;TRIM(SUBSTITUTE(B160,CHAR(10),""))&amp;"');"</f>
        <v>INSERT INTO make(id_mk, brand_mk, model_mk) VALUES(null,15,'');</v>
      </c>
      <c r="B160" s="488"/>
      <c r="C160" s="451"/>
      <c r="D160" s="451" t="s">
        <v>1565</v>
      </c>
      <c r="E160" s="451" t="s">
        <v>1565</v>
      </c>
      <c r="F160" s="451" t="s">
        <v>1566</v>
      </c>
      <c r="G160" s="451"/>
    </row>
    <row r="161" customFormat="false" ht="15" hidden="true" customHeight="false" outlineLevel="0" collapsed="false">
      <c r="A161" s="185" t="str">
        <f aca="true">"INSERT INTO make(id_mk, brand_mk, model_mk) VALUES(null,"&amp;MATCH(MID(CELL("filename",A161),SEARCH("#$",CELL("filename",A161))+2,90),summary!$A$2:$A$38,0)&amp;",'"&amp;TRIM(SUBSTITUTE(B161,CHAR(10),""))&amp;"');"</f>
        <v>INSERT INTO make(id_mk, brand_mk, model_mk) VALUES(null,15,'RANGE ROVER EVOQUE 5 DOOR');</v>
      </c>
      <c r="B161" s="489" t="s">
        <v>2051</v>
      </c>
      <c r="C161" s="489"/>
      <c r="D161" s="489"/>
      <c r="E161" s="489"/>
      <c r="F161" s="489"/>
      <c r="G161" s="489"/>
    </row>
    <row r="162" customFormat="false" ht="46.25" hidden="false" customHeight="false" outlineLevel="0" collapsed="false">
      <c r="A162" s="185" t="str">
        <f aca="true">"INSERT INTO make(id_mk, brand_mk, model_mk) VALUES(null,"&amp;MATCH(MID(CELL("filename",A162),SEARCH("#$",CELL("filename",A162))+2,90),summary!$A$2:$A$38,0)&amp;",'"&amp;TRIM(SUBSTITUTE(B162,CHAR(10),""))&amp;"');"</f>
        <v>INSERT INTO make(id_mk, brand_mk, model_mk) VALUES(null,15,'Range Rover Evoque 2.0D I4-L.Flw 150 PS FWD Manual Standard');</v>
      </c>
      <c r="B162" s="490" t="s">
        <v>2052</v>
      </c>
      <c r="C162" s="491" t="n">
        <v>143</v>
      </c>
      <c r="D162" s="491" t="s">
        <v>2053</v>
      </c>
      <c r="E162" s="491" t="s">
        <v>2054</v>
      </c>
      <c r="F162" s="458" t="n">
        <v>390</v>
      </c>
      <c r="G162" s="458" t="n">
        <v>42845</v>
      </c>
    </row>
    <row r="163" customFormat="false" ht="46.25" hidden="false" customHeight="false" outlineLevel="0" collapsed="false">
      <c r="A163" s="185" t="str">
        <f aca="true">"INSERT INTO make(id_mk, brand_mk, model_mk) VALUES(null,"&amp;MATCH(MID(CELL("filename",A163),SEARCH("#$",CELL("filename",A163))+2,90),summary!$A$2:$A$38,0)&amp;",'"&amp;TRIM(SUBSTITUTE(B163,CHAR(10),""))&amp;"');"</f>
        <v>INSERT INTO make(id_mk, brand_mk, model_mk) VALUES(null,15,'Range Rover Evoque 2.0D I4-L.Flw 150 PS FWD Manual S');</v>
      </c>
      <c r="B163" s="490" t="s">
        <v>2055</v>
      </c>
      <c r="C163" s="491" t="n">
        <v>143</v>
      </c>
      <c r="D163" s="491" t="s">
        <v>2053</v>
      </c>
      <c r="E163" s="491" t="s">
        <v>2054</v>
      </c>
      <c r="F163" s="458" t="n">
        <v>390</v>
      </c>
      <c r="G163" s="492" t="n">
        <v>49285</v>
      </c>
    </row>
    <row r="164" customFormat="false" ht="46.25" hidden="false" customHeight="false" outlineLevel="0" collapsed="false">
      <c r="A164" s="185" t="str">
        <f aca="true">"INSERT INTO make(id_mk, brand_mk, model_mk) VALUES(null,"&amp;MATCH(MID(CELL("filename",A164),SEARCH("#$",CELL("filename",A164))+2,90),summary!$A$2:$A$38,0)&amp;",'"&amp;TRIM(SUBSTITUTE(B164,CHAR(10),""))&amp;"');"</f>
        <v>INSERT INTO make(id_mk, brand_mk, model_mk) VALUES(null,15,'Range Rover Evoque 2.0D I4-L.Flw 150 PS FWD Manual R-Dynamic');</v>
      </c>
      <c r="B164" s="490" t="s">
        <v>2056</v>
      </c>
      <c r="C164" s="491" t="n">
        <v>143</v>
      </c>
      <c r="D164" s="491" t="s">
        <v>2053</v>
      </c>
      <c r="E164" s="491" t="s">
        <v>2054</v>
      </c>
      <c r="F164" s="458" t="n">
        <v>390</v>
      </c>
      <c r="G164" s="492" t="n">
        <v>46055</v>
      </c>
    </row>
    <row r="165" customFormat="false" ht="46.25" hidden="false" customHeight="false" outlineLevel="0" collapsed="false">
      <c r="A165" s="185" t="str">
        <f aca="true">"INSERT INTO make(id_mk, brand_mk, model_mk) VALUES(null,"&amp;MATCH(MID(CELL("filename",A165),SEARCH("#$",CELL("filename",A165))+2,90),summary!$A$2:$A$38,0)&amp;",'"&amp;TRIM(SUBSTITUTE(B165,CHAR(10),""))&amp;"');"</f>
        <v>INSERT INTO make(id_mk, brand_mk, model_mk) VALUES(null,15,'Range Rover Evoque 2.0D I4-L.Flw 150 PS FWD Manual R-Dynamic S');</v>
      </c>
      <c r="B165" s="490" t="s">
        <v>2057</v>
      </c>
      <c r="C165" s="493" t="n">
        <v>143</v>
      </c>
      <c r="D165" s="493" t="s">
        <v>2053</v>
      </c>
      <c r="E165" s="493" t="s">
        <v>2054</v>
      </c>
      <c r="F165" s="458" t="n">
        <v>390</v>
      </c>
      <c r="G165" s="458" t="n">
        <v>52495</v>
      </c>
    </row>
    <row r="166" customFormat="false" ht="46.25" hidden="false" customHeight="false" outlineLevel="0" collapsed="false">
      <c r="A166" s="185" t="str">
        <f aca="true">"INSERT INTO make(id_mk, brand_mk, model_mk) VALUES(null,"&amp;MATCH(MID(CELL("filename",A166),SEARCH("#$",CELL("filename",A166))+2,90),summary!$A$2:$A$38,0)&amp;",'"&amp;TRIM(SUBSTITUTE(B166,CHAR(10),""))&amp;"');"</f>
        <v>INSERT INTO make(id_mk, brand_mk, model_mk) VALUES(null,15,'Range Rover Evoque 2.0D I4 150 PS AWD Auto Standard');</v>
      </c>
      <c r="B166" s="490" t="s">
        <v>2058</v>
      </c>
      <c r="C166" s="491" t="n">
        <v>149</v>
      </c>
      <c r="D166" s="491" t="s">
        <v>2059</v>
      </c>
      <c r="E166" s="491" t="s">
        <v>2060</v>
      </c>
      <c r="F166" s="458" t="n">
        <v>390</v>
      </c>
      <c r="G166" s="458" t="n">
        <v>49595</v>
      </c>
    </row>
    <row r="167" customFormat="false" ht="35.05" hidden="false" customHeight="false" outlineLevel="0" collapsed="false">
      <c r="A167" s="185" t="str">
        <f aca="true">"INSERT INTO make(id_mk, brand_mk, model_mk) VALUES(null,"&amp;MATCH(MID(CELL("filename",A167),SEARCH("#$",CELL("filename",A167))+2,90),summary!$A$2:$A$38,0)&amp;",'"&amp;TRIM(SUBSTITUTE(B167,CHAR(10),""))&amp;"');"</f>
        <v>INSERT INTO make(id_mk, brand_mk, model_mk) VALUES(null,15,'Range Rover Evoque 2.0D I4 150 PS AWD Auto S');</v>
      </c>
      <c r="B167" s="490" t="s">
        <v>2061</v>
      </c>
      <c r="C167" s="491" t="n">
        <v>149</v>
      </c>
      <c r="D167" s="491" t="s">
        <v>2059</v>
      </c>
      <c r="E167" s="491" t="s">
        <v>2060</v>
      </c>
      <c r="F167" s="458" t="n">
        <v>390</v>
      </c>
      <c r="G167" s="492" t="n">
        <v>55995</v>
      </c>
    </row>
    <row r="168" customFormat="false" ht="46.25" hidden="false" customHeight="false" outlineLevel="0" collapsed="false">
      <c r="A168" s="185" t="str">
        <f aca="true">"INSERT INTO make(id_mk, brand_mk, model_mk) VALUES(null,"&amp;MATCH(MID(CELL("filename",A168),SEARCH("#$",CELL("filename",A168))+2,90),summary!$A$2:$A$38,0)&amp;",'"&amp;TRIM(SUBSTITUTE(B168,CHAR(10),""))&amp;"');"</f>
        <v>INSERT INTO make(id_mk, brand_mk, model_mk) VALUES(null,15,'Range Rover Evoque 2.0D I4150 PS AWD Auto SE');</v>
      </c>
      <c r="B168" s="490" t="s">
        <v>2062</v>
      </c>
      <c r="C168" s="491" t="n">
        <v>149</v>
      </c>
      <c r="D168" s="491" t="s">
        <v>2059</v>
      </c>
      <c r="E168" s="491" t="s">
        <v>2060</v>
      </c>
      <c r="F168" s="458" t="n">
        <v>390</v>
      </c>
      <c r="G168" s="492" t="n">
        <v>62910</v>
      </c>
    </row>
    <row r="169" customFormat="false" ht="46.25" hidden="false" customHeight="false" outlineLevel="0" collapsed="false">
      <c r="A169" s="185" t="str">
        <f aca="true">"INSERT INTO make(id_mk, brand_mk, model_mk) VALUES(null,"&amp;MATCH(MID(CELL("filename",A169),SEARCH("#$",CELL("filename",A169))+2,90),summary!$A$2:$A$38,0)&amp;",'"&amp;TRIM(SUBSTITUTE(B169,CHAR(10),""))&amp;"');"</f>
        <v>INSERT INTO make(id_mk, brand_mk, model_mk) VALUES(null,15,'Range Rover Evoque 2.0D I4150 PS AWD Auto HSE');</v>
      </c>
      <c r="B169" s="490" t="s">
        <v>2063</v>
      </c>
      <c r="C169" s="493" t="n">
        <v>149</v>
      </c>
      <c r="D169" s="493" t="s">
        <v>2059</v>
      </c>
      <c r="E169" s="493" t="s">
        <v>2060</v>
      </c>
      <c r="F169" s="458" t="n">
        <v>390</v>
      </c>
      <c r="G169" s="458" t="n">
        <v>68990</v>
      </c>
    </row>
    <row r="170" customFormat="false" ht="46.25" hidden="false" customHeight="false" outlineLevel="0" collapsed="false">
      <c r="A170" s="185" t="str">
        <f aca="true">"INSERT INTO make(id_mk, brand_mk, model_mk) VALUES(null,"&amp;MATCH(MID(CELL("filename",A170),SEARCH("#$",CELL("filename",A170))+2,90),summary!$A$2:$A$38,0)&amp;",'"&amp;TRIM(SUBSTITUTE(B170,CHAR(10),""))&amp;"');"</f>
        <v>INSERT INTO make(id_mk, brand_mk, model_mk) VALUES(null,15,'Range Rover Evoque 2.0D I4150 PS AWD Auto R-Dynamic');</v>
      </c>
      <c r="B170" s="490" t="s">
        <v>2064</v>
      </c>
      <c r="C170" s="493" t="n">
        <v>149</v>
      </c>
      <c r="D170" s="493" t="s">
        <v>2059</v>
      </c>
      <c r="E170" s="493" t="s">
        <v>2060</v>
      </c>
      <c r="F170" s="458" t="n">
        <v>390</v>
      </c>
      <c r="G170" s="458" t="n">
        <v>52875</v>
      </c>
    </row>
    <row r="171" customFormat="false" ht="46.25" hidden="false" customHeight="false" outlineLevel="0" collapsed="false">
      <c r="A171" s="185" t="str">
        <f aca="true">"INSERT INTO make(id_mk, brand_mk, model_mk) VALUES(null,"&amp;MATCH(MID(CELL("filename",A171),SEARCH("#$",CELL("filename",A171))+2,90),summary!$A$2:$A$38,0)&amp;",'"&amp;TRIM(SUBSTITUTE(B171,CHAR(10),""))&amp;"');"</f>
        <v>INSERT INTO make(id_mk, brand_mk, model_mk) VALUES(null,15,'Range Rover Evoque 2.0D I4150 PS AWD Auto R-Dynamic S');</v>
      </c>
      <c r="B171" s="490" t="s">
        <v>2065</v>
      </c>
      <c r="C171" s="493" t="n">
        <v>149</v>
      </c>
      <c r="D171" s="493" t="s">
        <v>2059</v>
      </c>
      <c r="E171" s="493" t="s">
        <v>2060</v>
      </c>
      <c r="F171" s="458" t="n">
        <v>390</v>
      </c>
      <c r="G171" s="458" t="n">
        <v>59310</v>
      </c>
    </row>
    <row r="172" customFormat="false" ht="46.25" hidden="false" customHeight="false" outlineLevel="0" collapsed="false">
      <c r="A172" s="185" t="str">
        <f aca="true">"INSERT INTO make(id_mk, brand_mk, model_mk) VALUES(null,"&amp;MATCH(MID(CELL("filename",A172),SEARCH("#$",CELL("filename",A172))+2,90),summary!$A$2:$A$38,0)&amp;",'"&amp;TRIM(SUBSTITUTE(B172,CHAR(10),""))&amp;"');"</f>
        <v>INSERT INTO make(id_mk, brand_mk, model_mk) VALUES(null,15,'Range Rover Evoque 2.0D I4150 PS AWD Auto R-Dynamic SE');</v>
      </c>
      <c r="B172" s="490" t="s">
        <v>2066</v>
      </c>
      <c r="C172" s="493" t="n">
        <v>149</v>
      </c>
      <c r="D172" s="493" t="s">
        <v>2059</v>
      </c>
      <c r="E172" s="493" t="s">
        <v>2060</v>
      </c>
      <c r="F172" s="458" t="n">
        <v>390</v>
      </c>
      <c r="G172" s="458" t="n">
        <v>66190</v>
      </c>
    </row>
    <row r="173" customFormat="false" ht="46.25" hidden="false" customHeight="false" outlineLevel="0" collapsed="false">
      <c r="A173" s="185" t="str">
        <f aca="true">"INSERT INTO make(id_mk, brand_mk, model_mk) VALUES(null,"&amp;MATCH(MID(CELL("filename",A173),SEARCH("#$",CELL("filename",A173))+2,90),summary!$A$2:$A$38,0)&amp;",'"&amp;TRIM(SUBSTITUTE(B173,CHAR(10),""))&amp;"');"</f>
        <v>INSERT INTO make(id_mk, brand_mk, model_mk) VALUES(null,15,'Range Rover Evoque 2.0D I4150 PS AWD Auto R-Dynamic HSE');</v>
      </c>
      <c r="B173" s="490" t="s">
        <v>2067</v>
      </c>
      <c r="C173" s="491" t="n">
        <v>149</v>
      </c>
      <c r="D173" s="491" t="s">
        <v>2059</v>
      </c>
      <c r="E173" s="491" t="s">
        <v>2060</v>
      </c>
      <c r="F173" s="458" t="n">
        <v>390</v>
      </c>
      <c r="G173" s="458" t="n">
        <v>72200</v>
      </c>
    </row>
    <row r="174" customFormat="false" ht="46.25" hidden="false" customHeight="false" outlineLevel="0" collapsed="false">
      <c r="A174" s="185" t="str">
        <f aca="true">"INSERT INTO make(id_mk, brand_mk, model_mk) VALUES(null,"&amp;MATCH(MID(CELL("filename",A174),SEARCH("#$",CELL("filename",A174))+2,90),summary!$A$2:$A$38,0)&amp;",'"&amp;TRIM(SUBSTITUTE(B174,CHAR(10),""))&amp;"');"</f>
        <v>INSERT INTO make(id_mk, brand_mk, model_mk) VALUES(null,15,'Range Rover Evoque 2.0D I4 180 PS AWD Auto Standard');</v>
      </c>
      <c r="B174" s="490" t="s">
        <v>2068</v>
      </c>
      <c r="C174" s="491" t="n">
        <v>152</v>
      </c>
      <c r="D174" s="491" t="s">
        <v>2069</v>
      </c>
      <c r="E174" s="491" t="s">
        <v>2070</v>
      </c>
      <c r="F174" s="458" t="n">
        <v>390</v>
      </c>
      <c r="G174" s="492" t="n">
        <v>52350</v>
      </c>
    </row>
    <row r="175" customFormat="false" ht="46.25" hidden="false" customHeight="false" outlineLevel="0" collapsed="false">
      <c r="A175" s="185" t="str">
        <f aca="true">"INSERT INTO make(id_mk, brand_mk, model_mk) VALUES(null,"&amp;MATCH(MID(CELL("filename",A175),SEARCH("#$",CELL("filename",A175))+2,90),summary!$A$2:$A$38,0)&amp;",'"&amp;TRIM(SUBSTITUTE(B175,CHAR(10),""))&amp;"');"</f>
        <v>INSERT INTO make(id_mk, brand_mk, model_mk) VALUES(null,15,'Range Rover Evoque 2.0D I4 180 PS AWD Auto S');</v>
      </c>
      <c r="B175" s="490" t="s">
        <v>2071</v>
      </c>
      <c r="C175" s="491" t="n">
        <v>152</v>
      </c>
      <c r="D175" s="491" t="s">
        <v>2069</v>
      </c>
      <c r="E175" s="491" t="s">
        <v>2070</v>
      </c>
      <c r="F175" s="458" t="n">
        <v>390</v>
      </c>
      <c r="G175" s="492" t="n">
        <v>58115</v>
      </c>
    </row>
    <row r="176" customFormat="false" ht="46.25" hidden="false" customHeight="false" outlineLevel="0" collapsed="false">
      <c r="A176" s="185" t="str">
        <f aca="true">"INSERT INTO make(id_mk, brand_mk, model_mk) VALUES(null,"&amp;MATCH(MID(CELL("filename",A176),SEARCH("#$",CELL("filename",A176))+2,90),summary!$A$2:$A$38,0)&amp;",'"&amp;TRIM(SUBSTITUTE(B176,CHAR(10),""))&amp;"');"</f>
        <v>INSERT INTO make(id_mk, brand_mk, model_mk) VALUES(null,15,'Range Rover Evoque 2.0D I4 180 PS AWD Auto SE');</v>
      </c>
      <c r="B176" s="490" t="s">
        <v>2072</v>
      </c>
      <c r="C176" s="493" t="n">
        <v>152</v>
      </c>
      <c r="D176" s="493" t="s">
        <v>2069</v>
      </c>
      <c r="E176" s="493" t="s">
        <v>2070</v>
      </c>
      <c r="F176" s="458" t="n">
        <v>390</v>
      </c>
      <c r="G176" s="458" t="n">
        <v>65665</v>
      </c>
    </row>
    <row r="177" customFormat="false" ht="46.25" hidden="false" customHeight="false" outlineLevel="0" collapsed="false">
      <c r="A177" s="185" t="str">
        <f aca="true">"INSERT INTO make(id_mk, brand_mk, model_mk) VALUES(null,"&amp;MATCH(MID(CELL("filename",A177),SEARCH("#$",CELL("filename",A177))+2,90),summary!$A$2:$A$38,0)&amp;",'"&amp;TRIM(SUBSTITUTE(B177,CHAR(10),""))&amp;"');"</f>
        <v>INSERT INTO make(id_mk, brand_mk, model_mk) VALUES(null,15,'Range Rover Evoque 2.0D I4 180 PS AWD Auto HSE');</v>
      </c>
      <c r="B177" s="490" t="s">
        <v>2073</v>
      </c>
      <c r="C177" s="493" t="n">
        <v>152</v>
      </c>
      <c r="D177" s="493" t="s">
        <v>2069</v>
      </c>
      <c r="E177" s="493" t="s">
        <v>2070</v>
      </c>
      <c r="F177" s="458" t="n">
        <v>390</v>
      </c>
      <c r="G177" s="458" t="n">
        <v>71745</v>
      </c>
    </row>
    <row r="178" customFormat="false" ht="46.25" hidden="false" customHeight="false" outlineLevel="0" collapsed="false">
      <c r="A178" s="185" t="str">
        <f aca="true">"INSERT INTO make(id_mk, brand_mk, model_mk) VALUES(null,"&amp;MATCH(MID(CELL("filename",A178),SEARCH("#$",CELL("filename",A178))+2,90),summary!$A$2:$A$38,0)&amp;",'"&amp;TRIM(SUBSTITUTE(B178,CHAR(10),""))&amp;"');"</f>
        <v>INSERT INTO make(id_mk, brand_mk, model_mk) VALUES(null,15,'Range Rover Evoque 2.0D I4 180 PS AWD Auto R-Dynamic');</v>
      </c>
      <c r="B178" s="490" t="s">
        <v>2074</v>
      </c>
      <c r="C178" s="494" t="n">
        <v>152</v>
      </c>
      <c r="D178" s="494" t="s">
        <v>2069</v>
      </c>
      <c r="E178" s="494" t="s">
        <v>2070</v>
      </c>
      <c r="F178" s="458" t="n">
        <v>390</v>
      </c>
      <c r="G178" s="492" t="n">
        <v>55625</v>
      </c>
    </row>
    <row r="179" customFormat="false" ht="46.25" hidden="false" customHeight="false" outlineLevel="0" collapsed="false">
      <c r="A179" s="185" t="str">
        <f aca="true">"INSERT INTO make(id_mk, brand_mk, model_mk) VALUES(null,"&amp;MATCH(MID(CELL("filename",A179),SEARCH("#$",CELL("filename",A179))+2,90),summary!$A$2:$A$38,0)&amp;",'"&amp;TRIM(SUBSTITUTE(B179,CHAR(10),""))&amp;"');"</f>
        <v>INSERT INTO make(id_mk, brand_mk, model_mk) VALUES(null,15,'Range Rover Evoque 2.0D I4 180 PS AWD Auto R-Dynamic S');</v>
      </c>
      <c r="B179" s="490" t="s">
        <v>2075</v>
      </c>
      <c r="C179" s="494" t="n">
        <v>152</v>
      </c>
      <c r="D179" s="494" t="s">
        <v>2069</v>
      </c>
      <c r="E179" s="494" t="s">
        <v>2070</v>
      </c>
      <c r="F179" s="458" t="n">
        <v>390</v>
      </c>
      <c r="G179" s="492" t="n">
        <v>61995</v>
      </c>
    </row>
    <row r="180" customFormat="false" ht="46.25" hidden="false" customHeight="false" outlineLevel="0" collapsed="false">
      <c r="A180" s="185" t="str">
        <f aca="true">"INSERT INTO make(id_mk, brand_mk, model_mk) VALUES(null,"&amp;MATCH(MID(CELL("filename",A180),SEARCH("#$",CELL("filename",A180))+2,90),summary!$A$2:$A$38,0)&amp;",'"&amp;TRIM(SUBSTITUTE(B180,CHAR(10),""))&amp;"');"</f>
        <v>INSERT INTO make(id_mk, brand_mk, model_mk) VALUES(null,15,'Range Rover Evoque 2.0D I4 180 PS AWD Auto R-Dynamic SE');</v>
      </c>
      <c r="B180" s="490" t="s">
        <v>2076</v>
      </c>
      <c r="C180" s="494" t="n">
        <v>152</v>
      </c>
      <c r="D180" s="494" t="s">
        <v>2069</v>
      </c>
      <c r="E180" s="494" t="s">
        <v>2070</v>
      </c>
      <c r="F180" s="458" t="n">
        <v>390</v>
      </c>
      <c r="G180" s="492" t="n">
        <v>68940</v>
      </c>
    </row>
    <row r="181" customFormat="false" ht="46.25" hidden="false" customHeight="false" outlineLevel="0" collapsed="false">
      <c r="A181" s="185" t="str">
        <f aca="true">"INSERT INTO make(id_mk, brand_mk, model_mk) VALUES(null,"&amp;MATCH(MID(CELL("filename",A181),SEARCH("#$",CELL("filename",A181))+2,90),summary!$A$2:$A$38,0)&amp;",'"&amp;TRIM(SUBSTITUTE(B181,CHAR(10),""))&amp;"');"</f>
        <v>INSERT INTO make(id_mk, brand_mk, model_mk) VALUES(null,15,'Range Rover Evoque 2.0D I4 180 PS AWD Auto R-Dynamic HSE');</v>
      </c>
      <c r="B181" s="490" t="s">
        <v>2077</v>
      </c>
      <c r="C181" s="493" t="n">
        <v>152</v>
      </c>
      <c r="D181" s="493" t="s">
        <v>2069</v>
      </c>
      <c r="E181" s="493" t="s">
        <v>2070</v>
      </c>
      <c r="F181" s="458" t="n">
        <v>390</v>
      </c>
      <c r="G181" s="458" t="n">
        <v>74955</v>
      </c>
    </row>
    <row r="182" customFormat="false" ht="46.25" hidden="false" customHeight="false" outlineLevel="0" collapsed="false">
      <c r="A182" s="185" t="str">
        <f aca="true">"INSERT INTO make(id_mk, brand_mk, model_mk) VALUES(null,"&amp;MATCH(MID(CELL("filename",A182),SEARCH("#$",CELL("filename",A182))+2,90),summary!$A$2:$A$38,0)&amp;",'"&amp;TRIM(SUBSTITUTE(B182,CHAR(10),""))&amp;"');"</f>
        <v>INSERT INTO make(id_mk, brand_mk, model_mk) VALUES(null,15,'Range Rover Evoque 2.0D I4 180 PS AWD Auto First Edition');</v>
      </c>
      <c r="B182" s="490" t="s">
        <v>2078</v>
      </c>
      <c r="C182" s="493" t="n">
        <v>152</v>
      </c>
      <c r="D182" s="493" t="s">
        <v>2069</v>
      </c>
      <c r="E182" s="493" t="s">
        <v>2070</v>
      </c>
      <c r="F182" s="458" t="n">
        <v>390</v>
      </c>
      <c r="G182" s="458" t="n">
        <v>80065</v>
      </c>
    </row>
    <row r="183" customFormat="false" ht="46.25" hidden="false" customHeight="false" outlineLevel="0" collapsed="false">
      <c r="A183" s="185" t="str">
        <f aca="true">"INSERT INTO make(id_mk, brand_mk, model_mk) VALUES(null,"&amp;MATCH(MID(CELL("filename",A183),SEARCH("#$",CELL("filename",A183))+2,90),summary!$A$2:$A$38,0)&amp;",'"&amp;TRIM(SUBSTITUTE(B183,CHAR(10),""))&amp;"');"</f>
        <v>INSERT INTO make(id_mk, brand_mk, model_mk) VALUES(null,15,'Range Rover Evoque 2.0D I4 240 PS AWD Auto Standard');</v>
      </c>
      <c r="B183" s="490" t="s">
        <v>2079</v>
      </c>
      <c r="C183" s="491" t="n">
        <v>165</v>
      </c>
      <c r="D183" s="491" t="s">
        <v>2080</v>
      </c>
      <c r="E183" s="491" t="s">
        <v>2081</v>
      </c>
      <c r="F183" s="460" t="n">
        <v>570</v>
      </c>
      <c r="G183" s="492" t="n">
        <v>57890</v>
      </c>
    </row>
    <row r="184" customFormat="false" ht="46.25" hidden="false" customHeight="false" outlineLevel="0" collapsed="false">
      <c r="A184" s="185" t="str">
        <f aca="true">"INSERT INTO make(id_mk, brand_mk, model_mk) VALUES(null,"&amp;MATCH(MID(CELL("filename",A184),SEARCH("#$",CELL("filename",A184))+2,90),summary!$A$2:$A$38,0)&amp;",'"&amp;TRIM(SUBSTITUTE(B184,CHAR(10),""))&amp;"');"</f>
        <v>INSERT INTO make(id_mk, brand_mk, model_mk) VALUES(null,15,'Range Rover Evoque 2.0D I4 240 PS AWD Auto S');</v>
      </c>
      <c r="B184" s="490" t="s">
        <v>2082</v>
      </c>
      <c r="C184" s="491" t="n">
        <v>165</v>
      </c>
      <c r="D184" s="491" t="s">
        <v>2080</v>
      </c>
      <c r="E184" s="491" t="s">
        <v>2081</v>
      </c>
      <c r="F184" s="460" t="n">
        <v>570</v>
      </c>
      <c r="G184" s="492" t="n">
        <v>63675</v>
      </c>
    </row>
    <row r="185" customFormat="false" ht="46.25" hidden="false" customHeight="false" outlineLevel="0" collapsed="false">
      <c r="A185" s="185" t="str">
        <f aca="true">"INSERT INTO make(id_mk, brand_mk, model_mk) VALUES(null,"&amp;MATCH(MID(CELL("filename",A185),SEARCH("#$",CELL("filename",A185))+2,90),summary!$A$2:$A$38,0)&amp;",'"&amp;TRIM(SUBSTITUTE(B185,CHAR(10),""))&amp;"');"</f>
        <v>INSERT INTO make(id_mk, brand_mk, model_mk) VALUES(null,15,'Range Rover Evoque 2.0D I4 240 PS AWD Auto SE');</v>
      </c>
      <c r="B185" s="490" t="s">
        <v>2083</v>
      </c>
      <c r="C185" s="491" t="n">
        <v>165</v>
      </c>
      <c r="D185" s="491" t="s">
        <v>2080</v>
      </c>
      <c r="E185" s="491" t="s">
        <v>2081</v>
      </c>
      <c r="F185" s="460" t="n">
        <v>570</v>
      </c>
      <c r="G185" s="492" t="n">
        <v>70955</v>
      </c>
    </row>
    <row r="186" customFormat="false" ht="46.25" hidden="false" customHeight="false" outlineLevel="0" collapsed="false">
      <c r="A186" s="185" t="str">
        <f aca="true">"INSERT INTO make(id_mk, brand_mk, model_mk) VALUES(null,"&amp;MATCH(MID(CELL("filename",A186),SEARCH("#$",CELL("filename",A186))+2,90),summary!$A$2:$A$38,0)&amp;",'"&amp;TRIM(SUBSTITUTE(B186,CHAR(10),""))&amp;"');"</f>
        <v>INSERT INTO make(id_mk, brand_mk, model_mk) VALUES(null,15,'Range Rover Evoque 2.0D I4 240 PS AWD Auto HSE');</v>
      </c>
      <c r="B186" s="490" t="s">
        <v>2084</v>
      </c>
      <c r="C186" s="491" t="n">
        <v>165</v>
      </c>
      <c r="D186" s="491" t="s">
        <v>2080</v>
      </c>
      <c r="E186" s="491" t="s">
        <v>2081</v>
      </c>
      <c r="F186" s="460" t="n">
        <v>570</v>
      </c>
      <c r="G186" s="492" t="n">
        <v>77315</v>
      </c>
    </row>
    <row r="187" customFormat="false" ht="46.25" hidden="false" customHeight="false" outlineLevel="0" collapsed="false">
      <c r="A187" s="185" t="str">
        <f aca="true">"INSERT INTO make(id_mk, brand_mk, model_mk) VALUES(null,"&amp;MATCH(MID(CELL("filename",A187),SEARCH("#$",CELL("filename",A187))+2,90),summary!$A$2:$A$38,0)&amp;",'"&amp;TRIM(SUBSTITUTE(B187,CHAR(10),""))&amp;"');"</f>
        <v>INSERT INTO make(id_mk, brand_mk, model_mk) VALUES(null,15,'Range Rover Evoque 2.0D I4 240 PS AWD Auto R-Dynamic');</v>
      </c>
      <c r="B187" s="490" t="s">
        <v>2085</v>
      </c>
      <c r="C187" s="491" t="n">
        <v>165</v>
      </c>
      <c r="D187" s="491" t="s">
        <v>2080</v>
      </c>
      <c r="E187" s="491" t="s">
        <v>2081</v>
      </c>
      <c r="F187" s="460" t="n">
        <v>570</v>
      </c>
      <c r="G187" s="492" t="n">
        <v>61325</v>
      </c>
    </row>
    <row r="188" customFormat="false" ht="46.25" hidden="false" customHeight="false" outlineLevel="0" collapsed="false">
      <c r="A188" s="185" t="str">
        <f aca="true">"INSERT INTO make(id_mk, brand_mk, model_mk) VALUES(null,"&amp;MATCH(MID(CELL("filename",A188),SEARCH("#$",CELL("filename",A188))+2,90),summary!$A$2:$A$38,0)&amp;",'"&amp;TRIM(SUBSTITUTE(B188,CHAR(10),""))&amp;"');"</f>
        <v>INSERT INTO make(id_mk, brand_mk, model_mk) VALUES(null,15,'Range Rover Evoque 2.0D I4 240 PS AWD Auto R-Dynamic S');</v>
      </c>
      <c r="B188" s="490" t="s">
        <v>2086</v>
      </c>
      <c r="C188" s="491" t="n">
        <v>163</v>
      </c>
      <c r="D188" s="491" t="s">
        <v>2080</v>
      </c>
      <c r="E188" s="491" t="s">
        <v>2081</v>
      </c>
      <c r="F188" s="460" t="n">
        <v>570</v>
      </c>
      <c r="G188" s="492" t="n">
        <v>67110</v>
      </c>
    </row>
    <row r="189" customFormat="false" ht="46.25" hidden="false" customHeight="false" outlineLevel="0" collapsed="false">
      <c r="A189" s="185" t="str">
        <f aca="true">"INSERT INTO make(id_mk, brand_mk, model_mk) VALUES(null,"&amp;MATCH(MID(CELL("filename",A189),SEARCH("#$",CELL("filename",A189))+2,90),summary!$A$2:$A$38,0)&amp;",'"&amp;TRIM(SUBSTITUTE(B189,CHAR(10),""))&amp;"');"</f>
        <v>INSERT INTO make(id_mk, brand_mk, model_mk) VALUES(null,15,'Range Rover Evoque 2.0D I4 240 PS AWD Auto R-Dynamic SE');</v>
      </c>
      <c r="B189" s="490" t="s">
        <v>2087</v>
      </c>
      <c r="C189" s="491" t="n">
        <v>165</v>
      </c>
      <c r="D189" s="491" t="s">
        <v>2080</v>
      </c>
      <c r="E189" s="491" t="s">
        <v>2081</v>
      </c>
      <c r="F189" s="460" t="n">
        <v>570</v>
      </c>
      <c r="G189" s="492" t="n">
        <v>74315</v>
      </c>
    </row>
    <row r="190" customFormat="false" ht="46.25" hidden="false" customHeight="false" outlineLevel="0" collapsed="false">
      <c r="A190" s="185" t="str">
        <f aca="true">"INSERT INTO make(id_mk, brand_mk, model_mk) VALUES(null,"&amp;MATCH(MID(CELL("filename",A190),SEARCH("#$",CELL("filename",A190))+2,90),summary!$A$2:$A$38,0)&amp;",'"&amp;TRIM(SUBSTITUTE(B190,CHAR(10),""))&amp;"');"</f>
        <v>INSERT INTO make(id_mk, brand_mk, model_mk) VALUES(null,15,'Range Rover Evoque 2.0D I4 240 PS AWD Auto R-Dynamic HSE');</v>
      </c>
      <c r="B190" s="490" t="s">
        <v>2088</v>
      </c>
      <c r="C190" s="491" t="n">
        <v>165</v>
      </c>
      <c r="D190" s="491" t="s">
        <v>2080</v>
      </c>
      <c r="E190" s="491" t="s">
        <v>2081</v>
      </c>
      <c r="F190" s="460" t="n">
        <v>570</v>
      </c>
      <c r="G190" s="492" t="n">
        <v>80690</v>
      </c>
    </row>
    <row r="191" customFormat="false" ht="46.25" hidden="false" customHeight="false" outlineLevel="0" collapsed="false">
      <c r="A191" s="185" t="str">
        <f aca="true">"INSERT INTO make(id_mk, brand_mk, model_mk) VALUES(null,"&amp;MATCH(MID(CELL("filename",A191),SEARCH("#$",CELL("filename",A191))+2,90),summary!$A$2:$A$38,0)&amp;",'"&amp;TRIM(SUBSTITUTE(B191,CHAR(10),""))&amp;"');"</f>
        <v>INSERT INTO make(id_mk, brand_mk, model_mk) VALUES(null,15,'Range Rover Evoque 2.0 I4 200 PS AWD Auto Standard');</v>
      </c>
      <c r="B191" s="490" t="s">
        <v>2089</v>
      </c>
      <c r="C191" s="491" t="n">
        <v>178</v>
      </c>
      <c r="D191" s="491" t="s">
        <v>2090</v>
      </c>
      <c r="E191" s="491" t="s">
        <v>2091</v>
      </c>
      <c r="F191" s="460" t="n">
        <v>750</v>
      </c>
      <c r="G191" s="492" t="n">
        <v>54810</v>
      </c>
    </row>
    <row r="192" customFormat="false" ht="46.25" hidden="false" customHeight="false" outlineLevel="0" collapsed="false">
      <c r="A192" s="185" t="str">
        <f aca="true">"INSERT INTO make(id_mk, brand_mk, model_mk) VALUES(null,"&amp;MATCH(MID(CELL("filename",A192),SEARCH("#$",CELL("filename",A192))+2,90),summary!$A$2:$A$38,0)&amp;",'"&amp;TRIM(SUBSTITUTE(B192,CHAR(10),""))&amp;"');"</f>
        <v>INSERT INTO make(id_mk, brand_mk, model_mk) VALUES(null,15,'Range Rover Evoque 2.0 I4 200 PS AWD Auto S');</v>
      </c>
      <c r="B192" s="490" t="s">
        <v>2092</v>
      </c>
      <c r="C192" s="491" t="n">
        <v>178</v>
      </c>
      <c r="D192" s="491" t="s">
        <v>2090</v>
      </c>
      <c r="E192" s="491" t="s">
        <v>2091</v>
      </c>
      <c r="F192" s="460" t="n">
        <v>750</v>
      </c>
      <c r="G192" s="492" t="n">
        <v>61655</v>
      </c>
    </row>
    <row r="193" customFormat="false" ht="46.25" hidden="false" customHeight="false" outlineLevel="0" collapsed="false">
      <c r="A193" s="185" t="str">
        <f aca="true">"INSERT INTO make(id_mk, brand_mk, model_mk) VALUES(null,"&amp;MATCH(MID(CELL("filename",A193),SEARCH("#$",CELL("filename",A193))+2,90),summary!$A$2:$A$38,0)&amp;",'"&amp;TRIM(SUBSTITUTE(B193,CHAR(10),""))&amp;"');"</f>
        <v>INSERT INTO make(id_mk, brand_mk, model_mk) VALUES(null,15,'Range Rover Evoque 2.0 I4 200 PS AWD Auto SE');</v>
      </c>
      <c r="B193" s="490" t="s">
        <v>2093</v>
      </c>
      <c r="C193" s="491" t="n">
        <v>178</v>
      </c>
      <c r="D193" s="491" t="s">
        <v>2090</v>
      </c>
      <c r="E193" s="491" t="s">
        <v>2091</v>
      </c>
      <c r="F193" s="460" t="n">
        <v>750</v>
      </c>
      <c r="G193" s="492" t="n">
        <v>69045</v>
      </c>
    </row>
    <row r="194" customFormat="false" ht="46.25" hidden="false" customHeight="false" outlineLevel="0" collapsed="false">
      <c r="A194" s="185" t="str">
        <f aca="true">"INSERT INTO make(id_mk, brand_mk, model_mk) VALUES(null,"&amp;MATCH(MID(CELL("filename",A194),SEARCH("#$",CELL("filename",A194))+2,90),summary!$A$2:$A$38,0)&amp;",'"&amp;TRIM(SUBSTITUTE(B194,CHAR(10),""))&amp;"');"</f>
        <v>INSERT INTO make(id_mk, brand_mk, model_mk) VALUES(null,15,'Range Rover Evoque 2.0 I4 200 PS AWD Auto HSE');</v>
      </c>
      <c r="B194" s="490" t="s">
        <v>2094</v>
      </c>
      <c r="C194" s="491" t="n">
        <v>178</v>
      </c>
      <c r="D194" s="491" t="s">
        <v>2090</v>
      </c>
      <c r="E194" s="491" t="s">
        <v>2091</v>
      </c>
      <c r="F194" s="460" t="n">
        <v>750</v>
      </c>
      <c r="G194" s="492" t="n">
        <v>75570</v>
      </c>
    </row>
    <row r="195" customFormat="false" ht="46.25" hidden="false" customHeight="false" outlineLevel="0" collapsed="false">
      <c r="A195" s="185" t="str">
        <f aca="true">"INSERT INTO make(id_mk, brand_mk, model_mk) VALUES(null,"&amp;MATCH(MID(CELL("filename",A195),SEARCH("#$",CELL("filename",A195))+2,90),summary!$A$2:$A$38,0)&amp;",'"&amp;TRIM(SUBSTITUTE(B195,CHAR(10),""))&amp;"');"</f>
        <v>INSERT INTO make(id_mk, brand_mk, model_mk) VALUES(null,15,'Range Rover Evoque 2.0 I4 200 PS AWD Auto R-Dynamic');</v>
      </c>
      <c r="B195" s="490" t="s">
        <v>2095</v>
      </c>
      <c r="C195" s="491" t="n">
        <v>178</v>
      </c>
      <c r="D195" s="491" t="s">
        <v>2090</v>
      </c>
      <c r="E195" s="491" t="s">
        <v>2091</v>
      </c>
      <c r="F195" s="460" t="n">
        <v>750</v>
      </c>
      <c r="G195" s="492" t="n">
        <v>58260</v>
      </c>
    </row>
    <row r="196" customFormat="false" ht="46.25" hidden="false" customHeight="false" outlineLevel="0" collapsed="false">
      <c r="A196" s="185" t="str">
        <f aca="true">"INSERT INTO make(id_mk, brand_mk, model_mk) VALUES(null,"&amp;MATCH(MID(CELL("filename",A196),SEARCH("#$",CELL("filename",A196))+2,90),summary!$A$2:$A$38,0)&amp;",'"&amp;TRIM(SUBSTITUTE(B196,CHAR(10),""))&amp;"');"</f>
        <v>INSERT INTO make(id_mk, brand_mk, model_mk) VALUES(null,15,'Range Rover Evoque 2.0 I4 200 PS AWD Auto R-Dynamic S');</v>
      </c>
      <c r="B196" s="490" t="s">
        <v>2096</v>
      </c>
      <c r="C196" s="491" t="n">
        <v>178</v>
      </c>
      <c r="D196" s="491" t="s">
        <v>2090</v>
      </c>
      <c r="E196" s="491" t="s">
        <v>2091</v>
      </c>
      <c r="F196" s="460" t="n">
        <v>750</v>
      </c>
      <c r="G196" s="492" t="n">
        <v>65090</v>
      </c>
    </row>
    <row r="197" customFormat="false" ht="46.25" hidden="false" customHeight="false" outlineLevel="0" collapsed="false">
      <c r="A197" s="185" t="str">
        <f aca="true">"INSERT INTO make(id_mk, brand_mk, model_mk) VALUES(null,"&amp;MATCH(MID(CELL("filename",A197),SEARCH("#$",CELL("filename",A197))+2,90),summary!$A$2:$A$38,0)&amp;",'"&amp;TRIM(SUBSTITUTE(B197,CHAR(10),""))&amp;"');"</f>
        <v>INSERT INTO make(id_mk, brand_mk, model_mk) VALUES(null,15,'Range Rover Evoque 2.0 I4 200 PS AWD Auto R-Dynamic SE');</v>
      </c>
      <c r="B197" s="490" t="s">
        <v>2097</v>
      </c>
      <c r="C197" s="491" t="n">
        <v>178</v>
      </c>
      <c r="D197" s="491" t="s">
        <v>2090</v>
      </c>
      <c r="E197" s="491" t="s">
        <v>2091</v>
      </c>
      <c r="F197" s="460" t="n">
        <v>750</v>
      </c>
      <c r="G197" s="492" t="n">
        <v>72480</v>
      </c>
    </row>
    <row r="198" customFormat="false" ht="46.25" hidden="false" customHeight="false" outlineLevel="0" collapsed="false">
      <c r="A198" s="185" t="str">
        <f aca="true">"INSERT INTO make(id_mk, brand_mk, model_mk) VALUES(null,"&amp;MATCH(MID(CELL("filename",A198),SEARCH("#$",CELL("filename",A198))+2,90),summary!$A$2:$A$38,0)&amp;",'"&amp;TRIM(SUBSTITUTE(B198,CHAR(10),""))&amp;"');"</f>
        <v>INSERT INTO make(id_mk, brand_mk, model_mk) VALUES(null,15,'Range Rover Evoque 2.0 I4 200 PS AWD Auto R-Dynamic HSE');</v>
      </c>
      <c r="B198" s="490" t="s">
        <v>2098</v>
      </c>
      <c r="C198" s="491" t="n">
        <v>178</v>
      </c>
      <c r="D198" s="491" t="s">
        <v>2090</v>
      </c>
      <c r="E198" s="491" t="s">
        <v>2091</v>
      </c>
      <c r="F198" s="460" t="n">
        <v>750</v>
      </c>
      <c r="G198" s="492" t="n">
        <v>79010</v>
      </c>
    </row>
    <row r="199" customFormat="false" ht="46.25" hidden="false" customHeight="false" outlineLevel="0" collapsed="false">
      <c r="A199" s="185" t="str">
        <f aca="true">"INSERT INTO make(id_mk, brand_mk, model_mk) VALUES(null,"&amp;MATCH(MID(CELL("filename",A199),SEARCH("#$",CELL("filename",A199))+2,90),summary!$A$2:$A$38,0)&amp;",'"&amp;TRIM(SUBSTITUTE(B199,CHAR(10),""))&amp;"');"</f>
        <v>INSERT INTO make(id_mk, brand_mk, model_mk) VALUES(null,15,'Range Rover Evoque 2.0 I4 249 PS AWD Auto Standard');</v>
      </c>
      <c r="B199" s="490" t="s">
        <v>2099</v>
      </c>
      <c r="C199" s="491" t="n">
        <v>182</v>
      </c>
      <c r="D199" s="491" t="s">
        <v>2100</v>
      </c>
      <c r="E199" s="491" t="s">
        <v>2101</v>
      </c>
      <c r="F199" s="460" t="n">
        <v>750</v>
      </c>
      <c r="G199" s="492" t="n">
        <v>60725</v>
      </c>
    </row>
    <row r="200" customFormat="false" ht="46.25" hidden="false" customHeight="false" outlineLevel="0" collapsed="false">
      <c r="A200" s="185" t="str">
        <f aca="true">"INSERT INTO make(id_mk, brand_mk, model_mk) VALUES(null,"&amp;MATCH(MID(CELL("filename",A200),SEARCH("#$",CELL("filename",A200))+2,90),summary!$A$2:$A$38,0)&amp;",'"&amp;TRIM(SUBSTITUTE(B200,CHAR(10),""))&amp;"');"</f>
        <v>INSERT INTO make(id_mk, brand_mk, model_mk) VALUES(null,15,'Range Rover Evoque 2.0 I4 249 PS AWD Auto S');</v>
      </c>
      <c r="B200" s="490" t="s">
        <v>2102</v>
      </c>
      <c r="C200" s="491" t="n">
        <v>182</v>
      </c>
      <c r="D200" s="491" t="s">
        <v>2100</v>
      </c>
      <c r="E200" s="491" t="s">
        <v>2101</v>
      </c>
      <c r="F200" s="460" t="n">
        <v>750</v>
      </c>
      <c r="G200" s="492" t="n">
        <v>66655</v>
      </c>
    </row>
    <row r="201" customFormat="false" ht="46.25" hidden="false" customHeight="false" outlineLevel="0" collapsed="false">
      <c r="A201" s="185" t="str">
        <f aca="true">"INSERT INTO make(id_mk, brand_mk, model_mk) VALUES(null,"&amp;MATCH(MID(CELL("filename",A201),SEARCH("#$",CELL("filename",A201))+2,90),summary!$A$2:$A$38,0)&amp;",'"&amp;TRIM(SUBSTITUTE(B201,CHAR(10),""))&amp;"');"</f>
        <v>INSERT INTO make(id_mk, brand_mk, model_mk) VALUES(null,15,'Range Rover Evoque 2.0 I4 249 PS AWD Auto SE');</v>
      </c>
      <c r="B201" s="490" t="s">
        <v>2103</v>
      </c>
      <c r="C201" s="491" t="n">
        <v>180</v>
      </c>
      <c r="D201" s="491" t="s">
        <v>2100</v>
      </c>
      <c r="E201" s="491" t="s">
        <v>2101</v>
      </c>
      <c r="F201" s="460" t="n">
        <v>750</v>
      </c>
      <c r="G201" s="492" t="n">
        <v>74040</v>
      </c>
    </row>
    <row r="202" customFormat="false" ht="46.25" hidden="false" customHeight="false" outlineLevel="0" collapsed="false">
      <c r="A202" s="185" t="str">
        <f aca="true">"INSERT INTO make(id_mk, brand_mk, model_mk) VALUES(null,"&amp;MATCH(MID(CELL("filename",A202),SEARCH("#$",CELL("filename",A202))+2,90),summary!$A$2:$A$38,0)&amp;",'"&amp;TRIM(SUBSTITUTE(B202,CHAR(10),""))&amp;"');"</f>
        <v>INSERT INTO make(id_mk, brand_mk, model_mk) VALUES(null,15,'Range Rover Evoque 2.0 I4 249 PS AWD Auto HSE');</v>
      </c>
      <c r="B202" s="490" t="s">
        <v>2104</v>
      </c>
      <c r="C202" s="491" t="n">
        <v>182</v>
      </c>
      <c r="D202" s="491" t="s">
        <v>2100</v>
      </c>
      <c r="E202" s="491" t="s">
        <v>2101</v>
      </c>
      <c r="F202" s="460" t="n">
        <v>750</v>
      </c>
      <c r="G202" s="492" t="n">
        <v>80570</v>
      </c>
    </row>
    <row r="203" customFormat="false" ht="46.25" hidden="false" customHeight="false" outlineLevel="0" collapsed="false">
      <c r="A203" s="185" t="str">
        <f aca="true">"INSERT INTO make(id_mk, brand_mk, model_mk) VALUES(null,"&amp;MATCH(MID(CELL("filename",A203),SEARCH("#$",CELL("filename",A203))+2,90),summary!$A$2:$A$38,0)&amp;",'"&amp;TRIM(SUBSTITUTE(B203,CHAR(10),""))&amp;"');"</f>
        <v>INSERT INTO make(id_mk, brand_mk, model_mk) VALUES(null,15,'Range Rover Evoque 2.0 I4 249 PS AWD Auto R-Dynamic');</v>
      </c>
      <c r="B203" s="490" t="s">
        <v>2105</v>
      </c>
      <c r="C203" s="491" t="n">
        <v>182</v>
      </c>
      <c r="D203" s="491" t="s">
        <v>2100</v>
      </c>
      <c r="E203" s="491" t="s">
        <v>2101</v>
      </c>
      <c r="F203" s="460" t="n">
        <v>750</v>
      </c>
      <c r="G203" s="492" t="n">
        <v>64240</v>
      </c>
    </row>
    <row r="204" customFormat="false" ht="46.25" hidden="false" customHeight="false" outlineLevel="0" collapsed="false">
      <c r="A204" s="185" t="str">
        <f aca="true">"INSERT INTO make(id_mk, brand_mk, model_mk) VALUES(null,"&amp;MATCH(MID(CELL("filename",A204),SEARCH("#$",CELL("filename",A204))+2,90),summary!$A$2:$A$38,0)&amp;",'"&amp;TRIM(SUBSTITUTE(B204,CHAR(10),""))&amp;"');"</f>
        <v>INSERT INTO make(id_mk, brand_mk, model_mk) VALUES(null,15,'Range Rover Evoque 2.0 I4 249 PS AWD Auto R-Dynamic S');</v>
      </c>
      <c r="B204" s="490" t="s">
        <v>2106</v>
      </c>
      <c r="C204" s="493" t="n">
        <v>182</v>
      </c>
      <c r="D204" s="491" t="s">
        <v>2100</v>
      </c>
      <c r="E204" s="491" t="s">
        <v>2101</v>
      </c>
      <c r="F204" s="495" t="n">
        <v>750</v>
      </c>
      <c r="G204" s="458" t="n">
        <v>70170</v>
      </c>
    </row>
    <row r="205" customFormat="false" ht="46.25" hidden="false" customHeight="false" outlineLevel="0" collapsed="false">
      <c r="A205" s="185" t="str">
        <f aca="true">"INSERT INTO make(id_mk, brand_mk, model_mk) VALUES(null,"&amp;MATCH(MID(CELL("filename",A205),SEARCH("#$",CELL("filename",A205))+2,90),summary!$A$2:$A$38,0)&amp;",'"&amp;TRIM(SUBSTITUTE(B205,CHAR(10),""))&amp;"');"</f>
        <v>INSERT INTO make(id_mk, brand_mk, model_mk) VALUES(null,15,'Range Rover Evoque 2.0 I4 249 PS AWD Auto R-Dynamic SE');</v>
      </c>
      <c r="B205" s="490" t="s">
        <v>2107</v>
      </c>
      <c r="C205" s="493" t="n">
        <v>182</v>
      </c>
      <c r="D205" s="491" t="s">
        <v>2100</v>
      </c>
      <c r="E205" s="491" t="s">
        <v>2101</v>
      </c>
      <c r="F205" s="495" t="n">
        <v>750</v>
      </c>
      <c r="G205" s="458" t="n">
        <v>77560</v>
      </c>
    </row>
    <row r="206" customFormat="false" ht="46.25" hidden="false" customHeight="false" outlineLevel="0" collapsed="false">
      <c r="A206" s="185" t="str">
        <f aca="true">"INSERT INTO make(id_mk, brand_mk, model_mk) VALUES(null,"&amp;MATCH(MID(CELL("filename",A206),SEARCH("#$",CELL("filename",A206))+2,90),summary!$A$2:$A$38,0)&amp;",'"&amp;TRIM(SUBSTITUTE(B206,CHAR(10),""))&amp;"');"</f>
        <v>INSERT INTO make(id_mk, brand_mk, model_mk) VALUES(null,15,'Range Rover Evoque 2.0 I4 249 PS AWD Auto R-Dynamic HSE');</v>
      </c>
      <c r="B206" s="490" t="s">
        <v>2108</v>
      </c>
      <c r="C206" s="493" t="n">
        <v>182</v>
      </c>
      <c r="D206" s="491" t="s">
        <v>2100</v>
      </c>
      <c r="E206" s="491" t="s">
        <v>2101</v>
      </c>
      <c r="F206" s="495" t="n">
        <v>750</v>
      </c>
      <c r="G206" s="458" t="n">
        <v>84015</v>
      </c>
    </row>
    <row r="207" customFormat="false" ht="46.25" hidden="false" customHeight="false" outlineLevel="0" collapsed="false">
      <c r="A207" s="185" t="str">
        <f aca="true">"INSERT INTO make(id_mk, brand_mk, model_mk) VALUES(null,"&amp;MATCH(MID(CELL("filename",A207),SEARCH("#$",CELL("filename",A207))+2,90),summary!$A$2:$A$38,0)&amp;",'"&amp;TRIM(SUBSTITUTE(B207,CHAR(10),""))&amp;"');"</f>
        <v>INSERT INTO make(id_mk, brand_mk, model_mk) VALUES(null,15,'Range Rover Evoque 2.0 I4 249 PS AWD Auto First Edition');</v>
      </c>
      <c r="B207" s="490" t="s">
        <v>2109</v>
      </c>
      <c r="C207" s="493" t="n">
        <v>182</v>
      </c>
      <c r="D207" s="491" t="s">
        <v>2100</v>
      </c>
      <c r="E207" s="491" t="s">
        <v>2101</v>
      </c>
      <c r="F207" s="495" t="n">
        <v>750</v>
      </c>
      <c r="G207" s="458" t="n">
        <v>89505</v>
      </c>
    </row>
    <row r="208" customFormat="false" ht="46.25" hidden="false" customHeight="false" outlineLevel="0" collapsed="false">
      <c r="A208" s="185" t="str">
        <f aca="true">"INSERT INTO make(id_mk, brand_mk, model_mk) VALUES(null,"&amp;MATCH(MID(CELL("filename",A208),SEARCH("#$",CELL("filename",A208))+2,90),summary!$A$2:$A$38,0)&amp;",'"&amp;TRIM(SUBSTITUTE(B208,CHAR(10),""))&amp;"');"</f>
        <v>INSERT INTO make(id_mk, brand_mk, model_mk) VALUES(null,15,'Range Rover Evoque 2.0 I4 300 PS AWD Auto Standard');</v>
      </c>
      <c r="B208" s="490" t="s">
        <v>2110</v>
      </c>
      <c r="C208" s="493" t="n">
        <v>182</v>
      </c>
      <c r="D208" s="491" t="s">
        <v>2100</v>
      </c>
      <c r="E208" s="491" t="s">
        <v>2101</v>
      </c>
      <c r="F208" s="495" t="n">
        <v>750</v>
      </c>
      <c r="G208" s="458" t="n">
        <v>67200</v>
      </c>
    </row>
    <row r="209" customFormat="false" ht="46.25" hidden="false" customHeight="false" outlineLevel="0" collapsed="false">
      <c r="A209" s="185" t="str">
        <f aca="true">"INSERT INTO make(id_mk, brand_mk, model_mk) VALUES(null,"&amp;MATCH(MID(CELL("filename",A209),SEARCH("#$",CELL("filename",A209))+2,90),summary!$A$2:$A$38,0)&amp;",'"&amp;TRIM(SUBSTITUTE(B209,CHAR(10),""))&amp;"');"</f>
        <v>INSERT INTO make(id_mk, brand_mk, model_mk) VALUES(null,15,'Range Rover Evoque 2.0 I4 300 PS AWD Auto S');</v>
      </c>
      <c r="B209" s="490" t="s">
        <v>2111</v>
      </c>
      <c r="C209" s="493" t="n">
        <v>186</v>
      </c>
      <c r="D209" s="493" t="s">
        <v>2100</v>
      </c>
      <c r="E209" s="493" t="s">
        <v>2112</v>
      </c>
      <c r="F209" s="495" t="n">
        <v>750</v>
      </c>
      <c r="G209" s="458" t="n">
        <v>73125</v>
      </c>
    </row>
    <row r="210" customFormat="false" ht="46.25" hidden="false" customHeight="false" outlineLevel="0" collapsed="false">
      <c r="A210" s="185" t="str">
        <f aca="true">"INSERT INTO make(id_mk, brand_mk, model_mk) VALUES(null,"&amp;MATCH(MID(CELL("filename",A210),SEARCH("#$",CELL("filename",A210))+2,90),summary!$A$2:$A$38,0)&amp;",'"&amp;TRIM(SUBSTITUTE(B210,CHAR(10),""))&amp;"');"</f>
        <v>INSERT INTO make(id_mk, brand_mk, model_mk) VALUES(null,15,'Range Rover Evoque 2.0 I4 300 PS AWD Auto SE');</v>
      </c>
      <c r="B210" s="490" t="s">
        <v>2113</v>
      </c>
      <c r="C210" s="493" t="n">
        <v>186</v>
      </c>
      <c r="D210" s="493" t="s">
        <v>2100</v>
      </c>
      <c r="E210" s="493" t="s">
        <v>2112</v>
      </c>
      <c r="F210" s="495" t="n">
        <v>750</v>
      </c>
      <c r="G210" s="458" t="n">
        <v>80515</v>
      </c>
    </row>
    <row r="211" customFormat="false" ht="46.25" hidden="false" customHeight="false" outlineLevel="0" collapsed="false">
      <c r="A211" s="185" t="str">
        <f aca="true">"INSERT INTO make(id_mk, brand_mk, model_mk) VALUES(null,"&amp;MATCH(MID(CELL("filename",A211),SEARCH("#$",CELL("filename",A211))+2,90),summary!$A$2:$A$38,0)&amp;",'"&amp;TRIM(SUBSTITUTE(B211,CHAR(10),""))&amp;"');"</f>
        <v>INSERT INTO make(id_mk, brand_mk, model_mk) VALUES(null,15,'Range Rover Evoque 2.0 I4 300 PS AWD Auto HSE');</v>
      </c>
      <c r="B211" s="490" t="s">
        <v>2114</v>
      </c>
      <c r="C211" s="493" t="n">
        <v>186</v>
      </c>
      <c r="D211" s="493" t="s">
        <v>2100</v>
      </c>
      <c r="E211" s="493" t="s">
        <v>2112</v>
      </c>
      <c r="F211" s="495" t="n">
        <v>750</v>
      </c>
      <c r="G211" s="458" t="n">
        <v>86970</v>
      </c>
    </row>
    <row r="212" customFormat="false" ht="46.25" hidden="false" customHeight="false" outlineLevel="0" collapsed="false">
      <c r="A212" s="185" t="str">
        <f aca="true">"INSERT INTO make(id_mk, brand_mk, model_mk) VALUES(null,"&amp;MATCH(MID(CELL("filename",A212),SEARCH("#$",CELL("filename",A212))+2,90),summary!$A$2:$A$38,0)&amp;",'"&amp;TRIM(SUBSTITUTE(B212,CHAR(10),""))&amp;"');"</f>
        <v>INSERT INTO make(id_mk, brand_mk, model_mk) VALUES(null,15,'Range Rover Evoque 2.0 I4 300 PS AWD Auto R-Dynamic');</v>
      </c>
      <c r="B212" s="490" t="s">
        <v>2115</v>
      </c>
      <c r="C212" s="493" t="n">
        <v>186</v>
      </c>
      <c r="D212" s="493" t="s">
        <v>2100</v>
      </c>
      <c r="E212" s="493" t="s">
        <v>2112</v>
      </c>
      <c r="F212" s="495" t="n">
        <v>750</v>
      </c>
      <c r="G212" s="458" t="n">
        <v>70645</v>
      </c>
    </row>
    <row r="213" customFormat="false" ht="46.25" hidden="false" customHeight="false" outlineLevel="0" collapsed="false">
      <c r="A213" s="185" t="str">
        <f aca="true">"INSERT INTO make(id_mk, brand_mk, model_mk) VALUES(null,"&amp;MATCH(MID(CELL("filename",A213),SEARCH("#$",CELL("filename",A213))+2,90),summary!$A$2:$A$38,0)&amp;",'"&amp;TRIM(SUBSTITUTE(B213,CHAR(10),""))&amp;"');"</f>
        <v>INSERT INTO make(id_mk, brand_mk, model_mk) VALUES(null,15,'Range Rover Evoque 2.0 I4 300 PS AWD Auto R-Dynamic S');</v>
      </c>
      <c r="B213" s="490" t="s">
        <v>2116</v>
      </c>
      <c r="C213" s="493" t="n">
        <v>186</v>
      </c>
      <c r="D213" s="493" t="s">
        <v>2100</v>
      </c>
      <c r="E213" s="493" t="s">
        <v>2112</v>
      </c>
      <c r="F213" s="495" t="n">
        <v>750</v>
      </c>
      <c r="G213" s="458" t="n">
        <v>76570</v>
      </c>
    </row>
    <row r="214" customFormat="false" ht="46.25" hidden="false" customHeight="false" outlineLevel="0" collapsed="false">
      <c r="A214" s="185" t="str">
        <f aca="true">"INSERT INTO make(id_mk, brand_mk, model_mk) VALUES(null,"&amp;MATCH(MID(CELL("filename",A214),SEARCH("#$",CELL("filename",A214))+2,90),summary!$A$2:$A$38,0)&amp;",'"&amp;TRIM(SUBSTITUTE(B214,CHAR(10),""))&amp;"');"</f>
        <v>INSERT INTO make(id_mk, brand_mk, model_mk) VALUES(null,15,'Range Rover Evoque 2.0 I4 300 PS AWD Auto R-Dynamic SE');</v>
      </c>
      <c r="B214" s="490" t="s">
        <v>2117</v>
      </c>
      <c r="C214" s="493" t="n">
        <v>186</v>
      </c>
      <c r="D214" s="493" t="s">
        <v>2100</v>
      </c>
      <c r="E214" s="493" t="s">
        <v>2112</v>
      </c>
      <c r="F214" s="495" t="n">
        <v>750</v>
      </c>
      <c r="G214" s="458" t="n">
        <v>83960</v>
      </c>
    </row>
    <row r="215" customFormat="false" ht="46.25" hidden="false" customHeight="false" outlineLevel="0" collapsed="false">
      <c r="A215" s="185" t="str">
        <f aca="true">"INSERT INTO make(id_mk, brand_mk, model_mk) VALUES(null,"&amp;MATCH(MID(CELL("filename",A215),SEARCH("#$",CELL("filename",A215))+2,90),summary!$A$2:$A$38,0)&amp;",'"&amp;TRIM(SUBSTITUTE(B215,CHAR(10),""))&amp;"');"</f>
        <v>INSERT INTO make(id_mk, brand_mk, model_mk) VALUES(null,15,'Range Rover Evoque 2.0 I4 300 PS AWD Auto R-Dynamic HSE');</v>
      </c>
      <c r="B215" s="490" t="s">
        <v>2118</v>
      </c>
      <c r="C215" s="493" t="n">
        <v>186</v>
      </c>
      <c r="D215" s="493" t="s">
        <v>2100</v>
      </c>
      <c r="E215" s="493" t="s">
        <v>2112</v>
      </c>
      <c r="F215" s="495" t="n">
        <v>750</v>
      </c>
      <c r="G215" s="458" t="n">
        <v>90490</v>
      </c>
    </row>
  </sheetData>
  <autoFilter ref="A6:G215">
    <filterColumn colId="2">
      <customFilters and="true">
        <customFilter operator="**none**" val=""/>
      </customFilters>
    </filterColumn>
    <filterColumn colId="3">
      <customFilters and="true">
        <customFilter operator="**none**" val=""/>
      </customFilters>
    </filterColumn>
    <filterColumn colId="1">
      <customFilters and="true">
        <customFilter operator="**none**" val=""/>
      </customFilters>
    </filterColumn>
  </autoFilter>
  <mergeCells count="8">
    <mergeCell ref="B4:G4"/>
    <mergeCell ref="B31:G31"/>
    <mergeCell ref="B49:G49"/>
    <mergeCell ref="B52:G52"/>
    <mergeCell ref="B105:G105"/>
    <mergeCell ref="B128:G128"/>
    <mergeCell ref="B157:G157"/>
    <mergeCell ref="B161:G161"/>
  </mergeCells>
  <conditionalFormatting sqref="B7:F12 B13:G30">
    <cfRule type="expression" priority="2" aboveAverage="0" equalAverage="0" bottom="0" percent="0" rank="0" text="" dxfId="5">
      <formula>MOD(ROW(),2)=0</formula>
    </cfRule>
    <cfRule type="expression" priority="3" aboveAverage="0" equalAverage="0" bottom="0" percent="0" rank="0" text="" dxfId="6">
      <formula>MOD(ROW(),2)=0</formula>
    </cfRule>
  </conditionalFormatting>
  <conditionalFormatting sqref="B50:G51 B7:G30">
    <cfRule type="expression" priority="4" aboveAverage="0" equalAverage="0" bottom="0" percent="0" rank="0" text="" dxfId="7">
      <formula>MOD(ROW(),2)=0</formula>
    </cfRule>
  </conditionalFormatting>
  <conditionalFormatting sqref="B34:B48">
    <cfRule type="expression" priority="5" aboveAverage="0" equalAverage="0" bottom="0" percent="0" rank="0" text="" dxfId="8">
      <formula>MOD(ROW(),2)=0</formula>
    </cfRule>
  </conditionalFormatting>
  <conditionalFormatting sqref="B34:B48">
    <cfRule type="expression" priority="6" aboveAverage="0" equalAverage="0" bottom="0" percent="0" rank="0" text="" dxfId="9">
      <formula>MOD(ROW(),2)=0</formula>
    </cfRule>
  </conditionalFormatting>
  <conditionalFormatting sqref="F34:F48">
    <cfRule type="expression" priority="7" aboveAverage="0" equalAverage="0" bottom="0" percent="0" rank="0" text="" dxfId="10">
      <formula>MOD(ROW(),2)=0</formula>
    </cfRule>
  </conditionalFormatting>
  <conditionalFormatting sqref="C34:F34 C47:C48 C35:C40 F35:F48">
    <cfRule type="expression" priority="8" aboveAverage="0" equalAverage="0" bottom="0" percent="0" rank="0" text="" dxfId="11">
      <formula>MOD(ROW(),2)=0</formula>
    </cfRule>
  </conditionalFormatting>
  <conditionalFormatting sqref="F39:F40">
    <cfRule type="expression" priority="9" aboveAverage="0" equalAverage="0" bottom="0" percent="0" rank="0" text="" dxfId="12">
      <formula>MOD(ROW(),2)=0</formula>
    </cfRule>
  </conditionalFormatting>
  <conditionalFormatting sqref="F47:F48">
    <cfRule type="expression" priority="10" aboveAverage="0" equalAverage="0" bottom="0" percent="0" rank="0" text="" dxfId="13">
      <formula>MOD(ROW(),2)=0</formula>
    </cfRule>
  </conditionalFormatting>
  <conditionalFormatting sqref="C41 C42:E45 C46">
    <cfRule type="expression" priority="11" aboveAverage="0" equalAverage="0" bottom="0" percent="0" rank="0" text="" dxfId="14">
      <formula>MOD(ROW(),2)=0</formula>
    </cfRule>
  </conditionalFormatting>
  <conditionalFormatting sqref="F41:F46">
    <cfRule type="expression" priority="12" aboveAverage="0" equalAverage="0" bottom="0" percent="0" rank="0" text="" dxfId="15">
      <formula>MOD(ROW(),2)=0</formula>
    </cfRule>
  </conditionalFormatting>
  <conditionalFormatting sqref="B132:B141 B143:B153">
    <cfRule type="expression" priority="13" aboveAverage="0" equalAverage="0" bottom="0" percent="0" rank="0" text="" dxfId="16">
      <formula>MOD(ROW(),2)=0</formula>
    </cfRule>
  </conditionalFormatting>
  <conditionalFormatting sqref="B146:B154 B132:B138">
    <cfRule type="expression" priority="14" aboveAverage="0" equalAverage="0" bottom="0" percent="0" rank="0" text="" dxfId="17">
      <formula>MOD(ROW(),2)=0</formula>
    </cfRule>
  </conditionalFormatting>
  <conditionalFormatting sqref="F50:G51 B50:B51">
    <cfRule type="expression" priority="15" aboveAverage="0" equalAverage="0" bottom="0" percent="0" rank="0" text="" dxfId="18">
      <formula>MOD(ROW(),2)=0</formula>
    </cfRule>
  </conditionalFormatting>
  <conditionalFormatting sqref="C55:G104">
    <cfRule type="expression" priority="16" aboveAverage="0" equalAverage="0" bottom="0" percent="0" rank="0" text="" dxfId="19">
      <formula>MOD(ROW(),2)=0</formula>
    </cfRule>
  </conditionalFormatting>
  <conditionalFormatting sqref="B108:B127">
    <cfRule type="expression" priority="17" aboveAverage="0" equalAverage="0" bottom="0" percent="0" rank="0" text="" dxfId="20">
      <formula>MOD(ROW(),2)=0</formula>
    </cfRule>
  </conditionalFormatting>
  <conditionalFormatting sqref="C108:E127">
    <cfRule type="expression" priority="18" aboveAverage="0" equalAverage="0" bottom="0" percent="0" rank="0" text="" dxfId="21">
      <formula>MOD(ROW(),2)=0</formula>
    </cfRule>
  </conditionalFormatting>
  <conditionalFormatting sqref="F108:G127">
    <cfRule type="expression" priority="19" aboveAverage="0" equalAverage="0" bottom="0" percent="0" rank="0" text="" dxfId="22">
      <formula>MOD(ROW(),2)=0</formula>
    </cfRule>
  </conditionalFormatting>
  <conditionalFormatting sqref="G143:G154">
    <cfRule type="expression" priority="20" aboveAverage="0" equalAverage="0" bottom="0" percent="0" rank="0" text="" dxfId="23">
      <formula>MOD(ROW(),2)=0</formula>
    </cfRule>
  </conditionalFormatting>
  <conditionalFormatting sqref="C139:E141 C143:C145">
    <cfRule type="expression" priority="21" aboveAverage="0" equalAverage="0" bottom="0" percent="0" rank="0" text="" dxfId="24">
      <formula>MOD(ROW(),2)=0</formula>
    </cfRule>
  </conditionalFormatting>
  <conditionalFormatting sqref="C132:E138 C146:E154">
    <cfRule type="expression" priority="22" aboveAverage="0" equalAverage="0" bottom="0" percent="0" rank="0" text="" dxfId="25">
      <formula>MOD(ROW(),2)=0</formula>
    </cfRule>
  </conditionalFormatting>
  <conditionalFormatting sqref="F132:F141 F143:F153">
    <cfRule type="expression" priority="23" aboveAverage="0" equalAverage="0" bottom="0" percent="0" rank="0" text="" dxfId="26">
      <formula>MOD(ROW(),2)=0</formula>
    </cfRule>
  </conditionalFormatting>
  <conditionalFormatting sqref="F146:F154 F132:F138">
    <cfRule type="expression" priority="24" aboveAverage="0" equalAverage="0" bottom="0" percent="0" rank="0" text="" dxfId="27">
      <formula>MOD(ROW(),2)=0</formula>
    </cfRule>
  </conditionalFormatting>
  <conditionalFormatting sqref="F137:F138">
    <cfRule type="expression" priority="25" aboveAverage="0" equalAverage="0" bottom="0" percent="0" rank="0" text="" dxfId="28">
      <formula>MOD(ROW(),2)=0</formula>
    </cfRule>
  </conditionalFormatting>
  <conditionalFormatting sqref="F146:F148">
    <cfRule type="expression" priority="26" aboveAverage="0" equalAverage="0" bottom="0" percent="0" rank="0" text="" dxfId="29">
      <formula>MOD(ROW(),2)=0</formula>
    </cfRule>
  </conditionalFormatting>
  <conditionalFormatting sqref="F154">
    <cfRule type="expression" priority="27" aboveAverage="0" equalAverage="0" bottom="0" percent="0" rank="0" text="" dxfId="30">
      <formula>MOD(ROW(),2)=0</formula>
    </cfRule>
  </conditionalFormatting>
  <conditionalFormatting sqref="G34:G48">
    <cfRule type="expression" priority="28" aboveAverage="0" equalAverage="0" bottom="0" percent="0" rank="0" text="" dxfId="31">
      <formula>MOD(ROW(),2)=0</formula>
    </cfRule>
    <cfRule type="expression" priority="29" aboveAverage="0" equalAverage="0" bottom="0" percent="0" rank="0" text="" dxfId="6">
      <formula>MOD(ROW(),2)=0</formula>
    </cfRule>
  </conditionalFormatting>
  <conditionalFormatting sqref="G34:G48">
    <cfRule type="expression" priority="30" aboveAverage="0" equalAverage="0" bottom="0" percent="0" rank="0" text="" dxfId="32">
      <formula>MOD(ROW(),2)=0</formula>
    </cfRule>
  </conditionalFormatting>
  <conditionalFormatting sqref="B55:B104">
    <cfRule type="expression" priority="31" aboveAverage="0" equalAverage="0" bottom="0" percent="0" rank="0" text="" dxfId="33">
      <formula>MOD(ROW(),2)=0</formula>
    </cfRule>
    <cfRule type="expression" priority="32" aboveAverage="0" equalAverage="0" bottom="0" percent="0" rank="0" text="" dxfId="6">
      <formula>MOD(ROW(),2)=0</formula>
    </cfRule>
  </conditionalFormatting>
  <conditionalFormatting sqref="B55:B104">
    <cfRule type="expression" priority="33" aboveAverage="0" equalAverage="0" bottom="0" percent="0" rank="0" text="" dxfId="34">
      <formula>MOD(ROW(),2)=0</formula>
    </cfRule>
  </conditionalFormatting>
  <conditionalFormatting sqref="G132:G141">
    <cfRule type="expression" priority="34" aboveAverage="0" equalAverage="0" bottom="0" percent="0" rank="0" text="" dxfId="35">
      <formula>MOD(ROW(),2)=0</formula>
    </cfRule>
  </conditionalFormatting>
  <conditionalFormatting sqref="D35:E41">
    <cfRule type="expression" priority="35" aboveAverage="0" equalAverage="0" bottom="0" percent="0" rank="0" text="" dxfId="36">
      <formula>MOD(ROW(),2)=0</formula>
    </cfRule>
  </conditionalFormatting>
  <conditionalFormatting sqref="D46:E48">
    <cfRule type="expression" priority="36" aboveAverage="0" equalAverage="0" bottom="0" percent="0" rank="0" text="" dxfId="37">
      <formula>MOD(ROW(),2)=0</formula>
    </cfRule>
  </conditionalFormatting>
  <conditionalFormatting sqref="D143:E145">
    <cfRule type="expression" priority="37" aboveAverage="0" equalAverage="0" bottom="0" percent="0" rank="0" text="" dxfId="38">
      <formula>MOD(ROW(),2)=0</formula>
    </cfRule>
  </conditionalFormatting>
  <conditionalFormatting sqref="B166:G215">
    <cfRule type="expression" priority="38" aboveAverage="0" equalAverage="0" bottom="0" percent="0" rank="0" text="" dxfId="39">
      <formula>MOD(ROW(),2)=0</formula>
    </cfRule>
  </conditionalFormatting>
  <conditionalFormatting sqref="B162:G215">
    <cfRule type="expression" priority="39" aboveAverage="0" equalAverage="0" bottom="0" percent="0" rank="0" text="" dxfId="40">
      <formula>MOD(ROW(),2)=0</formula>
    </cfRule>
  </conditionalFormatting>
  <conditionalFormatting sqref="G164">
    <cfRule type="expression" priority="40" aboveAverage="0" equalAverage="0" bottom="0" percent="0" rank="0" text="" dxfId="41">
      <formula>MOD(ROW(),2)=0</formula>
    </cfRule>
  </conditionalFormatting>
  <conditionalFormatting sqref="G163">
    <cfRule type="expression" priority="41" aboveAverage="0" equalAverage="0" bottom="0" percent="0" rank="0" text="" dxfId="42">
      <formula>MOD(ROW(),2)=0</formula>
    </cfRule>
  </conditionalFormatting>
  <conditionalFormatting sqref="B162:G215">
    <cfRule type="expression" priority="42" aboveAverage="0" equalAverage="0" bottom="0" percent="0" rank="0" text="" dxfId="43">
      <formula>MOD(ROW(),2)=0</formula>
    </cfRule>
  </conditionalFormatting>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8.xml><?xml version="1.0" encoding="utf-8"?>
<worksheet xmlns="http://schemas.openxmlformats.org/spreadsheetml/2006/main" xmlns:r="http://schemas.openxmlformats.org/officeDocument/2006/relationships">
  <sheetPr filterMode="true">
    <pageSetUpPr fitToPage="false"/>
  </sheetPr>
  <dimension ref="A1:D974"/>
  <sheetViews>
    <sheetView showFormulas="false" showGridLines="true" showRowColHeaders="true" showZeros="true" rightToLeft="false" tabSelected="false" showOutlineSymbols="true" defaultGridColor="true" view="normal" topLeftCell="A5" colorId="64" zoomScale="100" zoomScaleNormal="100" zoomScalePageLayoutView="100" workbookViewId="0">
      <selection pane="topLeft" activeCell="A9" activeCellId="0" sqref="A9"/>
    </sheetView>
  </sheetViews>
  <sheetFormatPr defaultRowHeight="12.75" zeroHeight="false" outlineLevelRow="0" outlineLevelCol="0"/>
  <cols>
    <col collapsed="false" customWidth="true" hidden="false" outlineLevel="0" max="1" min="1" style="9" width="25.71"/>
    <col collapsed="false" customWidth="true" hidden="false" outlineLevel="0" max="2" min="2" style="280" width="25.71"/>
    <col collapsed="false" customWidth="true" hidden="false" outlineLevel="0" max="3" min="3" style="281" width="26"/>
    <col collapsed="false" customWidth="true" hidden="false" outlineLevel="0" max="4" min="4" style="282" width="12.14"/>
    <col collapsed="false" customWidth="true" hidden="false" outlineLevel="0" max="1025" min="5" style="9" width="9.14"/>
  </cols>
  <sheetData>
    <row r="1" s="5" customFormat="true" ht="12.75" hidden="false" customHeight="true" outlineLevel="0" collapsed="false">
      <c r="B1" s="2" t="s">
        <v>0</v>
      </c>
      <c r="C1" s="154"/>
      <c r="D1" s="155"/>
    </row>
    <row r="2" customFormat="false" ht="12.75" hidden="false" customHeight="true" outlineLevel="0" collapsed="false">
      <c r="B2" s="6"/>
      <c r="D2" s="283"/>
    </row>
    <row r="3" customFormat="false" ht="12.8" hidden="false" customHeight="false" outlineLevel="0" collapsed="false">
      <c r="B3" s="10" t="s">
        <v>1</v>
      </c>
      <c r="C3" s="11"/>
    </row>
    <row r="4" customFormat="false" ht="12.75" hidden="false" customHeight="true" outlineLevel="0" collapsed="false">
      <c r="B4" s="6"/>
      <c r="D4" s="281"/>
    </row>
    <row r="5" customFormat="false" ht="12.75" hidden="false" customHeight="true" outlineLevel="0" collapsed="false">
      <c r="C5" s="280"/>
      <c r="D5" s="280"/>
    </row>
    <row r="6" customFormat="false" ht="12.75" hidden="false" customHeight="true" outlineLevel="0" collapsed="false">
      <c r="B6" s="280" t="s">
        <v>473</v>
      </c>
      <c r="C6" s="280" t="s">
        <v>35</v>
      </c>
      <c r="D6" s="6" t="s">
        <v>4</v>
      </c>
    </row>
    <row r="7" customFormat="false" ht="12.75" hidden="true" customHeight="true" outlineLevel="0" collapsed="false">
      <c r="D7" s="496"/>
    </row>
    <row r="8" s="9" customFormat="true" ht="12.75" hidden="true" customHeight="true" outlineLevel="0" collapsed="false">
      <c r="A8" s="185" t="str">
        <f aca="true">"INSERT INTO make(id_mk, brand_mk, model_mk) VALUES(null,"&amp;MATCH(MID(CELL("filename",A8),SEARCH("#$",CELL("filename",A8))+2,90),summary!$A$2:$A$38,0)&amp;",'"&amp;TRIM(C8)&amp;"');"</f>
        <v>INSERT INTO make(id_mk, brand_mk, model_mk) VALUES(null,16,'');</v>
      </c>
      <c r="B8" s="280" t="s">
        <v>2119</v>
      </c>
      <c r="D8" s="496"/>
    </row>
    <row r="9" customFormat="false" ht="12.75" hidden="false" customHeight="true" outlineLevel="0" collapsed="false">
      <c r="A9" s="185" t="str">
        <f aca="true">"INSERT INTO make(id_mk, brand_mk, model_mk) VALUES(null,"&amp;MATCH(MID(CELL("filename",A9),SEARCH("#$",CELL("filename",A9))+2,90),summary!$A$2:$A$38,0)&amp;",'"&amp;TRIM(C9)&amp;"');"</f>
        <v>INSERT INTO make(id_mk, brand_mk, model_mk) VALUES(null,16,'CT200h Eco');</v>
      </c>
      <c r="C9" s="9" t="s">
        <v>2120</v>
      </c>
      <c r="D9" s="497" t="n">
        <v>29995</v>
      </c>
    </row>
    <row r="10" customFormat="false" ht="12.75" hidden="false" customHeight="true" outlineLevel="0" collapsed="false">
      <c r="A10" s="185" t="str">
        <f aca="true">"INSERT INTO make(id_mk, brand_mk, model_mk) VALUES(null,"&amp;MATCH(MID(CELL("filename",A10),SEARCH("#$",CELL("filename",A10))+2,90),summary!$A$2:$A$38,0)&amp;",'"&amp;TRIM(C10)&amp;"');"</f>
        <v>INSERT INTO make(id_mk, brand_mk, model_mk) VALUES(null,16,'CT200h S-design');</v>
      </c>
      <c r="C10" s="9" t="s">
        <v>2121</v>
      </c>
      <c r="D10" s="497" t="n">
        <v>30995</v>
      </c>
    </row>
    <row r="11" customFormat="false" ht="12.75" hidden="false" customHeight="true" outlineLevel="0" collapsed="false">
      <c r="A11" s="185" t="str">
        <f aca="true">"INSERT INTO make(id_mk, brand_mk, model_mk) VALUES(null,"&amp;MATCH(MID(CELL("filename",A11),SEARCH("#$",CELL("filename",A11))+2,90),summary!$A$2:$A$38,0)&amp;",'"&amp;TRIM(C11)&amp;"');"</f>
        <v>INSERT INTO make(id_mk, brand_mk, model_mk) VALUES(null,16,'CT200h Executive');</v>
      </c>
      <c r="C11" s="9" t="s">
        <v>2122</v>
      </c>
      <c r="D11" s="497" t="n">
        <v>33995</v>
      </c>
    </row>
    <row r="12" customFormat="false" ht="12.75" hidden="false" customHeight="true" outlineLevel="0" collapsed="false">
      <c r="A12" s="185" t="str">
        <f aca="true">"INSERT INTO make(id_mk, brand_mk, model_mk) VALUES(null,"&amp;MATCH(MID(CELL("filename",A12),SEARCH("#$",CELL("filename",A12))+2,90),summary!$A$2:$A$38,0)&amp;",'"&amp;TRIM(C12)&amp;"');"</f>
        <v>INSERT INTO make(id_mk, brand_mk, model_mk) VALUES(null,16,'CT200h F SPORT');</v>
      </c>
      <c r="C12" s="9" t="s">
        <v>2123</v>
      </c>
      <c r="D12" s="497" t="n">
        <v>35695</v>
      </c>
    </row>
    <row r="13" customFormat="false" ht="12.75" hidden="false" customHeight="true" outlineLevel="0" collapsed="false">
      <c r="A13" s="185" t="str">
        <f aca="true">"INSERT INTO make(id_mk, brand_mk, model_mk) VALUES(null,"&amp;MATCH(MID(CELL("filename",A13),SEARCH("#$",CELL("filename",A13))+2,90),summary!$A$2:$A$38,0)&amp;",'"&amp;TRIM(C13)&amp;"');"</f>
        <v>INSERT INTO make(id_mk, brand_mk, model_mk) VALUES(null,16,'CT200h Premium');</v>
      </c>
      <c r="C13" s="9" t="s">
        <v>2124</v>
      </c>
      <c r="D13" s="497" t="n">
        <v>39745</v>
      </c>
    </row>
    <row r="14" customFormat="false" ht="12.75" hidden="true" customHeight="true" outlineLevel="0" collapsed="false">
      <c r="A14" s="185" t="str">
        <f aca="true">"INSERT INTO make(id_mk, brand_mk, model_mk) VALUES(null,"&amp;MATCH(MID(CELL("filename",A14),SEARCH("#$",CELL("filename",A14))+2,90),summary!$A$2:$A$38,0)&amp;",'"&amp;TRIM(C14)&amp;"');"</f>
        <v>INSERT INTO make(id_mk, brand_mk, model_mk) VALUES(null,16,'');</v>
      </c>
      <c r="C14" s="9"/>
      <c r="D14" s="497"/>
    </row>
    <row r="15" s="9" customFormat="true" ht="12.75" hidden="true" customHeight="true" outlineLevel="0" collapsed="false">
      <c r="A15" s="185" t="str">
        <f aca="true">"INSERT INTO make(id_mk, brand_mk, model_mk) VALUES(null,"&amp;MATCH(MID(CELL("filename",A15),SEARCH("#$",CELL("filename",A15))+2,90),summary!$A$2:$A$38,0)&amp;",'"&amp;TRIM(C15)&amp;"');"</f>
        <v>INSERT INTO make(id_mk, brand_mk, model_mk) VALUES(null,16,'');</v>
      </c>
      <c r="B15" s="6" t="s">
        <v>2125</v>
      </c>
      <c r="D15" s="497"/>
    </row>
    <row r="16" customFormat="false" ht="12.75" hidden="false" customHeight="true" outlineLevel="0" collapsed="false">
      <c r="A16" s="185" t="str">
        <f aca="true">"INSERT INTO make(id_mk, brand_mk, model_mk) VALUES(null,"&amp;MATCH(MID(CELL("filename",A16),SEARCH("#$",CELL("filename",A16))+2,90),summary!$A$2:$A$38,0)&amp;",'"&amp;TRIM(C16)&amp;"');"</f>
        <v>INSERT INTO make(id_mk, brand_mk, model_mk) VALUES(null,16,'IS 300h Eco');</v>
      </c>
      <c r="B16" s="6"/>
      <c r="C16" s="9" t="s">
        <v>2126</v>
      </c>
      <c r="D16" s="497" t="n">
        <v>38980</v>
      </c>
    </row>
    <row r="17" customFormat="false" ht="12.75" hidden="false" customHeight="true" outlineLevel="0" collapsed="false">
      <c r="A17" s="185" t="str">
        <f aca="true">"INSERT INTO make(id_mk, brand_mk, model_mk) VALUES(null,"&amp;MATCH(MID(CELL("filename",A17),SEARCH("#$",CELL("filename",A17))+2,90),summary!$A$2:$A$38,0)&amp;",'"&amp;TRIM(C17)&amp;"');"</f>
        <v>INSERT INTO make(id_mk, brand_mk, model_mk) VALUES(null,16,'IS 300h S-Design');</v>
      </c>
      <c r="B17" s="6"/>
      <c r="C17" s="9" t="s">
        <v>2127</v>
      </c>
      <c r="D17" s="497" t="n">
        <v>39980</v>
      </c>
    </row>
    <row r="18" customFormat="false" ht="12.75" hidden="false" customHeight="true" outlineLevel="0" collapsed="false">
      <c r="A18" s="185" t="str">
        <f aca="true">"INSERT INTO make(id_mk, brand_mk, model_mk) VALUES(null,"&amp;MATCH(MID(CELL("filename",A18),SEARCH("#$",CELL("filename",A18))+2,90),summary!$A$2:$A$38,0)&amp;",'"&amp;TRIM(C18)&amp;"');"</f>
        <v>INSERT INTO make(id_mk, brand_mk, model_mk) VALUES(null,16,'IS 300h Sport');</v>
      </c>
      <c r="B18" s="6"/>
      <c r="C18" s="9" t="s">
        <v>2128</v>
      </c>
      <c r="D18" s="497" t="n">
        <v>39980</v>
      </c>
    </row>
    <row r="19" customFormat="false" ht="12.75" hidden="false" customHeight="true" outlineLevel="0" collapsed="false">
      <c r="A19" s="185" t="str">
        <f aca="true">"INSERT INTO make(id_mk, brand_mk, model_mk) VALUES(null,"&amp;MATCH(MID(CELL("filename",A19),SEARCH("#$",CELL("filename",A19))+2,90),summary!$A$2:$A$38,0)&amp;",'"&amp;TRIM(C19)&amp;"');"</f>
        <v>INSERT INTO make(id_mk, brand_mk, model_mk) VALUES(null,16,'IS 300h Executive');</v>
      </c>
      <c r="B19" s="6"/>
      <c r="C19" s="9" t="s">
        <v>2129</v>
      </c>
      <c r="D19" s="497" t="n">
        <v>43350</v>
      </c>
    </row>
    <row r="20" customFormat="false" ht="12.75" hidden="false" customHeight="true" outlineLevel="0" collapsed="false">
      <c r="A20" s="185" t="str">
        <f aca="true">"INSERT INTO make(id_mk, brand_mk, model_mk) VALUES(null,"&amp;MATCH(MID(CELL("filename",A20),SEARCH("#$",CELL("filename",A20))+2,90),summary!$A$2:$A$38,0)&amp;",'"&amp;TRIM(C20)&amp;"');"</f>
        <v>INSERT INTO make(id_mk, brand_mk, model_mk) VALUES(null,16,'IS 300h F SPORT');</v>
      </c>
      <c r="B20" s="6"/>
      <c r="C20" s="9" t="s">
        <v>2130</v>
      </c>
      <c r="D20" s="497" t="n">
        <v>43950</v>
      </c>
    </row>
    <row r="21" customFormat="false" ht="12.75" hidden="false" customHeight="true" outlineLevel="0" collapsed="false">
      <c r="A21" s="185" t="str">
        <f aca="true">"INSERT INTO make(id_mk, brand_mk, model_mk) VALUES(null,"&amp;MATCH(MID(CELL("filename",A21),SEARCH("#$",CELL("filename",A21))+2,90),summary!$A$2:$A$38,0)&amp;",'"&amp;TRIM(C21)&amp;"');"</f>
        <v>INSERT INTO make(id_mk, brand_mk, model_mk) VALUES(null,16,'IS 300h Premium');</v>
      </c>
      <c r="B21" s="6"/>
      <c r="C21" s="9" t="s">
        <v>2131</v>
      </c>
      <c r="D21" s="497" t="n">
        <v>47850</v>
      </c>
    </row>
    <row r="22" s="9" customFormat="true" ht="12.75" hidden="true" customHeight="true" outlineLevel="0" collapsed="false">
      <c r="A22" s="185" t="str">
        <f aca="true">"INSERT INTO make(id_mk, brand_mk, model_mk) VALUES(null,"&amp;MATCH(MID(CELL("filename",A22),SEARCH("#$",CELL("filename",A22))+2,90),summary!$A$2:$A$38,0)&amp;",'"&amp;TRIM(C22)&amp;"');"</f>
        <v>INSERT INTO make(id_mk, brand_mk, model_mk) VALUES(null,16,'');</v>
      </c>
      <c r="B22" s="6"/>
      <c r="D22" s="497"/>
    </row>
    <row r="23" s="9" customFormat="true" ht="12.75" hidden="true" customHeight="true" outlineLevel="0" collapsed="false">
      <c r="A23" s="185" t="str">
        <f aca="true">"INSERT INTO make(id_mk, brand_mk, model_mk) VALUES(null,"&amp;MATCH(MID(CELL("filename",A23),SEARCH("#$",CELL("filename",A23))+2,90),summary!$A$2:$A$38,0)&amp;",'"&amp;TRIM(C23)&amp;"');"</f>
        <v>INSERT INTO make(id_mk, brand_mk, model_mk) VALUES(null,16,'');</v>
      </c>
      <c r="B23" s="6" t="s">
        <v>2132</v>
      </c>
      <c r="D23" s="497"/>
    </row>
    <row r="24" customFormat="false" ht="12.75" hidden="false" customHeight="true" outlineLevel="0" collapsed="false">
      <c r="A24" s="185" t="str">
        <f aca="true">"INSERT INTO make(id_mk, brand_mk, model_mk) VALUES(null,"&amp;MATCH(MID(CELL("filename",A24),SEARCH("#$",CELL("filename",A24))+2,90),summary!$A$2:$A$38,0)&amp;",'"&amp;TRIM(C24)&amp;"');"</f>
        <v>INSERT INTO make(id_mk, brand_mk, model_mk) VALUES(null,16,'NX300h Eco FWD');</v>
      </c>
      <c r="B24" s="6"/>
      <c r="C24" s="9" t="s">
        <v>2133</v>
      </c>
      <c r="D24" s="497" t="n">
        <v>44250</v>
      </c>
    </row>
    <row r="25" customFormat="false" ht="12.75" hidden="false" customHeight="true" outlineLevel="0" collapsed="false">
      <c r="A25" s="185" t="str">
        <f aca="true">"INSERT INTO make(id_mk, brand_mk, model_mk) VALUES(null,"&amp;MATCH(MID(CELL("filename",A25),SEARCH("#$",CELL("filename",A25))+2,90),summary!$A$2:$A$38,0)&amp;",'"&amp;TRIM(C25)&amp;"');"</f>
        <v>INSERT INTO make(id_mk, brand_mk, model_mk) VALUES(null,16,'NX300h S-Design FWD');</v>
      </c>
      <c r="B25" s="6"/>
      <c r="C25" s="9" t="s">
        <v>2134</v>
      </c>
      <c r="D25" s="497" t="n">
        <v>46250</v>
      </c>
    </row>
    <row r="26" customFormat="false" ht="12.75" hidden="false" customHeight="true" outlineLevel="0" collapsed="false">
      <c r="A26" s="185" t="str">
        <f aca="true">"INSERT INTO make(id_mk, brand_mk, model_mk) VALUES(null,"&amp;MATCH(MID(CELL("filename",A26),SEARCH("#$",CELL("filename",A26))+2,90),summary!$A$2:$A$38,0)&amp;",'"&amp;TRIM(C26)&amp;"');"</f>
        <v>INSERT INTO make(id_mk, brand_mk, model_mk) VALUES(null,16,'NX300h Dynamic FWD');</v>
      </c>
      <c r="B26" s="6"/>
      <c r="C26" s="9" t="s">
        <v>2135</v>
      </c>
      <c r="D26" s="497" t="n">
        <v>48950</v>
      </c>
    </row>
    <row r="27" customFormat="false" ht="12.75" hidden="false" customHeight="true" outlineLevel="0" collapsed="false">
      <c r="A27" s="185" t="str">
        <f aca="true">"INSERT INTO make(id_mk, brand_mk, model_mk) VALUES(null,"&amp;MATCH(MID(CELL("filename",A27),SEARCH("#$",CELL("filename",A27))+2,90),summary!$A$2:$A$38,0)&amp;",'"&amp;TRIM(C27)&amp;"');"</f>
        <v>INSERT INTO make(id_mk, brand_mk, model_mk) VALUES(null,16,'NX300h Executive FWD');</v>
      </c>
      <c r="B27" s="6"/>
      <c r="C27" s="9" t="s">
        <v>2136</v>
      </c>
      <c r="D27" s="497" t="n">
        <v>51750</v>
      </c>
    </row>
    <row r="28" customFormat="false" ht="12.75" hidden="false" customHeight="true" outlineLevel="0" collapsed="false">
      <c r="A28" s="185" t="str">
        <f aca="true">"INSERT INTO make(id_mk, brand_mk, model_mk) VALUES(null,"&amp;MATCH(MID(CELL("filename",A28),SEARCH("#$",CELL("filename",A28))+2,90),summary!$A$2:$A$38,0)&amp;",'"&amp;TRIM(C28)&amp;"');"</f>
        <v>INSERT INTO make(id_mk, brand_mk, model_mk) VALUES(null,16,'NX300h Executive AWD');</v>
      </c>
      <c r="B28" s="6"/>
      <c r="C28" s="9" t="s">
        <v>2137</v>
      </c>
      <c r="D28" s="497" t="n">
        <v>53750</v>
      </c>
    </row>
    <row r="29" customFormat="false" ht="12.75" hidden="false" customHeight="true" outlineLevel="0" collapsed="false">
      <c r="A29" s="185" t="str">
        <f aca="true">"INSERT INTO make(id_mk, brand_mk, model_mk) VALUES(null,"&amp;MATCH(MID(CELL("filename",A29),SEARCH("#$",CELL("filename",A29))+2,90),summary!$A$2:$A$38,0)&amp;",'"&amp;TRIM(C29)&amp;"');"</f>
        <v>INSERT INTO make(id_mk, brand_mk, model_mk) VALUES(null,16,'NX300h F SPORT AWD');</v>
      </c>
      <c r="B29" s="6"/>
      <c r="C29" s="9" t="s">
        <v>2138</v>
      </c>
      <c r="D29" s="497" t="n">
        <v>58750</v>
      </c>
    </row>
    <row r="30" customFormat="false" ht="12.75" hidden="false" customHeight="true" outlineLevel="0" collapsed="false">
      <c r="A30" s="185" t="str">
        <f aca="true">"INSERT INTO make(id_mk, brand_mk, model_mk) VALUES(null,"&amp;MATCH(MID(CELL("filename",A30),SEARCH("#$",CELL("filename",A30))+2,90),summary!$A$2:$A$38,0)&amp;",'"&amp;TRIM(C30)&amp;"');"</f>
        <v>INSERT INTO make(id_mk, brand_mk, model_mk) VALUES(null,16,'NX300h Premium AWD');</v>
      </c>
      <c r="B30" s="6"/>
      <c r="C30" s="9" t="s">
        <v>2139</v>
      </c>
      <c r="D30" s="497" t="n">
        <v>58750</v>
      </c>
    </row>
    <row r="31" s="9" customFormat="true" ht="12.75" hidden="true" customHeight="true" outlineLevel="0" collapsed="false">
      <c r="A31" s="185" t="str">
        <f aca="true">"INSERT INTO make(id_mk, brand_mk, model_mk) VALUES(null,"&amp;MATCH(MID(CELL("filename",A31),SEARCH("#$",CELL("filename",A31))+2,90),summary!$A$2:$A$38,0)&amp;",'"&amp;TRIM(C31)&amp;"');"</f>
        <v>INSERT INTO make(id_mk, brand_mk, model_mk) VALUES(null,16,'');</v>
      </c>
      <c r="B31" s="6"/>
      <c r="D31" s="497"/>
    </row>
    <row r="32" s="9" customFormat="true" ht="12.75" hidden="true" customHeight="true" outlineLevel="0" collapsed="false">
      <c r="A32" s="185" t="str">
        <f aca="true">"INSERT INTO make(id_mk, brand_mk, model_mk) VALUES(null,"&amp;MATCH(MID(CELL("filename",A32),SEARCH("#$",CELL("filename",A32))+2,90),summary!$A$2:$A$38,0)&amp;",'"&amp;TRIM(C32)&amp;"');"</f>
        <v>INSERT INTO make(id_mk, brand_mk, model_mk) VALUES(null,16,'');</v>
      </c>
      <c r="B32" s="6" t="s">
        <v>2140</v>
      </c>
      <c r="D32" s="497"/>
    </row>
    <row r="33" customFormat="false" ht="12.75" hidden="false" customHeight="true" outlineLevel="0" collapsed="false">
      <c r="A33" s="185" t="str">
        <f aca="true">"INSERT INTO make(id_mk, brand_mk, model_mk) VALUES(null,"&amp;MATCH(MID(CELL("filename",A33),SEARCH("#$",CELL("filename",A33))+2,90),summary!$A$2:$A$38,0)&amp;",'"&amp;TRIM(C33)&amp;"');"</f>
        <v>INSERT INTO make(id_mk, brand_mk, model_mk) VALUES(null,16,'GS 300h Executive');</v>
      </c>
      <c r="B33" s="6"/>
      <c r="C33" s="9" t="s">
        <v>2141</v>
      </c>
      <c r="D33" s="497" t="n">
        <v>49950</v>
      </c>
    </row>
    <row r="34" customFormat="false" ht="12.75" hidden="false" customHeight="true" outlineLevel="0" collapsed="false">
      <c r="A34" s="185" t="str">
        <f aca="true">"INSERT INTO make(id_mk, brand_mk, model_mk) VALUES(null,"&amp;MATCH(MID(CELL("filename",A34),SEARCH("#$",CELL("filename",A34))+2,90),summary!$A$2:$A$38,0)&amp;",'"&amp;TRIM(C34)&amp;"');"</f>
        <v>INSERT INTO make(id_mk, brand_mk, model_mk) VALUES(null,16,'GS 300h Luxury');</v>
      </c>
      <c r="B34" s="6"/>
      <c r="C34" s="9" t="s">
        <v>2142</v>
      </c>
      <c r="D34" s="497" t="n">
        <v>53450</v>
      </c>
    </row>
    <row r="35" customFormat="false" ht="12.75" hidden="false" customHeight="true" outlineLevel="0" collapsed="false">
      <c r="A35" s="185" t="str">
        <f aca="true">"INSERT INTO make(id_mk, brand_mk, model_mk) VALUES(null,"&amp;MATCH(MID(CELL("filename",A35),SEARCH("#$",CELL("filename",A35))+2,90),summary!$A$2:$A$38,0)&amp;",'"&amp;TRIM(C35)&amp;"');"</f>
        <v>INSERT INTO make(id_mk, brand_mk, model_mk) VALUES(null,16,'GS 300h F SPORT');</v>
      </c>
      <c r="B35" s="6"/>
      <c r="C35" s="9" t="s">
        <v>2143</v>
      </c>
      <c r="D35" s="497" t="n">
        <v>62950</v>
      </c>
    </row>
    <row r="36" customFormat="false" ht="12.75" hidden="false" customHeight="true" outlineLevel="0" collapsed="false">
      <c r="A36" s="185" t="str">
        <f aca="true">"INSERT INTO make(id_mk, brand_mk, model_mk) VALUES(null,"&amp;MATCH(MID(CELL("filename",A36),SEARCH("#$",CELL("filename",A36))+2,90),summary!$A$2:$A$38,0)&amp;",'"&amp;TRIM(C36)&amp;"');"</f>
        <v>INSERT INTO make(id_mk, brand_mk, model_mk) VALUES(null,16,'GS 300h Premium');</v>
      </c>
      <c r="B36" s="6"/>
      <c r="C36" s="9" t="s">
        <v>2144</v>
      </c>
      <c r="D36" s="497" t="n">
        <v>66950</v>
      </c>
    </row>
    <row r="37" customFormat="false" ht="12.75" hidden="false" customHeight="true" outlineLevel="0" collapsed="false">
      <c r="A37" s="185" t="str">
        <f aca="true">"INSERT INTO make(id_mk, brand_mk, model_mk) VALUES(null,"&amp;MATCH(MID(CELL("filename",A37),SEARCH("#$",CELL("filename",A37))+2,90),summary!$A$2:$A$38,0)&amp;",'"&amp;TRIM(C37)&amp;"');"</f>
        <v>INSERT INTO make(id_mk, brand_mk, model_mk) VALUES(null,16,'GS 450h Luxury');</v>
      </c>
      <c r="B37" s="6"/>
      <c r="C37" s="9" t="s">
        <v>2145</v>
      </c>
      <c r="D37" s="497" t="n">
        <v>66950</v>
      </c>
    </row>
    <row r="38" customFormat="false" ht="12.75" hidden="false" customHeight="true" outlineLevel="0" collapsed="false">
      <c r="A38" s="185" t="str">
        <f aca="true">"INSERT INTO make(id_mk, brand_mk, model_mk) VALUES(null,"&amp;MATCH(MID(CELL("filename",A38),SEARCH("#$",CELL("filename",A38))+2,90),summary!$A$2:$A$38,0)&amp;",'"&amp;TRIM(C38)&amp;"');"</f>
        <v>INSERT INTO make(id_mk, brand_mk, model_mk) VALUES(null,16,'GS 450h F SPORT');</v>
      </c>
      <c r="B38" s="6"/>
      <c r="C38" s="9" t="s">
        <v>2146</v>
      </c>
      <c r="D38" s="497" t="n">
        <v>78950</v>
      </c>
    </row>
    <row r="39" customFormat="false" ht="12.75" hidden="false" customHeight="true" outlineLevel="0" collapsed="false">
      <c r="A39" s="185" t="str">
        <f aca="true">"INSERT INTO make(id_mk, brand_mk, model_mk) VALUES(null,"&amp;MATCH(MID(CELL("filename",A39),SEARCH("#$",CELL("filename",A39))+2,90),summary!$A$2:$A$38,0)&amp;",'"&amp;TRIM(C39)&amp;"');"</f>
        <v>INSERT INTO make(id_mk, brand_mk, model_mk) VALUES(null,16,'GS 450h Premium');</v>
      </c>
      <c r="B39" s="6"/>
      <c r="C39" s="9" t="s">
        <v>2147</v>
      </c>
      <c r="D39" s="497" t="n">
        <v>77950</v>
      </c>
    </row>
    <row r="40" s="9" customFormat="true" ht="12.75" hidden="true" customHeight="true" outlineLevel="0" collapsed="false">
      <c r="A40" s="185" t="str">
        <f aca="true">"INSERT INTO make(id_mk, brand_mk, model_mk) VALUES(null,"&amp;MATCH(MID(CELL("filename",A40),SEARCH("#$",CELL("filename",A40))+2,90),summary!$A$2:$A$38,0)&amp;",'"&amp;TRIM(C40)&amp;"');"</f>
        <v>INSERT INTO make(id_mk, brand_mk, model_mk) VALUES(null,16,'');</v>
      </c>
      <c r="B40" s="6"/>
      <c r="D40" s="497"/>
    </row>
    <row r="41" s="9" customFormat="true" ht="12.75" hidden="true" customHeight="true" outlineLevel="0" collapsed="false">
      <c r="A41" s="185" t="str">
        <f aca="true">"INSERT INTO make(id_mk, brand_mk, model_mk) VALUES(null,"&amp;MATCH(MID(CELL("filename",A41),SEARCH("#$",CELL("filename",A41))+2,90),summary!$A$2:$A$38,0)&amp;",'"&amp;TRIM(C41)&amp;"');"</f>
        <v>INSERT INTO make(id_mk, brand_mk, model_mk) VALUES(null,16,'');</v>
      </c>
      <c r="B41" s="6" t="s">
        <v>2148</v>
      </c>
      <c r="D41" s="497"/>
    </row>
    <row r="42" customFormat="false" ht="12.75" hidden="false" customHeight="true" outlineLevel="0" collapsed="false">
      <c r="A42" s="185" t="str">
        <f aca="true">"INSERT INTO make(id_mk, brand_mk, model_mk) VALUES(null,"&amp;MATCH(MID(CELL("filename",A42),SEARCH("#$",CELL("filename",A42))+2,90),summary!$A$2:$A$38,0)&amp;",'"&amp;TRIM(C42)&amp;"');"</f>
        <v>INSERT INTO make(id_mk, brand_mk, model_mk) VALUES(null,16,'RX450h Executive (AWD)');</v>
      </c>
      <c r="B42" s="6"/>
      <c r="C42" s="9" t="s">
        <v>2149</v>
      </c>
      <c r="D42" s="497" t="n">
        <v>69650</v>
      </c>
    </row>
    <row r="43" s="9" customFormat="true" ht="12.75" hidden="false" customHeight="true" outlineLevel="0" collapsed="false">
      <c r="A43" s="185" t="str">
        <f aca="true">"INSERT INTO make(id_mk, brand_mk, model_mk) VALUES(null,"&amp;MATCH(MID(CELL("filename",A43),SEARCH("#$",CELL("filename",A43))+2,90),summary!$A$2:$A$38,0)&amp;",'"&amp;TRIM(C43)&amp;"');"</f>
        <v>INSERT INTO make(id_mk, brand_mk, model_mk) VALUES(null,16,'RX450h Luxury (AWD)');</v>
      </c>
      <c r="C43" s="9" t="s">
        <v>2150</v>
      </c>
      <c r="D43" s="497" t="n">
        <v>76450</v>
      </c>
    </row>
    <row r="44" customFormat="false" ht="12.75" hidden="false" customHeight="true" outlineLevel="0" collapsed="false">
      <c r="A44" s="185" t="str">
        <f aca="true">"INSERT INTO make(id_mk, brand_mk, model_mk) VALUES(null,"&amp;MATCH(MID(CELL("filename",A44),SEARCH("#$",CELL("filename",A44))+2,90),summary!$A$2:$A$38,0)&amp;",'"&amp;TRIM(C44)&amp;"');"</f>
        <v>INSERT INTO make(id_mk, brand_mk, model_mk) VALUES(null,16,'RX450h F SPORT (AWD)');</v>
      </c>
      <c r="B44" s="6"/>
      <c r="C44" s="9" t="s">
        <v>2151</v>
      </c>
      <c r="D44" s="497" t="n">
        <v>83950</v>
      </c>
    </row>
    <row r="45" customFormat="false" ht="12.75" hidden="false" customHeight="true" outlineLevel="0" collapsed="false">
      <c r="A45" s="185" t="str">
        <f aca="true">"INSERT INTO make(id_mk, brand_mk, model_mk) VALUES(null,"&amp;MATCH(MID(CELL("filename",A45),SEARCH("#$",CELL("filename",A45))+2,90),summary!$A$2:$A$38,0)&amp;",'"&amp;TRIM(C45)&amp;"');"</f>
        <v>INSERT INTO make(id_mk, brand_mk, model_mk) VALUES(null,16,'RX450h Premium (AWD)');</v>
      </c>
      <c r="B45" s="6"/>
      <c r="C45" s="9" t="s">
        <v>2152</v>
      </c>
      <c r="D45" s="497" t="n">
        <v>86250</v>
      </c>
    </row>
    <row r="46" s="9" customFormat="true" ht="12.75" hidden="true" customHeight="true" outlineLevel="0" collapsed="false">
      <c r="A46" s="185" t="str">
        <f aca="true">"INSERT INTO make(id_mk, brand_mk, model_mk) VALUES(null,"&amp;MATCH(MID(CELL("filename",A46),SEARCH("#$",CELL("filename",A46))+2,90),summary!$A$2:$A$38,0)&amp;",'"&amp;TRIM(C46)&amp;"');"</f>
        <v>INSERT INTO make(id_mk, brand_mk, model_mk) VALUES(null,16,'');</v>
      </c>
      <c r="B46" s="6"/>
      <c r="D46" s="497"/>
    </row>
    <row r="47" s="9" customFormat="true" ht="12.75" hidden="true" customHeight="true" outlineLevel="0" collapsed="false">
      <c r="A47" s="185" t="str">
        <f aca="true">"INSERT INTO make(id_mk, brand_mk, model_mk) VALUES(null,"&amp;MATCH(MID(CELL("filename",A47),SEARCH("#$",CELL("filename",A47))+2,90),summary!$A$2:$A$38,0)&amp;",'"&amp;TRIM(C47)&amp;"');"</f>
        <v>INSERT INTO make(id_mk, brand_mk, model_mk) VALUES(null,16,'');</v>
      </c>
      <c r="B47" s="6" t="s">
        <v>2153</v>
      </c>
      <c r="D47" s="497"/>
    </row>
    <row r="48" customFormat="false" ht="12.75" hidden="false" customHeight="true" outlineLevel="0" collapsed="false">
      <c r="A48" s="185" t="str">
        <f aca="true">"INSERT INTO make(id_mk, brand_mk, model_mk) VALUES(null,"&amp;MATCH(MID(CELL("filename",A48),SEARCH("#$",CELL("filename",A48))+2,90),summary!$A$2:$A$38,0)&amp;",'"&amp;TRIM(C48)&amp;"');"</f>
        <v>INSERT INTO make(id_mk, brand_mk, model_mk) VALUES(null,16,'RC 300h Executive');</v>
      </c>
      <c r="B48" s="6"/>
      <c r="C48" s="9" t="s">
        <v>2154</v>
      </c>
      <c r="D48" s="497" t="n">
        <v>49950</v>
      </c>
    </row>
    <row r="49" customFormat="false" ht="12.75" hidden="false" customHeight="true" outlineLevel="0" collapsed="false">
      <c r="A49" s="185" t="str">
        <f aca="true">"INSERT INTO make(id_mk, brand_mk, model_mk) VALUES(null,"&amp;MATCH(MID(CELL("filename",A49),SEARCH("#$",CELL("filename",A49))+2,90),summary!$A$2:$A$38,0)&amp;",'"&amp;TRIM(C49)&amp;"');"</f>
        <v>INSERT INTO make(id_mk, brand_mk, model_mk) VALUES(null,16,'RC 300h F SPORT');</v>
      </c>
      <c r="B49" s="6"/>
      <c r="C49" s="9" t="s">
        <v>2155</v>
      </c>
      <c r="D49" s="497" t="n">
        <v>56850</v>
      </c>
    </row>
    <row r="50" customFormat="false" ht="12.75" hidden="false" customHeight="true" outlineLevel="0" collapsed="false">
      <c r="A50" s="185" t="str">
        <f aca="true">"INSERT INTO make(id_mk, brand_mk, model_mk) VALUES(null,"&amp;MATCH(MID(CELL("filename",A50),SEARCH("#$",CELL("filename",A50))+2,90),summary!$A$2:$A$38,0)&amp;",'"&amp;TRIM(C50)&amp;"');"</f>
        <v>INSERT INTO make(id_mk, brand_mk, model_mk) VALUES(null,16,'RC 300h Premium');</v>
      </c>
      <c r="B50" s="6"/>
      <c r="C50" s="9" t="s">
        <v>2156</v>
      </c>
      <c r="D50" s="497" t="n">
        <v>59850</v>
      </c>
    </row>
    <row r="51" customFormat="false" ht="12.75" hidden="false" customHeight="true" outlineLevel="0" collapsed="false">
      <c r="A51" s="185" t="str">
        <f aca="true">"INSERT INTO make(id_mk, brand_mk, model_mk) VALUES(null,"&amp;MATCH(MID(CELL("filename",A51),SEARCH("#$",CELL("filename",A51))+2,90),summary!$A$2:$A$38,0)&amp;",'"&amp;TRIM(C51)&amp;"');"</f>
        <v>INSERT INTO make(id_mk, brand_mk, model_mk) VALUES(null,16,'RC 200t F SPORT');</v>
      </c>
      <c r="B51" s="6"/>
      <c r="C51" s="9" t="s">
        <v>2157</v>
      </c>
      <c r="D51" s="497" t="n">
        <v>64950</v>
      </c>
    </row>
    <row r="52" customFormat="false" ht="12.75" hidden="false" customHeight="true" outlineLevel="0" collapsed="false">
      <c r="A52" s="185" t="str">
        <f aca="true">"INSERT INTO make(id_mk, brand_mk, model_mk) VALUES(null,"&amp;MATCH(MID(CELL("filename",A52),SEARCH("#$",CELL("filename",A52))+2,90),summary!$A$2:$A$38,0)&amp;",'"&amp;TRIM(C52)&amp;"');"</f>
        <v>INSERT INTO make(id_mk, brand_mk, model_mk) VALUES(null,16,'RC F');</v>
      </c>
      <c r="B52" s="6"/>
      <c r="C52" s="9" t="s">
        <v>2158</v>
      </c>
      <c r="D52" s="497" t="n">
        <v>106950</v>
      </c>
    </row>
    <row r="53" customFormat="false" ht="12.75" hidden="false" customHeight="true" outlineLevel="0" collapsed="false">
      <c r="A53" s="185" t="str">
        <f aca="true">"INSERT INTO make(id_mk, brand_mk, model_mk) VALUES(null,"&amp;MATCH(MID(CELL("filename",A53),SEARCH("#$",CELL("filename",A53))+2,90),summary!$A$2:$A$38,0)&amp;",'"&amp;TRIM(C53)&amp;"');"</f>
        <v>INSERT INTO make(id_mk, brand_mk, model_mk) VALUES(null,16,'RC F Premium');</v>
      </c>
      <c r="B53" s="6"/>
      <c r="C53" s="9" t="s">
        <v>2159</v>
      </c>
      <c r="D53" s="497" t="n">
        <v>114950</v>
      </c>
    </row>
    <row r="54" customFormat="false" ht="12.75" hidden="false" customHeight="true" outlineLevel="0" collapsed="false">
      <c r="A54" s="185" t="str">
        <f aca="true">"INSERT INTO make(id_mk, brand_mk, model_mk) VALUES(null,"&amp;MATCH(MID(CELL("filename",A54),SEARCH("#$",CELL("filename",A54))+2,90),summary!$A$2:$A$38,0)&amp;",'"&amp;TRIM(C54)&amp;"');"</f>
        <v>INSERT INTO make(id_mk, brand_mk, model_mk) VALUES(null,16,'RC F Carbon');</v>
      </c>
      <c r="B54" s="6"/>
      <c r="C54" s="9" t="s">
        <v>2160</v>
      </c>
      <c r="D54" s="497" t="n">
        <v>118950</v>
      </c>
    </row>
    <row r="55" customFormat="false" ht="12.75" hidden="true" customHeight="true" outlineLevel="0" collapsed="false">
      <c r="A55" s="185" t="str">
        <f aca="true">"INSERT INTO make(id_mk, brand_mk, model_mk) VALUES(null,"&amp;MATCH(MID(CELL("filename",A55),SEARCH("#$",CELL("filename",A55))+2,90),summary!$A$2:$A$38,0)&amp;",'"&amp;TRIM(C55)&amp;"');"</f>
        <v>INSERT INTO make(id_mk, brand_mk, model_mk) VALUES(null,16,'');</v>
      </c>
      <c r="C55" s="9"/>
      <c r="D55" s="497"/>
    </row>
    <row r="56" s="9" customFormat="true" ht="12.75" hidden="true" customHeight="true" outlineLevel="0" collapsed="false">
      <c r="A56" s="185" t="str">
        <f aca="true">"INSERT INTO make(id_mk, brand_mk, model_mk) VALUES(null,"&amp;MATCH(MID(CELL("filename",A56),SEARCH("#$",CELL("filename",A56))+2,90),summary!$A$2:$A$38,0)&amp;",'"&amp;TRIM(C56)&amp;"');"</f>
        <v>INSERT INTO make(id_mk, brand_mk, model_mk) VALUES(null,16,'');</v>
      </c>
      <c r="B56" s="280" t="s">
        <v>2161</v>
      </c>
    </row>
    <row r="57" customFormat="false" ht="12.75" hidden="false" customHeight="true" outlineLevel="0" collapsed="false">
      <c r="A57" s="185" t="str">
        <f aca="true">"INSERT INTO make(id_mk, brand_mk, model_mk) VALUES(null,"&amp;MATCH(MID(CELL("filename",A57),SEARCH("#$",CELL("filename",A57))+2,90),summary!$A$2:$A$38,0)&amp;",'"&amp;TRIM(C57)&amp;"');"</f>
        <v>INSERT INTO make(id_mk, brand_mk, model_mk) VALUES(null,16,'LS 460');</v>
      </c>
      <c r="B57" s="6"/>
      <c r="C57" s="9" t="s">
        <v>2162</v>
      </c>
      <c r="D57" s="497" t="n">
        <v>124500</v>
      </c>
    </row>
    <row r="58" customFormat="false" ht="12.75" hidden="false" customHeight="true" outlineLevel="0" collapsed="false">
      <c r="A58" s="185" t="str">
        <f aca="true">"INSERT INTO make(id_mk, brand_mk, model_mk) VALUES(null,"&amp;MATCH(MID(CELL("filename",A58),SEARCH("#$",CELL("filename",A58))+2,90),summary!$A$2:$A$38,0)&amp;",'"&amp;TRIM(C58)&amp;"');"</f>
        <v>INSERT INTO make(id_mk, brand_mk, model_mk) VALUES(null,16,'LS 600h L (5 seater)');</v>
      </c>
      <c r="C58" s="9" t="s">
        <v>2163</v>
      </c>
      <c r="D58" s="497" t="n">
        <v>189950</v>
      </c>
    </row>
    <row r="59" customFormat="false" ht="12.75" hidden="false" customHeight="true" outlineLevel="0" collapsed="false">
      <c r="A59" s="185" t="str">
        <f aca="true">"INSERT INTO make(id_mk, brand_mk, model_mk) VALUES(null,"&amp;MATCH(MID(CELL("filename",A59),SEARCH("#$",CELL("filename",A59))+2,90),summary!$A$2:$A$38,0)&amp;",'"&amp;TRIM(C59)&amp;"');"</f>
        <v>INSERT INTO make(id_mk, brand_mk, model_mk) VALUES(null,16,'LS 600h L (4 seater)');</v>
      </c>
      <c r="C59" s="9" t="s">
        <v>2164</v>
      </c>
      <c r="D59" s="497" t="n">
        <v>198950</v>
      </c>
    </row>
    <row r="60" customFormat="false" ht="12.75" hidden="false" customHeight="true" outlineLevel="0" collapsed="false">
      <c r="C60" s="498"/>
      <c r="D60" s="281"/>
    </row>
    <row r="61" customFormat="false" ht="12.75" hidden="false" customHeight="true" outlineLevel="0" collapsed="false">
      <c r="C61" s="276"/>
      <c r="D61" s="281"/>
    </row>
    <row r="62" customFormat="false" ht="12.75" hidden="false" customHeight="true" outlineLevel="0" collapsed="false">
      <c r="C62" s="498"/>
      <c r="D62" s="281"/>
    </row>
    <row r="63" customFormat="false" ht="12.75" hidden="false" customHeight="true" outlineLevel="0" collapsed="false">
      <c r="C63" s="498"/>
      <c r="D63" s="281"/>
    </row>
    <row r="64" customFormat="false" ht="12.75" hidden="false" customHeight="true" outlineLevel="0" collapsed="false">
      <c r="C64" s="498"/>
      <c r="D64" s="281"/>
    </row>
    <row r="65" customFormat="false" ht="12.75" hidden="false" customHeight="true" outlineLevel="0" collapsed="false">
      <c r="C65" s="498"/>
      <c r="D65" s="281"/>
    </row>
    <row r="66" customFormat="false" ht="12.75" hidden="false" customHeight="true" outlineLevel="0" collapsed="false">
      <c r="C66" s="498"/>
      <c r="D66" s="281"/>
    </row>
    <row r="67" customFormat="false" ht="12.75" hidden="false" customHeight="true" outlineLevel="0" collapsed="false">
      <c r="C67" s="498"/>
      <c r="D67" s="281"/>
    </row>
    <row r="68" customFormat="false" ht="12.75" hidden="false" customHeight="true" outlineLevel="0" collapsed="false">
      <c r="C68" s="498"/>
      <c r="D68" s="281"/>
    </row>
    <row r="69" customFormat="false" ht="12.75" hidden="false" customHeight="true" outlineLevel="0" collapsed="false">
      <c r="C69" s="498"/>
      <c r="D69" s="281"/>
    </row>
    <row r="70" customFormat="false" ht="12.75" hidden="false" customHeight="true" outlineLevel="0" collapsed="false">
      <c r="C70" s="498"/>
      <c r="D70" s="281"/>
    </row>
    <row r="71" customFormat="false" ht="12.75" hidden="false" customHeight="true" outlineLevel="0" collapsed="false">
      <c r="C71" s="498"/>
      <c r="D71" s="281"/>
    </row>
    <row r="72" customFormat="false" ht="12.75" hidden="false" customHeight="true" outlineLevel="0" collapsed="false">
      <c r="C72" s="498"/>
      <c r="D72" s="281"/>
    </row>
    <row r="73" customFormat="false" ht="12.75" hidden="false" customHeight="true" outlineLevel="0" collapsed="false">
      <c r="C73" s="498"/>
      <c r="D73" s="281"/>
    </row>
    <row r="74" customFormat="false" ht="12.75" hidden="false" customHeight="true" outlineLevel="0" collapsed="false">
      <c r="C74" s="498"/>
      <c r="D74" s="281"/>
    </row>
    <row r="75" customFormat="false" ht="12.75" hidden="false" customHeight="true" outlineLevel="0" collapsed="false">
      <c r="C75" s="498"/>
      <c r="D75" s="281"/>
    </row>
    <row r="76" customFormat="false" ht="12.75" hidden="false" customHeight="true" outlineLevel="0" collapsed="false">
      <c r="C76" s="498"/>
      <c r="D76" s="281"/>
    </row>
    <row r="77" customFormat="false" ht="12.75" hidden="false" customHeight="true" outlineLevel="0" collapsed="false">
      <c r="C77" s="498"/>
      <c r="D77" s="281"/>
    </row>
    <row r="78" customFormat="false" ht="12.75" hidden="false" customHeight="true" outlineLevel="0" collapsed="false">
      <c r="C78" s="498"/>
      <c r="D78" s="281"/>
    </row>
    <row r="79" customFormat="false" ht="12.75" hidden="false" customHeight="true" outlineLevel="0" collapsed="false">
      <c r="C79" s="498"/>
      <c r="D79" s="281"/>
    </row>
    <row r="80" customFormat="false" ht="12.75" hidden="false" customHeight="true" outlineLevel="0" collapsed="false">
      <c r="C80" s="498"/>
      <c r="D80" s="281"/>
    </row>
    <row r="81" customFormat="false" ht="12.75" hidden="false" customHeight="true" outlineLevel="0" collapsed="false">
      <c r="C81" s="498"/>
      <c r="D81" s="281"/>
    </row>
    <row r="82" customFormat="false" ht="12.75" hidden="false" customHeight="true" outlineLevel="0" collapsed="false">
      <c r="C82" s="498"/>
      <c r="D82" s="281"/>
    </row>
    <row r="83" customFormat="false" ht="12.75" hidden="false" customHeight="true" outlineLevel="0" collapsed="false">
      <c r="C83" s="498"/>
      <c r="D83" s="281"/>
    </row>
    <row r="84" customFormat="false" ht="12.75" hidden="false" customHeight="true" outlineLevel="0" collapsed="false">
      <c r="C84" s="498"/>
      <c r="D84" s="281"/>
    </row>
    <row r="85" customFormat="false" ht="12.75" hidden="false" customHeight="true" outlineLevel="0" collapsed="false">
      <c r="C85" s="498"/>
      <c r="D85" s="281"/>
    </row>
    <row r="86" customFormat="false" ht="12.75" hidden="false" customHeight="true" outlineLevel="0" collapsed="false">
      <c r="C86" s="498"/>
      <c r="D86" s="281"/>
    </row>
    <row r="87" customFormat="false" ht="12.75" hidden="false" customHeight="true" outlineLevel="0" collapsed="false">
      <c r="C87" s="498"/>
      <c r="D87" s="281"/>
    </row>
    <row r="88" customFormat="false" ht="12.75" hidden="false" customHeight="true" outlineLevel="0" collapsed="false">
      <c r="C88" s="498"/>
      <c r="D88" s="281"/>
    </row>
    <row r="89" customFormat="false" ht="12.75" hidden="false" customHeight="true" outlineLevel="0" collapsed="false">
      <c r="C89" s="498"/>
      <c r="D89" s="281"/>
    </row>
    <row r="90" customFormat="false" ht="12.75" hidden="false" customHeight="true" outlineLevel="0" collapsed="false">
      <c r="C90" s="498"/>
      <c r="D90" s="281"/>
    </row>
    <row r="91" customFormat="false" ht="12.75" hidden="false" customHeight="true" outlineLevel="0" collapsed="false">
      <c r="C91" s="498"/>
      <c r="D91" s="281"/>
    </row>
    <row r="92" customFormat="false" ht="12.75" hidden="false" customHeight="true" outlineLevel="0" collapsed="false">
      <c r="C92" s="498"/>
      <c r="D92" s="281"/>
    </row>
    <row r="93" customFormat="false" ht="12.75" hidden="false" customHeight="true" outlineLevel="0" collapsed="false">
      <c r="C93" s="498"/>
      <c r="D93" s="281"/>
    </row>
    <row r="94" customFormat="false" ht="12.75" hidden="false" customHeight="true" outlineLevel="0" collapsed="false">
      <c r="C94" s="498"/>
      <c r="D94" s="281"/>
    </row>
    <row r="95" customFormat="false" ht="12.75" hidden="false" customHeight="true" outlineLevel="0" collapsed="false">
      <c r="C95" s="498"/>
      <c r="D95" s="281"/>
    </row>
    <row r="96" customFormat="false" ht="12.75" hidden="false" customHeight="true" outlineLevel="0" collapsed="false">
      <c r="C96" s="498"/>
      <c r="D96" s="281"/>
    </row>
    <row r="97" customFormat="false" ht="12.75" hidden="false" customHeight="true" outlineLevel="0" collapsed="false">
      <c r="C97" s="498"/>
      <c r="D97" s="281"/>
    </row>
    <row r="98" customFormat="false" ht="12.75" hidden="false" customHeight="true" outlineLevel="0" collapsed="false">
      <c r="C98" s="498"/>
      <c r="D98" s="281"/>
    </row>
    <row r="99" customFormat="false" ht="12.75" hidden="false" customHeight="true" outlineLevel="0" collapsed="false">
      <c r="C99" s="498"/>
      <c r="D99" s="281"/>
    </row>
    <row r="100" customFormat="false" ht="12.75" hidden="false" customHeight="true" outlineLevel="0" collapsed="false">
      <c r="C100" s="498"/>
      <c r="D100" s="281"/>
    </row>
    <row r="101" customFormat="false" ht="12.75" hidden="false" customHeight="true" outlineLevel="0" collapsed="false">
      <c r="C101" s="498"/>
      <c r="D101" s="281"/>
    </row>
    <row r="102" customFormat="false" ht="12.75" hidden="false" customHeight="true" outlineLevel="0" collapsed="false">
      <c r="C102" s="498"/>
      <c r="D102" s="281"/>
    </row>
    <row r="103" customFormat="false" ht="12.75" hidden="false" customHeight="true" outlineLevel="0" collapsed="false">
      <c r="C103" s="498"/>
      <c r="D103" s="281"/>
    </row>
    <row r="104" customFormat="false" ht="12.75" hidden="false" customHeight="true" outlineLevel="0" collapsed="false">
      <c r="C104" s="498"/>
      <c r="D104" s="281"/>
    </row>
    <row r="105" customFormat="false" ht="12.75" hidden="false" customHeight="true" outlineLevel="0" collapsed="false">
      <c r="C105" s="498"/>
      <c r="D105" s="281"/>
    </row>
    <row r="106" customFormat="false" ht="12.75" hidden="false" customHeight="true" outlineLevel="0" collapsed="false">
      <c r="C106" s="498"/>
      <c r="D106" s="281"/>
    </row>
    <row r="107" customFormat="false" ht="12.75" hidden="false" customHeight="true" outlineLevel="0" collapsed="false">
      <c r="C107" s="498"/>
      <c r="D107" s="281"/>
    </row>
    <row r="108" customFormat="false" ht="12.75" hidden="false" customHeight="true" outlineLevel="0" collapsed="false">
      <c r="C108" s="498"/>
      <c r="D108" s="281"/>
    </row>
    <row r="109" customFormat="false" ht="12.75" hidden="false" customHeight="true" outlineLevel="0" collapsed="false">
      <c r="C109" s="498"/>
      <c r="D109" s="281"/>
    </row>
    <row r="110" customFormat="false" ht="12.75" hidden="false" customHeight="true" outlineLevel="0" collapsed="false">
      <c r="C110" s="498"/>
      <c r="D110" s="281"/>
    </row>
    <row r="111" customFormat="false" ht="12.75" hidden="false" customHeight="true" outlineLevel="0" collapsed="false">
      <c r="C111" s="498"/>
      <c r="D111" s="281"/>
    </row>
    <row r="112" customFormat="false" ht="12.75" hidden="false" customHeight="true" outlineLevel="0" collapsed="false">
      <c r="C112" s="498"/>
      <c r="D112" s="281"/>
    </row>
    <row r="113" customFormat="false" ht="12.75" hidden="false" customHeight="true" outlineLevel="0" collapsed="false">
      <c r="C113" s="498"/>
      <c r="D113" s="281"/>
    </row>
    <row r="114" customFormat="false" ht="12.75" hidden="false" customHeight="true" outlineLevel="0" collapsed="false">
      <c r="C114" s="498"/>
      <c r="D114" s="281"/>
    </row>
    <row r="115" customFormat="false" ht="12.75" hidden="false" customHeight="true" outlineLevel="0" collapsed="false">
      <c r="C115" s="498"/>
      <c r="D115" s="281"/>
    </row>
    <row r="116" customFormat="false" ht="12.75" hidden="false" customHeight="true" outlineLevel="0" collapsed="false">
      <c r="C116" s="498"/>
      <c r="D116" s="281"/>
    </row>
    <row r="117" customFormat="false" ht="12.75" hidden="false" customHeight="true" outlineLevel="0" collapsed="false">
      <c r="C117" s="498"/>
      <c r="D117" s="281"/>
    </row>
    <row r="118" customFormat="false" ht="12.75" hidden="false" customHeight="true" outlineLevel="0" collapsed="false">
      <c r="C118" s="498"/>
      <c r="D118" s="281"/>
    </row>
    <row r="119" customFormat="false" ht="12.75" hidden="false" customHeight="true" outlineLevel="0" collapsed="false">
      <c r="C119" s="498"/>
      <c r="D119" s="281"/>
    </row>
    <row r="120" customFormat="false" ht="12.75" hidden="false" customHeight="true" outlineLevel="0" collapsed="false">
      <c r="C120" s="498"/>
      <c r="D120" s="281"/>
    </row>
    <row r="121" customFormat="false" ht="12.75" hidden="false" customHeight="true" outlineLevel="0" collapsed="false">
      <c r="C121" s="498"/>
      <c r="D121" s="281"/>
    </row>
    <row r="122" customFormat="false" ht="12.75" hidden="false" customHeight="true" outlineLevel="0" collapsed="false">
      <c r="C122" s="498"/>
      <c r="D122" s="281"/>
    </row>
    <row r="123" customFormat="false" ht="12.75" hidden="false" customHeight="true" outlineLevel="0" collapsed="false">
      <c r="C123" s="498"/>
      <c r="D123" s="281"/>
    </row>
    <row r="124" customFormat="false" ht="12.75" hidden="false" customHeight="true" outlineLevel="0" collapsed="false">
      <c r="C124" s="498"/>
      <c r="D124" s="281"/>
    </row>
    <row r="125" customFormat="false" ht="12.75" hidden="false" customHeight="true" outlineLevel="0" collapsed="false">
      <c r="C125" s="498"/>
      <c r="D125" s="281"/>
    </row>
    <row r="126" customFormat="false" ht="12.75" hidden="false" customHeight="true" outlineLevel="0" collapsed="false">
      <c r="C126" s="498"/>
      <c r="D126" s="281"/>
    </row>
    <row r="127" customFormat="false" ht="12.75" hidden="false" customHeight="true" outlineLevel="0" collapsed="false">
      <c r="C127" s="498"/>
      <c r="D127" s="281"/>
    </row>
    <row r="128" customFormat="false" ht="12.75" hidden="false" customHeight="true" outlineLevel="0" collapsed="false">
      <c r="C128" s="498"/>
      <c r="D128" s="281"/>
    </row>
    <row r="129" customFormat="false" ht="12.75" hidden="false" customHeight="true" outlineLevel="0" collapsed="false">
      <c r="C129" s="498"/>
      <c r="D129" s="281"/>
    </row>
    <row r="130" customFormat="false" ht="12.75" hidden="false" customHeight="true" outlineLevel="0" collapsed="false">
      <c r="C130" s="498"/>
      <c r="D130" s="281"/>
    </row>
    <row r="131" customFormat="false" ht="12.75" hidden="false" customHeight="true" outlineLevel="0" collapsed="false">
      <c r="C131" s="498"/>
      <c r="D131" s="281"/>
    </row>
    <row r="132" customFormat="false" ht="12.75" hidden="false" customHeight="true" outlineLevel="0" collapsed="false">
      <c r="C132" s="498"/>
      <c r="D132" s="281"/>
    </row>
    <row r="133" customFormat="false" ht="12.75" hidden="false" customHeight="true" outlineLevel="0" collapsed="false">
      <c r="C133" s="498"/>
      <c r="D133" s="281"/>
    </row>
    <row r="134" customFormat="false" ht="12.75" hidden="false" customHeight="true" outlineLevel="0" collapsed="false">
      <c r="C134" s="498"/>
      <c r="D134" s="281"/>
    </row>
    <row r="135" customFormat="false" ht="12.75" hidden="false" customHeight="true" outlineLevel="0" collapsed="false">
      <c r="C135" s="498"/>
      <c r="D135" s="281"/>
    </row>
    <row r="136" customFormat="false" ht="12.75" hidden="false" customHeight="true" outlineLevel="0" collapsed="false">
      <c r="C136" s="498"/>
      <c r="D136" s="281"/>
    </row>
    <row r="137" customFormat="false" ht="12.75" hidden="false" customHeight="true" outlineLevel="0" collapsed="false">
      <c r="C137" s="498"/>
      <c r="D137" s="281"/>
    </row>
    <row r="138" customFormat="false" ht="12.75" hidden="false" customHeight="true" outlineLevel="0" collapsed="false">
      <c r="C138" s="498"/>
      <c r="D138" s="281"/>
    </row>
    <row r="139" customFormat="false" ht="12.75" hidden="false" customHeight="true" outlineLevel="0" collapsed="false">
      <c r="C139" s="498"/>
      <c r="D139" s="281"/>
    </row>
    <row r="140" customFormat="false" ht="12.75" hidden="false" customHeight="true" outlineLevel="0" collapsed="false">
      <c r="C140" s="498"/>
      <c r="D140" s="281"/>
    </row>
    <row r="141" customFormat="false" ht="12.75" hidden="false" customHeight="true" outlineLevel="0" collapsed="false">
      <c r="C141" s="498"/>
      <c r="D141" s="281"/>
    </row>
    <row r="142" customFormat="false" ht="12.75" hidden="false" customHeight="true" outlineLevel="0" collapsed="false">
      <c r="C142" s="498"/>
      <c r="D142" s="281"/>
    </row>
    <row r="143" customFormat="false" ht="12.75" hidden="false" customHeight="true" outlineLevel="0" collapsed="false">
      <c r="C143" s="498"/>
      <c r="D143" s="281"/>
    </row>
    <row r="144" customFormat="false" ht="12.75" hidden="false" customHeight="true" outlineLevel="0" collapsed="false">
      <c r="C144" s="498"/>
      <c r="D144" s="281"/>
    </row>
    <row r="145" customFormat="false" ht="12.75" hidden="false" customHeight="true" outlineLevel="0" collapsed="false">
      <c r="C145" s="498"/>
      <c r="D145" s="281"/>
    </row>
    <row r="146" customFormat="false" ht="12.75" hidden="false" customHeight="true" outlineLevel="0" collapsed="false">
      <c r="C146" s="498"/>
      <c r="D146" s="281"/>
    </row>
    <row r="147" customFormat="false" ht="12.75" hidden="false" customHeight="true" outlineLevel="0" collapsed="false">
      <c r="C147" s="498"/>
      <c r="D147" s="281"/>
    </row>
    <row r="148" customFormat="false" ht="12.75" hidden="false" customHeight="true" outlineLevel="0" collapsed="false">
      <c r="C148" s="498"/>
      <c r="D148" s="281"/>
    </row>
    <row r="149" customFormat="false" ht="12.75" hidden="false" customHeight="true" outlineLevel="0" collapsed="false">
      <c r="C149" s="498"/>
      <c r="D149" s="281"/>
    </row>
    <row r="150" customFormat="false" ht="12.75" hidden="false" customHeight="true" outlineLevel="0" collapsed="false">
      <c r="C150" s="498"/>
      <c r="D150" s="281"/>
    </row>
    <row r="151" customFormat="false" ht="12.75" hidden="false" customHeight="true" outlineLevel="0" collapsed="false">
      <c r="C151" s="498"/>
      <c r="D151" s="281"/>
    </row>
    <row r="152" customFormat="false" ht="12.75" hidden="false" customHeight="true" outlineLevel="0" collapsed="false">
      <c r="C152" s="498"/>
      <c r="D152" s="281"/>
    </row>
    <row r="153" customFormat="false" ht="12.75" hidden="false" customHeight="true" outlineLevel="0" collapsed="false">
      <c r="C153" s="498"/>
      <c r="D153" s="281"/>
    </row>
    <row r="154" customFormat="false" ht="12.75" hidden="false" customHeight="true" outlineLevel="0" collapsed="false">
      <c r="C154" s="498"/>
      <c r="D154" s="281"/>
    </row>
    <row r="155" customFormat="false" ht="12.75" hidden="false" customHeight="true" outlineLevel="0" collapsed="false">
      <c r="C155" s="498"/>
      <c r="D155" s="281"/>
    </row>
    <row r="156" customFormat="false" ht="12.75" hidden="false" customHeight="true" outlineLevel="0" collapsed="false">
      <c r="C156" s="498"/>
      <c r="D156" s="281"/>
    </row>
    <row r="157" customFormat="false" ht="12.75" hidden="false" customHeight="true" outlineLevel="0" collapsed="false">
      <c r="C157" s="498"/>
      <c r="D157" s="281"/>
    </row>
    <row r="158" customFormat="false" ht="12.75" hidden="false" customHeight="true" outlineLevel="0" collapsed="false">
      <c r="C158" s="498"/>
      <c r="D158" s="281"/>
    </row>
    <row r="159" customFormat="false" ht="12.75" hidden="false" customHeight="true" outlineLevel="0" collapsed="false">
      <c r="C159" s="498"/>
      <c r="D159" s="281"/>
    </row>
    <row r="160" customFormat="false" ht="12.75" hidden="false" customHeight="true" outlineLevel="0" collapsed="false">
      <c r="C160" s="498"/>
      <c r="D160" s="281"/>
    </row>
    <row r="161" customFormat="false" ht="12.75" hidden="false" customHeight="true" outlineLevel="0" collapsed="false">
      <c r="C161" s="498"/>
      <c r="D161" s="281"/>
    </row>
    <row r="162" customFormat="false" ht="12.75" hidden="false" customHeight="true" outlineLevel="0" collapsed="false">
      <c r="C162" s="498"/>
      <c r="D162" s="281"/>
    </row>
    <row r="163" customFormat="false" ht="12.75" hidden="false" customHeight="true" outlineLevel="0" collapsed="false">
      <c r="C163" s="498"/>
      <c r="D163" s="281"/>
    </row>
    <row r="164" customFormat="false" ht="12.75" hidden="false" customHeight="true" outlineLevel="0" collapsed="false">
      <c r="C164" s="498"/>
      <c r="D164" s="281"/>
    </row>
    <row r="165" customFormat="false" ht="12.75" hidden="false" customHeight="true" outlineLevel="0" collapsed="false">
      <c r="C165" s="498"/>
      <c r="D165" s="281"/>
    </row>
    <row r="166" customFormat="false" ht="12.75" hidden="false" customHeight="true" outlineLevel="0" collapsed="false">
      <c r="C166" s="498"/>
      <c r="D166" s="281"/>
    </row>
    <row r="167" customFormat="false" ht="12.75" hidden="false" customHeight="true" outlineLevel="0" collapsed="false">
      <c r="C167" s="498"/>
      <c r="D167" s="281"/>
    </row>
    <row r="168" customFormat="false" ht="12.75" hidden="false" customHeight="true" outlineLevel="0" collapsed="false">
      <c r="C168" s="498"/>
      <c r="D168" s="281"/>
    </row>
    <row r="169" customFormat="false" ht="12.75" hidden="false" customHeight="true" outlineLevel="0" collapsed="false">
      <c r="C169" s="498"/>
      <c r="D169" s="281"/>
    </row>
    <row r="170" customFormat="false" ht="12.75" hidden="false" customHeight="true" outlineLevel="0" collapsed="false">
      <c r="C170" s="498"/>
      <c r="D170" s="281"/>
    </row>
    <row r="171" customFormat="false" ht="12.75" hidden="false" customHeight="true" outlineLevel="0" collapsed="false">
      <c r="C171" s="498"/>
      <c r="D171" s="281"/>
    </row>
    <row r="172" customFormat="false" ht="12.75" hidden="false" customHeight="true" outlineLevel="0" collapsed="false">
      <c r="C172" s="498"/>
      <c r="D172" s="281"/>
    </row>
    <row r="173" customFormat="false" ht="12.75" hidden="false" customHeight="true" outlineLevel="0" collapsed="false">
      <c r="C173" s="498"/>
      <c r="D173" s="281"/>
    </row>
    <row r="174" customFormat="false" ht="12.75" hidden="false" customHeight="true" outlineLevel="0" collapsed="false">
      <c r="C174" s="498"/>
      <c r="D174" s="281"/>
    </row>
    <row r="175" customFormat="false" ht="12.75" hidden="false" customHeight="true" outlineLevel="0" collapsed="false">
      <c r="C175" s="498"/>
      <c r="D175" s="281"/>
    </row>
    <row r="176" customFormat="false" ht="12.75" hidden="false" customHeight="true" outlineLevel="0" collapsed="false">
      <c r="C176" s="498"/>
      <c r="D176" s="281"/>
    </row>
    <row r="177" customFormat="false" ht="12.75" hidden="false" customHeight="true" outlineLevel="0" collapsed="false">
      <c r="C177" s="498"/>
      <c r="D177" s="281"/>
    </row>
    <row r="178" customFormat="false" ht="12.75" hidden="false" customHeight="true" outlineLevel="0" collapsed="false">
      <c r="C178" s="498"/>
      <c r="D178" s="281"/>
    </row>
    <row r="179" customFormat="false" ht="12.75" hidden="false" customHeight="true" outlineLevel="0" collapsed="false">
      <c r="C179" s="498"/>
      <c r="D179" s="281"/>
    </row>
    <row r="180" customFormat="false" ht="12.75" hidden="false" customHeight="true" outlineLevel="0" collapsed="false">
      <c r="C180" s="498"/>
      <c r="D180" s="281"/>
    </row>
    <row r="181" customFormat="false" ht="12.75" hidden="false" customHeight="true" outlineLevel="0" collapsed="false">
      <c r="C181" s="498"/>
      <c r="D181" s="281"/>
    </row>
    <row r="182" customFormat="false" ht="12.75" hidden="false" customHeight="true" outlineLevel="0" collapsed="false">
      <c r="C182" s="498"/>
      <c r="D182" s="281"/>
    </row>
    <row r="183" customFormat="false" ht="12.75" hidden="false" customHeight="true" outlineLevel="0" collapsed="false">
      <c r="C183" s="498"/>
      <c r="D183" s="281"/>
    </row>
    <row r="184" customFormat="false" ht="12.75" hidden="false" customHeight="true" outlineLevel="0" collapsed="false">
      <c r="C184" s="498"/>
      <c r="D184" s="281"/>
    </row>
    <row r="185" customFormat="false" ht="12.75" hidden="false" customHeight="true" outlineLevel="0" collapsed="false">
      <c r="D185" s="281"/>
    </row>
    <row r="186" customFormat="false" ht="12.75" hidden="false" customHeight="true" outlineLevel="0" collapsed="false">
      <c r="D186" s="281"/>
    </row>
    <row r="187" customFormat="false" ht="12.75" hidden="false" customHeight="true" outlineLevel="0" collapsed="false">
      <c r="D187" s="281"/>
    </row>
    <row r="188" customFormat="false" ht="12.75" hidden="false" customHeight="true" outlineLevel="0" collapsed="false">
      <c r="D188" s="281"/>
    </row>
    <row r="189" customFormat="false" ht="12.75" hidden="false" customHeight="true" outlineLevel="0" collapsed="false">
      <c r="D189" s="281"/>
    </row>
    <row r="190" customFormat="false" ht="12.75" hidden="false" customHeight="true" outlineLevel="0" collapsed="false">
      <c r="D190" s="281"/>
    </row>
    <row r="191" customFormat="false" ht="12.75" hidden="false" customHeight="true" outlineLevel="0" collapsed="false">
      <c r="D191" s="281"/>
    </row>
    <row r="192" customFormat="false" ht="12.75" hidden="false" customHeight="true" outlineLevel="0" collapsed="false">
      <c r="D192" s="281"/>
    </row>
    <row r="193" customFormat="false" ht="12.75" hidden="false" customHeight="true" outlineLevel="0" collapsed="false">
      <c r="D193" s="281"/>
    </row>
    <row r="194" customFormat="false" ht="12.75" hidden="false" customHeight="true" outlineLevel="0" collapsed="false">
      <c r="D194" s="281"/>
    </row>
    <row r="195" customFormat="false" ht="12.75" hidden="false" customHeight="true" outlineLevel="0" collapsed="false">
      <c r="D195" s="281"/>
    </row>
    <row r="196" customFormat="false" ht="12.75" hidden="false" customHeight="true" outlineLevel="0" collapsed="false">
      <c r="D196" s="281"/>
    </row>
    <row r="197" customFormat="false" ht="12.75" hidden="false" customHeight="true" outlineLevel="0" collapsed="false">
      <c r="D197" s="281"/>
    </row>
    <row r="198" customFormat="false" ht="12.75" hidden="false" customHeight="true" outlineLevel="0" collapsed="false">
      <c r="D198" s="281"/>
    </row>
    <row r="199" customFormat="false" ht="12.75" hidden="false" customHeight="true" outlineLevel="0" collapsed="false">
      <c r="D199" s="281"/>
    </row>
    <row r="200" customFormat="false" ht="12.75" hidden="false" customHeight="true" outlineLevel="0" collapsed="false">
      <c r="D200" s="281"/>
    </row>
    <row r="201" customFormat="false" ht="12.75" hidden="false" customHeight="true" outlineLevel="0" collapsed="false">
      <c r="D201" s="281"/>
    </row>
    <row r="202" customFormat="false" ht="12.75" hidden="false" customHeight="true" outlineLevel="0" collapsed="false">
      <c r="D202" s="281"/>
    </row>
    <row r="203" customFormat="false" ht="12.75" hidden="false" customHeight="true" outlineLevel="0" collapsed="false">
      <c r="D203" s="281"/>
    </row>
    <row r="204" customFormat="false" ht="12.75" hidden="false" customHeight="true" outlineLevel="0" collapsed="false">
      <c r="D204" s="281"/>
    </row>
    <row r="205" customFormat="false" ht="12.75" hidden="false" customHeight="true" outlineLevel="0" collapsed="false">
      <c r="D205" s="281"/>
    </row>
    <row r="206" customFormat="false" ht="12.75" hidden="false" customHeight="true" outlineLevel="0" collapsed="false">
      <c r="D206" s="281"/>
    </row>
    <row r="207" customFormat="false" ht="12.75" hidden="false" customHeight="true" outlineLevel="0" collapsed="false">
      <c r="D207" s="281"/>
    </row>
    <row r="208" customFormat="false" ht="12.75" hidden="false" customHeight="true" outlineLevel="0" collapsed="false">
      <c r="D208" s="281"/>
    </row>
    <row r="209" customFormat="false" ht="12.75" hidden="false" customHeight="true" outlineLevel="0" collapsed="false">
      <c r="D209" s="281"/>
    </row>
    <row r="210" customFormat="false" ht="12.75" hidden="false" customHeight="true" outlineLevel="0" collapsed="false">
      <c r="D210" s="281"/>
    </row>
    <row r="211" customFormat="false" ht="12.75" hidden="false" customHeight="true" outlineLevel="0" collapsed="false">
      <c r="D211" s="281"/>
    </row>
    <row r="212" customFormat="false" ht="12.75" hidden="false" customHeight="true" outlineLevel="0" collapsed="false">
      <c r="D212" s="281"/>
    </row>
    <row r="213" customFormat="false" ht="12.75" hidden="false" customHeight="true" outlineLevel="0" collapsed="false">
      <c r="D213" s="281"/>
    </row>
    <row r="214" customFormat="false" ht="12.75" hidden="false" customHeight="true" outlineLevel="0" collapsed="false">
      <c r="D214" s="281"/>
    </row>
    <row r="215" customFormat="false" ht="12.75" hidden="false" customHeight="true" outlineLevel="0" collapsed="false">
      <c r="D215" s="281"/>
    </row>
    <row r="216" customFormat="false" ht="12.75" hidden="false" customHeight="true" outlineLevel="0" collapsed="false">
      <c r="D216" s="281"/>
    </row>
    <row r="217" customFormat="false" ht="12.75" hidden="false" customHeight="true" outlineLevel="0" collapsed="false">
      <c r="D217" s="281"/>
    </row>
    <row r="218" customFormat="false" ht="12.75" hidden="false" customHeight="true" outlineLevel="0" collapsed="false">
      <c r="D218" s="281"/>
    </row>
    <row r="219" customFormat="false" ht="12.75" hidden="false" customHeight="true" outlineLevel="0" collapsed="false">
      <c r="D219" s="281"/>
    </row>
    <row r="220" customFormat="false" ht="12.75" hidden="false" customHeight="true" outlineLevel="0" collapsed="false">
      <c r="D220" s="281"/>
    </row>
    <row r="221" customFormat="false" ht="12.75" hidden="false" customHeight="true" outlineLevel="0" collapsed="false">
      <c r="D221" s="281"/>
    </row>
    <row r="222" customFormat="false" ht="12.75" hidden="false" customHeight="true" outlineLevel="0" collapsed="false">
      <c r="D222" s="281"/>
    </row>
    <row r="223" customFormat="false" ht="12.75" hidden="false" customHeight="true" outlineLevel="0" collapsed="false">
      <c r="D223" s="281"/>
    </row>
    <row r="224" customFormat="false" ht="12.75" hidden="false" customHeight="true" outlineLevel="0" collapsed="false">
      <c r="D224" s="281"/>
    </row>
    <row r="225" customFormat="false" ht="12.75" hidden="false" customHeight="true" outlineLevel="0" collapsed="false">
      <c r="D225" s="281"/>
    </row>
    <row r="226" customFormat="false" ht="12.75" hidden="false" customHeight="true" outlineLevel="0" collapsed="false">
      <c r="D226" s="281"/>
    </row>
    <row r="227" customFormat="false" ht="12.75" hidden="false" customHeight="true" outlineLevel="0" collapsed="false">
      <c r="D227" s="281"/>
    </row>
    <row r="228" customFormat="false" ht="12.75" hidden="false" customHeight="true" outlineLevel="0" collapsed="false">
      <c r="D228" s="281"/>
    </row>
    <row r="229" customFormat="false" ht="12.75" hidden="false" customHeight="true" outlineLevel="0" collapsed="false">
      <c r="D229" s="281"/>
    </row>
    <row r="230" customFormat="false" ht="12.75" hidden="false" customHeight="true" outlineLevel="0" collapsed="false">
      <c r="D230" s="281"/>
    </row>
    <row r="231" customFormat="false" ht="12.75" hidden="false" customHeight="true" outlineLevel="0" collapsed="false">
      <c r="D231" s="281"/>
    </row>
    <row r="232" customFormat="false" ht="12.75" hidden="false" customHeight="true" outlineLevel="0" collapsed="false">
      <c r="D232" s="281"/>
    </row>
    <row r="233" customFormat="false" ht="12.75" hidden="false" customHeight="true" outlineLevel="0" collapsed="false">
      <c r="D233" s="281"/>
    </row>
    <row r="234" customFormat="false" ht="12.75" hidden="false" customHeight="true" outlineLevel="0" collapsed="false">
      <c r="D234" s="281"/>
    </row>
    <row r="235" customFormat="false" ht="12.75" hidden="false" customHeight="true" outlineLevel="0" collapsed="false">
      <c r="D235" s="281"/>
    </row>
    <row r="236" customFormat="false" ht="12.75" hidden="false" customHeight="true" outlineLevel="0" collapsed="false">
      <c r="D236" s="281"/>
    </row>
    <row r="237" customFormat="false" ht="12.75" hidden="false" customHeight="true" outlineLevel="0" collapsed="false">
      <c r="D237" s="281"/>
    </row>
    <row r="238" customFormat="false" ht="12.75" hidden="false" customHeight="true" outlineLevel="0" collapsed="false">
      <c r="D238" s="281"/>
    </row>
    <row r="239" customFormat="false" ht="12.75" hidden="false" customHeight="true" outlineLevel="0" collapsed="false">
      <c r="D239" s="281"/>
    </row>
    <row r="240" customFormat="false" ht="12.75" hidden="false" customHeight="true" outlineLevel="0" collapsed="false">
      <c r="D240" s="281"/>
    </row>
    <row r="241" customFormat="false" ht="12.75" hidden="false" customHeight="true" outlineLevel="0" collapsed="false">
      <c r="D241" s="281"/>
    </row>
    <row r="242" customFormat="false" ht="12.75" hidden="false" customHeight="true" outlineLevel="0" collapsed="false">
      <c r="D242" s="281"/>
    </row>
    <row r="243" customFormat="false" ht="12.75" hidden="false" customHeight="true" outlineLevel="0" collapsed="false">
      <c r="D243" s="281"/>
    </row>
    <row r="244" customFormat="false" ht="12.75" hidden="false" customHeight="true" outlineLevel="0" collapsed="false">
      <c r="D244" s="281"/>
    </row>
    <row r="245" customFormat="false" ht="12.75" hidden="false" customHeight="true" outlineLevel="0" collapsed="false">
      <c r="D245" s="281"/>
    </row>
    <row r="246" customFormat="false" ht="12.75" hidden="false" customHeight="true" outlineLevel="0" collapsed="false">
      <c r="D246" s="281"/>
    </row>
    <row r="247" customFormat="false" ht="12.75" hidden="false" customHeight="true" outlineLevel="0" collapsed="false">
      <c r="D247" s="281"/>
    </row>
    <row r="248" customFormat="false" ht="12.75" hidden="false" customHeight="true" outlineLevel="0" collapsed="false">
      <c r="D248" s="281"/>
    </row>
    <row r="249" customFormat="false" ht="12.75" hidden="false" customHeight="true" outlineLevel="0" collapsed="false">
      <c r="D249" s="281"/>
    </row>
    <row r="250" customFormat="false" ht="12.75" hidden="false" customHeight="true" outlineLevel="0" collapsed="false">
      <c r="D250" s="281"/>
    </row>
    <row r="251" customFormat="false" ht="12.75" hidden="false" customHeight="true" outlineLevel="0" collapsed="false">
      <c r="D251" s="281"/>
    </row>
    <row r="252" customFormat="false" ht="12.75" hidden="false" customHeight="true" outlineLevel="0" collapsed="false">
      <c r="D252" s="281"/>
    </row>
    <row r="253" customFormat="false" ht="12.75" hidden="false" customHeight="true" outlineLevel="0" collapsed="false">
      <c r="D253" s="281"/>
    </row>
    <row r="254" customFormat="false" ht="12.75" hidden="false" customHeight="true" outlineLevel="0" collapsed="false">
      <c r="D254" s="281"/>
    </row>
    <row r="255" customFormat="false" ht="12.75" hidden="false" customHeight="true" outlineLevel="0" collapsed="false">
      <c r="D255" s="281"/>
    </row>
    <row r="256" customFormat="false" ht="12.75" hidden="false" customHeight="true" outlineLevel="0" collapsed="false">
      <c r="D256" s="281"/>
    </row>
    <row r="257" customFormat="false" ht="12.75" hidden="false" customHeight="true" outlineLevel="0" collapsed="false">
      <c r="D257" s="281"/>
    </row>
    <row r="258" customFormat="false" ht="12.75" hidden="false" customHeight="true" outlineLevel="0" collapsed="false">
      <c r="D258" s="281"/>
    </row>
    <row r="259" customFormat="false" ht="12.75" hidden="false" customHeight="true" outlineLevel="0" collapsed="false">
      <c r="D259" s="281"/>
    </row>
    <row r="260" customFormat="false" ht="12.75" hidden="false" customHeight="true" outlineLevel="0" collapsed="false">
      <c r="D260" s="281"/>
    </row>
    <row r="261" customFormat="false" ht="12.75" hidden="false" customHeight="true" outlineLevel="0" collapsed="false">
      <c r="D261" s="281"/>
    </row>
    <row r="262" customFormat="false" ht="12.75" hidden="false" customHeight="true" outlineLevel="0" collapsed="false">
      <c r="D262" s="281"/>
    </row>
    <row r="263" customFormat="false" ht="12.75" hidden="false" customHeight="true" outlineLevel="0" collapsed="false">
      <c r="D263" s="281"/>
    </row>
    <row r="264" customFormat="false" ht="12.75" hidden="false" customHeight="true" outlineLevel="0" collapsed="false">
      <c r="D264" s="281"/>
    </row>
    <row r="265" customFormat="false" ht="12.75" hidden="false" customHeight="true" outlineLevel="0" collapsed="false">
      <c r="D265" s="281"/>
    </row>
    <row r="266" customFormat="false" ht="12.75" hidden="false" customHeight="true" outlineLevel="0" collapsed="false">
      <c r="D266" s="281"/>
    </row>
    <row r="267" customFormat="false" ht="12.75" hidden="false" customHeight="true" outlineLevel="0" collapsed="false">
      <c r="D267" s="281"/>
    </row>
    <row r="268" customFormat="false" ht="12.75" hidden="false" customHeight="true" outlineLevel="0" collapsed="false">
      <c r="D268" s="281"/>
    </row>
    <row r="269" customFormat="false" ht="12.75" hidden="false" customHeight="true" outlineLevel="0" collapsed="false">
      <c r="D269" s="281"/>
    </row>
    <row r="270" customFormat="false" ht="12.75" hidden="false" customHeight="true" outlineLevel="0" collapsed="false">
      <c r="D270" s="281"/>
    </row>
    <row r="271" customFormat="false" ht="12.75" hidden="false" customHeight="true" outlineLevel="0" collapsed="false">
      <c r="D271" s="281"/>
    </row>
    <row r="272" customFormat="false" ht="12.75" hidden="false" customHeight="true" outlineLevel="0" collapsed="false">
      <c r="D272" s="281"/>
    </row>
    <row r="273" customFormat="false" ht="12.75" hidden="false" customHeight="true" outlineLevel="0" collapsed="false">
      <c r="D273" s="281"/>
    </row>
    <row r="274" customFormat="false" ht="12.75" hidden="false" customHeight="true" outlineLevel="0" collapsed="false">
      <c r="D274" s="281"/>
    </row>
    <row r="275" customFormat="false" ht="12.75" hidden="false" customHeight="true" outlineLevel="0" collapsed="false">
      <c r="D275" s="281"/>
    </row>
    <row r="276" customFormat="false" ht="12.75" hidden="false" customHeight="true" outlineLevel="0" collapsed="false">
      <c r="D276" s="281"/>
    </row>
    <row r="277" customFormat="false" ht="12.75" hidden="false" customHeight="true" outlineLevel="0" collapsed="false">
      <c r="D277" s="281"/>
    </row>
    <row r="278" customFormat="false" ht="12.75" hidden="false" customHeight="true" outlineLevel="0" collapsed="false">
      <c r="D278" s="281"/>
    </row>
    <row r="279" customFormat="false" ht="12.75" hidden="false" customHeight="true" outlineLevel="0" collapsed="false">
      <c r="D279" s="281"/>
    </row>
    <row r="280" customFormat="false" ht="12.75" hidden="false" customHeight="true" outlineLevel="0" collapsed="false">
      <c r="D280" s="281"/>
    </row>
    <row r="281" customFormat="false" ht="12.75" hidden="false" customHeight="true" outlineLevel="0" collapsed="false">
      <c r="D281" s="281"/>
    </row>
    <row r="282" customFormat="false" ht="12.75" hidden="false" customHeight="true" outlineLevel="0" collapsed="false">
      <c r="D282" s="281"/>
    </row>
    <row r="283" customFormat="false" ht="12.75" hidden="false" customHeight="true" outlineLevel="0" collapsed="false">
      <c r="D283" s="281"/>
    </row>
    <row r="284" customFormat="false" ht="12.75" hidden="false" customHeight="true" outlineLevel="0" collapsed="false">
      <c r="D284" s="281"/>
    </row>
    <row r="285" customFormat="false" ht="12.75" hidden="false" customHeight="true" outlineLevel="0" collapsed="false">
      <c r="D285" s="281"/>
    </row>
    <row r="286" customFormat="false" ht="12.75" hidden="false" customHeight="true" outlineLevel="0" collapsed="false">
      <c r="D286" s="281"/>
    </row>
    <row r="287" customFormat="false" ht="12.75" hidden="false" customHeight="true" outlineLevel="0" collapsed="false">
      <c r="D287" s="281"/>
    </row>
    <row r="288" customFormat="false" ht="12.75" hidden="false" customHeight="true" outlineLevel="0" collapsed="false">
      <c r="D288" s="281"/>
    </row>
    <row r="289" customFormat="false" ht="12.75" hidden="false" customHeight="true" outlineLevel="0" collapsed="false">
      <c r="D289" s="281"/>
    </row>
    <row r="290" customFormat="false" ht="12.75" hidden="false" customHeight="true" outlineLevel="0" collapsed="false">
      <c r="D290" s="281"/>
    </row>
    <row r="291" customFormat="false" ht="12.75" hidden="false" customHeight="true" outlineLevel="0" collapsed="false">
      <c r="D291" s="281"/>
    </row>
    <row r="292" customFormat="false" ht="12.75" hidden="false" customHeight="true" outlineLevel="0" collapsed="false">
      <c r="D292" s="281"/>
    </row>
    <row r="293" customFormat="false" ht="12.75" hidden="false" customHeight="true" outlineLevel="0" collapsed="false">
      <c r="D293" s="281"/>
    </row>
    <row r="294" customFormat="false" ht="12.75" hidden="false" customHeight="true" outlineLevel="0" collapsed="false">
      <c r="D294" s="281"/>
    </row>
    <row r="295" customFormat="false" ht="12.75" hidden="false" customHeight="true" outlineLevel="0" collapsed="false">
      <c r="D295" s="281"/>
    </row>
    <row r="296" customFormat="false" ht="12.75" hidden="false" customHeight="true" outlineLevel="0" collapsed="false">
      <c r="D296" s="281"/>
    </row>
    <row r="297" customFormat="false" ht="12.75" hidden="false" customHeight="true" outlineLevel="0" collapsed="false">
      <c r="D297" s="281"/>
    </row>
    <row r="298" customFormat="false" ht="12.75" hidden="false" customHeight="true" outlineLevel="0" collapsed="false">
      <c r="D298" s="281"/>
    </row>
    <row r="299" customFormat="false" ht="12.75" hidden="false" customHeight="true" outlineLevel="0" collapsed="false">
      <c r="D299" s="281"/>
    </row>
    <row r="300" customFormat="false" ht="12.75" hidden="false" customHeight="true" outlineLevel="0" collapsed="false">
      <c r="D300" s="281"/>
    </row>
    <row r="301" customFormat="false" ht="12.75" hidden="false" customHeight="true" outlineLevel="0" collapsed="false">
      <c r="D301" s="281"/>
    </row>
    <row r="302" customFormat="false" ht="12.75" hidden="false" customHeight="true" outlineLevel="0" collapsed="false">
      <c r="D302" s="281"/>
    </row>
    <row r="303" customFormat="false" ht="12.75" hidden="false" customHeight="true" outlineLevel="0" collapsed="false">
      <c r="D303" s="281"/>
    </row>
    <row r="304" customFormat="false" ht="12.75" hidden="false" customHeight="true" outlineLevel="0" collapsed="false">
      <c r="D304" s="281"/>
    </row>
    <row r="305" customFormat="false" ht="12.75" hidden="false" customHeight="true" outlineLevel="0" collapsed="false">
      <c r="D305" s="281"/>
    </row>
    <row r="306" customFormat="false" ht="12.75" hidden="false" customHeight="true" outlineLevel="0" collapsed="false">
      <c r="D306" s="281"/>
    </row>
    <row r="307" customFormat="false" ht="12.75" hidden="false" customHeight="true" outlineLevel="0" collapsed="false">
      <c r="D307" s="281"/>
    </row>
    <row r="308" customFormat="false" ht="12.75" hidden="false" customHeight="true" outlineLevel="0" collapsed="false">
      <c r="D308" s="281"/>
    </row>
    <row r="309" customFormat="false" ht="12.75" hidden="false" customHeight="true" outlineLevel="0" collapsed="false">
      <c r="D309" s="281"/>
    </row>
    <row r="310" customFormat="false" ht="12.75" hidden="false" customHeight="true" outlineLevel="0" collapsed="false">
      <c r="D310" s="281"/>
    </row>
    <row r="311" customFormat="false" ht="12.75" hidden="false" customHeight="true" outlineLevel="0" collapsed="false">
      <c r="D311" s="281"/>
    </row>
    <row r="312" customFormat="false" ht="12.75" hidden="false" customHeight="true" outlineLevel="0" collapsed="false">
      <c r="D312" s="281"/>
    </row>
    <row r="313" customFormat="false" ht="12.75" hidden="false" customHeight="true" outlineLevel="0" collapsed="false">
      <c r="D313" s="281"/>
    </row>
    <row r="314" customFormat="false" ht="12.75" hidden="false" customHeight="true" outlineLevel="0" collapsed="false">
      <c r="D314" s="281"/>
    </row>
    <row r="315" customFormat="false" ht="12.75" hidden="false" customHeight="true" outlineLevel="0" collapsed="false">
      <c r="D315" s="281"/>
    </row>
    <row r="316" customFormat="false" ht="12.75" hidden="false" customHeight="true" outlineLevel="0" collapsed="false">
      <c r="D316" s="281"/>
    </row>
    <row r="317" customFormat="false" ht="12.75" hidden="false" customHeight="true" outlineLevel="0" collapsed="false">
      <c r="D317" s="281"/>
    </row>
    <row r="318" customFormat="false" ht="12.75" hidden="false" customHeight="true" outlineLevel="0" collapsed="false">
      <c r="D318" s="281"/>
    </row>
    <row r="319" customFormat="false" ht="12.75" hidden="false" customHeight="true" outlineLevel="0" collapsed="false">
      <c r="D319" s="281"/>
    </row>
    <row r="320" customFormat="false" ht="12.75" hidden="false" customHeight="true" outlineLevel="0" collapsed="false">
      <c r="D320" s="281"/>
    </row>
    <row r="321" customFormat="false" ht="12.75" hidden="false" customHeight="true" outlineLevel="0" collapsed="false">
      <c r="D321" s="281"/>
    </row>
    <row r="322" customFormat="false" ht="12.75" hidden="false" customHeight="true" outlineLevel="0" collapsed="false">
      <c r="D322" s="281"/>
    </row>
    <row r="323" customFormat="false" ht="12.75" hidden="false" customHeight="true" outlineLevel="0" collapsed="false">
      <c r="D323" s="281"/>
    </row>
    <row r="324" customFormat="false" ht="12.75" hidden="false" customHeight="true" outlineLevel="0" collapsed="false">
      <c r="D324" s="281"/>
    </row>
    <row r="325" customFormat="false" ht="12.75" hidden="false" customHeight="true" outlineLevel="0" collapsed="false">
      <c r="D325" s="281"/>
    </row>
    <row r="326" customFormat="false" ht="12.75" hidden="false" customHeight="true" outlineLevel="0" collapsed="false">
      <c r="D326" s="281"/>
    </row>
    <row r="327" customFormat="false" ht="12.75" hidden="false" customHeight="true" outlineLevel="0" collapsed="false">
      <c r="D327" s="281"/>
    </row>
    <row r="328" customFormat="false" ht="12.75" hidden="false" customHeight="true" outlineLevel="0" collapsed="false">
      <c r="D328" s="281"/>
    </row>
    <row r="329" customFormat="false" ht="12.75" hidden="false" customHeight="true" outlineLevel="0" collapsed="false">
      <c r="D329" s="281"/>
    </row>
    <row r="330" customFormat="false" ht="12.75" hidden="false" customHeight="true" outlineLevel="0" collapsed="false">
      <c r="D330" s="281"/>
    </row>
    <row r="331" customFormat="false" ht="12.75" hidden="false" customHeight="true" outlineLevel="0" collapsed="false">
      <c r="D331" s="281"/>
    </row>
    <row r="332" customFormat="false" ht="12.75" hidden="false" customHeight="true" outlineLevel="0" collapsed="false">
      <c r="D332" s="281"/>
    </row>
    <row r="333" customFormat="false" ht="12.75" hidden="false" customHeight="true" outlineLevel="0" collapsed="false">
      <c r="D333" s="281"/>
    </row>
    <row r="334" customFormat="false" ht="12.75" hidden="false" customHeight="true" outlineLevel="0" collapsed="false">
      <c r="D334" s="281"/>
    </row>
    <row r="335" customFormat="false" ht="12.75" hidden="false" customHeight="true" outlineLevel="0" collapsed="false">
      <c r="D335" s="281"/>
    </row>
    <row r="336" customFormat="false" ht="12.75" hidden="false" customHeight="true" outlineLevel="0" collapsed="false">
      <c r="D336" s="281"/>
    </row>
    <row r="337" customFormat="false" ht="12.75" hidden="false" customHeight="true" outlineLevel="0" collapsed="false">
      <c r="D337" s="281"/>
    </row>
    <row r="338" customFormat="false" ht="12.75" hidden="false" customHeight="true" outlineLevel="0" collapsed="false">
      <c r="D338" s="281"/>
    </row>
    <row r="339" customFormat="false" ht="12.75" hidden="false" customHeight="true" outlineLevel="0" collapsed="false">
      <c r="D339" s="281"/>
    </row>
    <row r="340" customFormat="false" ht="12.75" hidden="false" customHeight="true" outlineLevel="0" collapsed="false">
      <c r="D340" s="281"/>
    </row>
    <row r="341" customFormat="false" ht="12.75" hidden="false" customHeight="true" outlineLevel="0" collapsed="false">
      <c r="D341" s="281"/>
    </row>
    <row r="342" customFormat="false" ht="12.75" hidden="false" customHeight="true" outlineLevel="0" collapsed="false">
      <c r="D342" s="281"/>
    </row>
    <row r="343" customFormat="false" ht="12.75" hidden="false" customHeight="true" outlineLevel="0" collapsed="false">
      <c r="D343" s="281"/>
    </row>
    <row r="344" customFormat="false" ht="12.75" hidden="false" customHeight="true" outlineLevel="0" collapsed="false">
      <c r="D344" s="281"/>
    </row>
    <row r="345" customFormat="false" ht="12.75" hidden="false" customHeight="true" outlineLevel="0" collapsed="false">
      <c r="D345" s="281"/>
    </row>
    <row r="346" customFormat="false" ht="12.75" hidden="false" customHeight="true" outlineLevel="0" collapsed="false">
      <c r="D346" s="281"/>
    </row>
    <row r="347" customFormat="false" ht="12.75" hidden="false" customHeight="true" outlineLevel="0" collapsed="false">
      <c r="D347" s="281"/>
    </row>
    <row r="348" customFormat="false" ht="12.75" hidden="false" customHeight="true" outlineLevel="0" collapsed="false">
      <c r="D348" s="281"/>
    </row>
    <row r="349" customFormat="false" ht="12.75" hidden="false" customHeight="true" outlineLevel="0" collapsed="false">
      <c r="D349" s="281"/>
    </row>
    <row r="350" customFormat="false" ht="12.75" hidden="false" customHeight="true" outlineLevel="0" collapsed="false">
      <c r="D350" s="281"/>
    </row>
    <row r="351" customFormat="false" ht="12.75" hidden="false" customHeight="true" outlineLevel="0" collapsed="false">
      <c r="D351" s="281"/>
    </row>
    <row r="352" customFormat="false" ht="12.75" hidden="false" customHeight="true" outlineLevel="0" collapsed="false">
      <c r="D352" s="281"/>
    </row>
    <row r="353" customFormat="false" ht="12.75" hidden="false" customHeight="true" outlineLevel="0" collapsed="false">
      <c r="D353" s="281"/>
    </row>
    <row r="354" customFormat="false" ht="12.75" hidden="false" customHeight="true" outlineLevel="0" collapsed="false">
      <c r="D354" s="281"/>
    </row>
    <row r="355" customFormat="false" ht="12.75" hidden="false" customHeight="true" outlineLevel="0" collapsed="false">
      <c r="D355" s="281"/>
    </row>
    <row r="356" customFormat="false" ht="12.75" hidden="false" customHeight="true" outlineLevel="0" collapsed="false">
      <c r="D356" s="281"/>
    </row>
    <row r="357" customFormat="false" ht="12.75" hidden="false" customHeight="true" outlineLevel="0" collapsed="false">
      <c r="D357" s="281"/>
    </row>
    <row r="358" customFormat="false" ht="12.75" hidden="false" customHeight="true" outlineLevel="0" collapsed="false">
      <c r="D358" s="281"/>
    </row>
    <row r="359" customFormat="false" ht="12.75" hidden="false" customHeight="true" outlineLevel="0" collapsed="false">
      <c r="D359" s="281"/>
    </row>
    <row r="360" customFormat="false" ht="12.75" hidden="false" customHeight="true" outlineLevel="0" collapsed="false">
      <c r="D360" s="281"/>
    </row>
    <row r="361" customFormat="false" ht="12.75" hidden="false" customHeight="true" outlineLevel="0" collapsed="false">
      <c r="D361" s="281"/>
    </row>
    <row r="362" customFormat="false" ht="12.75" hidden="false" customHeight="true" outlineLevel="0" collapsed="false">
      <c r="D362" s="281"/>
    </row>
    <row r="363" customFormat="false" ht="12.75" hidden="false" customHeight="true" outlineLevel="0" collapsed="false">
      <c r="D363" s="281"/>
    </row>
    <row r="364" customFormat="false" ht="12.75" hidden="false" customHeight="true" outlineLevel="0" collapsed="false">
      <c r="D364" s="281"/>
    </row>
    <row r="365" customFormat="false" ht="12.75" hidden="false" customHeight="true" outlineLevel="0" collapsed="false">
      <c r="D365" s="281"/>
    </row>
    <row r="366" customFormat="false" ht="12.75" hidden="false" customHeight="true" outlineLevel="0" collapsed="false">
      <c r="D366" s="281"/>
    </row>
    <row r="367" customFormat="false" ht="12.75" hidden="false" customHeight="true" outlineLevel="0" collapsed="false">
      <c r="D367" s="281"/>
    </row>
    <row r="368" customFormat="false" ht="12.75" hidden="false" customHeight="true" outlineLevel="0" collapsed="false">
      <c r="D368" s="281"/>
    </row>
    <row r="369" customFormat="false" ht="12.75" hidden="false" customHeight="true" outlineLevel="0" collapsed="false">
      <c r="D369" s="281"/>
    </row>
    <row r="370" customFormat="false" ht="12.75" hidden="false" customHeight="true" outlineLevel="0" collapsed="false">
      <c r="D370" s="281"/>
    </row>
    <row r="371" customFormat="false" ht="12.75" hidden="false" customHeight="true" outlineLevel="0" collapsed="false">
      <c r="D371" s="281"/>
    </row>
    <row r="372" customFormat="false" ht="12.75" hidden="false" customHeight="true" outlineLevel="0" collapsed="false">
      <c r="D372" s="281"/>
    </row>
    <row r="373" customFormat="false" ht="12.75" hidden="false" customHeight="true" outlineLevel="0" collapsed="false">
      <c r="D373" s="281"/>
    </row>
    <row r="374" customFormat="false" ht="12.75" hidden="false" customHeight="true" outlineLevel="0" collapsed="false">
      <c r="D374" s="281"/>
    </row>
    <row r="375" customFormat="false" ht="12.75" hidden="false" customHeight="true" outlineLevel="0" collapsed="false">
      <c r="D375" s="281"/>
    </row>
    <row r="376" customFormat="false" ht="12.75" hidden="false" customHeight="true" outlineLevel="0" collapsed="false">
      <c r="D376" s="281"/>
    </row>
    <row r="377" customFormat="false" ht="12.75" hidden="false" customHeight="true" outlineLevel="0" collapsed="false">
      <c r="D377" s="281"/>
    </row>
    <row r="378" customFormat="false" ht="12.75" hidden="false" customHeight="true" outlineLevel="0" collapsed="false">
      <c r="D378" s="281"/>
    </row>
    <row r="379" customFormat="false" ht="12.75" hidden="false" customHeight="true" outlineLevel="0" collapsed="false">
      <c r="D379" s="281"/>
    </row>
    <row r="380" customFormat="false" ht="12.75" hidden="false" customHeight="true" outlineLevel="0" collapsed="false">
      <c r="D380" s="281"/>
    </row>
    <row r="381" customFormat="false" ht="12.75" hidden="false" customHeight="true" outlineLevel="0" collapsed="false">
      <c r="D381" s="281"/>
    </row>
    <row r="382" customFormat="false" ht="12.75" hidden="false" customHeight="true" outlineLevel="0" collapsed="false">
      <c r="D382" s="281"/>
    </row>
    <row r="383" customFormat="false" ht="12.75" hidden="false" customHeight="true" outlineLevel="0" collapsed="false">
      <c r="D383" s="281"/>
    </row>
    <row r="384" customFormat="false" ht="12.75" hidden="false" customHeight="true" outlineLevel="0" collapsed="false">
      <c r="D384" s="281"/>
    </row>
    <row r="385" customFormat="false" ht="12.75" hidden="false" customHeight="true" outlineLevel="0" collapsed="false">
      <c r="D385" s="281"/>
    </row>
    <row r="386" customFormat="false" ht="12.75" hidden="false" customHeight="true" outlineLevel="0" collapsed="false">
      <c r="D386" s="281"/>
    </row>
    <row r="387" customFormat="false" ht="12.75" hidden="false" customHeight="true" outlineLevel="0" collapsed="false">
      <c r="D387" s="281"/>
    </row>
    <row r="388" customFormat="false" ht="12.75" hidden="false" customHeight="true" outlineLevel="0" collapsed="false">
      <c r="D388" s="281"/>
    </row>
    <row r="389" customFormat="false" ht="12.75" hidden="false" customHeight="true" outlineLevel="0" collapsed="false">
      <c r="D389" s="281"/>
    </row>
    <row r="390" customFormat="false" ht="12.75" hidden="false" customHeight="true" outlineLevel="0" collapsed="false">
      <c r="D390" s="281"/>
    </row>
    <row r="391" customFormat="false" ht="12.75" hidden="false" customHeight="true" outlineLevel="0" collapsed="false">
      <c r="D391" s="281"/>
    </row>
    <row r="392" customFormat="false" ht="12.75" hidden="false" customHeight="true" outlineLevel="0" collapsed="false">
      <c r="D392" s="281"/>
    </row>
    <row r="393" customFormat="false" ht="12.75" hidden="false" customHeight="true" outlineLevel="0" collapsed="false">
      <c r="D393" s="281"/>
    </row>
    <row r="394" customFormat="false" ht="12.75" hidden="false" customHeight="true" outlineLevel="0" collapsed="false">
      <c r="D394" s="281"/>
    </row>
    <row r="395" customFormat="false" ht="12.75" hidden="false" customHeight="true" outlineLevel="0" collapsed="false">
      <c r="D395" s="281"/>
    </row>
    <row r="396" customFormat="false" ht="12.75" hidden="false" customHeight="true" outlineLevel="0" collapsed="false">
      <c r="D396" s="281"/>
    </row>
    <row r="397" customFormat="false" ht="12.75" hidden="false" customHeight="true" outlineLevel="0" collapsed="false">
      <c r="D397" s="281"/>
    </row>
    <row r="398" customFormat="false" ht="12.75" hidden="false" customHeight="true" outlineLevel="0" collapsed="false">
      <c r="D398" s="281"/>
    </row>
    <row r="399" customFormat="false" ht="12.75" hidden="false" customHeight="true" outlineLevel="0" collapsed="false">
      <c r="D399" s="281"/>
    </row>
    <row r="400" customFormat="false" ht="12.75" hidden="false" customHeight="true" outlineLevel="0" collapsed="false">
      <c r="D400" s="281"/>
    </row>
    <row r="401" customFormat="false" ht="12.75" hidden="false" customHeight="true" outlineLevel="0" collapsed="false">
      <c r="D401" s="281"/>
    </row>
    <row r="402" customFormat="false" ht="12.75" hidden="false" customHeight="true" outlineLevel="0" collapsed="false">
      <c r="D402" s="281"/>
    </row>
    <row r="403" customFormat="false" ht="12.75" hidden="false" customHeight="true" outlineLevel="0" collapsed="false">
      <c r="D403" s="281"/>
    </row>
    <row r="404" customFormat="false" ht="12.75" hidden="false" customHeight="true" outlineLevel="0" collapsed="false">
      <c r="D404" s="281"/>
    </row>
    <row r="405" customFormat="false" ht="12.75" hidden="false" customHeight="true" outlineLevel="0" collapsed="false">
      <c r="D405" s="281"/>
    </row>
    <row r="406" customFormat="false" ht="12.75" hidden="false" customHeight="true" outlineLevel="0" collapsed="false">
      <c r="D406" s="281"/>
    </row>
    <row r="407" customFormat="false" ht="12.75" hidden="false" customHeight="true" outlineLevel="0" collapsed="false">
      <c r="D407" s="281"/>
    </row>
    <row r="408" customFormat="false" ht="12.75" hidden="false" customHeight="true" outlineLevel="0" collapsed="false">
      <c r="D408" s="281"/>
    </row>
    <row r="409" customFormat="false" ht="12.75" hidden="false" customHeight="true" outlineLevel="0" collapsed="false">
      <c r="D409" s="281"/>
    </row>
    <row r="410" customFormat="false" ht="12.75" hidden="false" customHeight="true" outlineLevel="0" collapsed="false">
      <c r="D410" s="281"/>
    </row>
    <row r="411" customFormat="false" ht="12.75" hidden="false" customHeight="true" outlineLevel="0" collapsed="false">
      <c r="D411" s="281"/>
    </row>
    <row r="412" customFormat="false" ht="12.75" hidden="false" customHeight="true" outlineLevel="0" collapsed="false">
      <c r="D412" s="281"/>
    </row>
    <row r="413" customFormat="false" ht="12.75" hidden="false" customHeight="true" outlineLevel="0" collapsed="false">
      <c r="D413" s="281"/>
    </row>
    <row r="414" customFormat="false" ht="12.75" hidden="false" customHeight="true" outlineLevel="0" collapsed="false">
      <c r="D414" s="281"/>
    </row>
    <row r="415" customFormat="false" ht="12.75" hidden="false" customHeight="true" outlineLevel="0" collapsed="false">
      <c r="D415" s="281"/>
    </row>
    <row r="416" customFormat="false" ht="12.75" hidden="false" customHeight="true" outlineLevel="0" collapsed="false">
      <c r="D416" s="281"/>
    </row>
    <row r="417" customFormat="false" ht="12.75" hidden="false" customHeight="true" outlineLevel="0" collapsed="false">
      <c r="D417" s="281"/>
    </row>
    <row r="418" customFormat="false" ht="12.75" hidden="false" customHeight="true" outlineLevel="0" collapsed="false">
      <c r="D418" s="281"/>
    </row>
    <row r="419" customFormat="false" ht="12.75" hidden="false" customHeight="true" outlineLevel="0" collapsed="false">
      <c r="D419" s="281"/>
    </row>
    <row r="420" customFormat="false" ht="12.75" hidden="false" customHeight="true" outlineLevel="0" collapsed="false">
      <c r="D420" s="281"/>
    </row>
    <row r="421" customFormat="false" ht="12.75" hidden="false" customHeight="true" outlineLevel="0" collapsed="false">
      <c r="D421" s="281"/>
    </row>
    <row r="422" customFormat="false" ht="12.75" hidden="false" customHeight="true" outlineLevel="0" collapsed="false">
      <c r="D422" s="281"/>
    </row>
    <row r="423" customFormat="false" ht="12.75" hidden="false" customHeight="true" outlineLevel="0" collapsed="false">
      <c r="D423" s="281"/>
    </row>
    <row r="424" customFormat="false" ht="12.75" hidden="false" customHeight="true" outlineLevel="0" collapsed="false">
      <c r="D424" s="281"/>
    </row>
    <row r="425" customFormat="false" ht="12.75" hidden="false" customHeight="true" outlineLevel="0" collapsed="false">
      <c r="D425" s="281"/>
    </row>
    <row r="426" customFormat="false" ht="12.75" hidden="false" customHeight="true" outlineLevel="0" collapsed="false">
      <c r="D426" s="281"/>
    </row>
    <row r="427" customFormat="false" ht="12.75" hidden="false" customHeight="true" outlineLevel="0" collapsed="false">
      <c r="D427" s="281"/>
    </row>
    <row r="428" customFormat="false" ht="12.75" hidden="false" customHeight="true" outlineLevel="0" collapsed="false">
      <c r="D428" s="281"/>
    </row>
    <row r="429" customFormat="false" ht="12.75" hidden="false" customHeight="true" outlineLevel="0" collapsed="false">
      <c r="D429" s="281"/>
    </row>
    <row r="430" customFormat="false" ht="12.75" hidden="false" customHeight="true" outlineLevel="0" collapsed="false">
      <c r="D430" s="281"/>
    </row>
    <row r="431" customFormat="false" ht="12.75" hidden="false" customHeight="true" outlineLevel="0" collapsed="false">
      <c r="D431" s="281"/>
    </row>
    <row r="432" customFormat="false" ht="12.75" hidden="false" customHeight="true" outlineLevel="0" collapsed="false">
      <c r="D432" s="281"/>
    </row>
    <row r="433" customFormat="false" ht="12.75" hidden="false" customHeight="true" outlineLevel="0" collapsed="false">
      <c r="D433" s="281"/>
    </row>
    <row r="434" customFormat="false" ht="12.75" hidden="false" customHeight="true" outlineLevel="0" collapsed="false">
      <c r="D434" s="281"/>
    </row>
    <row r="435" customFormat="false" ht="12.75" hidden="false" customHeight="true" outlineLevel="0" collapsed="false">
      <c r="D435" s="281"/>
    </row>
    <row r="436" customFormat="false" ht="12.75" hidden="false" customHeight="true" outlineLevel="0" collapsed="false">
      <c r="D436" s="281"/>
    </row>
    <row r="437" customFormat="false" ht="12.75" hidden="false" customHeight="true" outlineLevel="0" collapsed="false">
      <c r="D437" s="281"/>
    </row>
    <row r="438" customFormat="false" ht="12.75" hidden="false" customHeight="true" outlineLevel="0" collapsed="false">
      <c r="D438" s="281"/>
    </row>
    <row r="439" customFormat="false" ht="12.75" hidden="false" customHeight="true" outlineLevel="0" collapsed="false">
      <c r="D439" s="281"/>
    </row>
    <row r="440" customFormat="false" ht="12.75" hidden="false" customHeight="true" outlineLevel="0" collapsed="false">
      <c r="D440" s="281"/>
    </row>
    <row r="441" customFormat="false" ht="12.75" hidden="false" customHeight="true" outlineLevel="0" collapsed="false">
      <c r="D441" s="281"/>
    </row>
    <row r="442" customFormat="false" ht="12.75" hidden="false" customHeight="true" outlineLevel="0" collapsed="false">
      <c r="D442" s="281"/>
    </row>
    <row r="443" customFormat="false" ht="12.75" hidden="false" customHeight="true" outlineLevel="0" collapsed="false">
      <c r="D443" s="281"/>
    </row>
    <row r="444" customFormat="false" ht="12.75" hidden="false" customHeight="true" outlineLevel="0" collapsed="false">
      <c r="D444" s="281"/>
    </row>
    <row r="445" customFormat="false" ht="12.75" hidden="false" customHeight="true" outlineLevel="0" collapsed="false">
      <c r="D445" s="281"/>
    </row>
    <row r="446" customFormat="false" ht="12.75" hidden="false" customHeight="true" outlineLevel="0" collapsed="false">
      <c r="D446" s="281"/>
    </row>
    <row r="447" customFormat="false" ht="12.75" hidden="false" customHeight="true" outlineLevel="0" collapsed="false">
      <c r="D447" s="281"/>
    </row>
    <row r="448" customFormat="false" ht="12.75" hidden="false" customHeight="true" outlineLevel="0" collapsed="false">
      <c r="D448" s="281"/>
    </row>
    <row r="449" customFormat="false" ht="12.75" hidden="false" customHeight="true" outlineLevel="0" collapsed="false">
      <c r="D449" s="281"/>
    </row>
    <row r="450" customFormat="false" ht="12.75" hidden="false" customHeight="true" outlineLevel="0" collapsed="false">
      <c r="D450" s="281"/>
    </row>
    <row r="451" customFormat="false" ht="12.75" hidden="false" customHeight="true" outlineLevel="0" collapsed="false">
      <c r="D451" s="281"/>
    </row>
    <row r="452" customFormat="false" ht="12.75" hidden="false" customHeight="true" outlineLevel="0" collapsed="false">
      <c r="D452" s="281"/>
    </row>
    <row r="453" customFormat="false" ht="12.75" hidden="false" customHeight="true" outlineLevel="0" collapsed="false">
      <c r="D453" s="281"/>
    </row>
    <row r="454" customFormat="false" ht="12.75" hidden="false" customHeight="true" outlineLevel="0" collapsed="false">
      <c r="D454" s="281"/>
    </row>
    <row r="455" customFormat="false" ht="12.75" hidden="false" customHeight="true" outlineLevel="0" collapsed="false">
      <c r="D455" s="281"/>
    </row>
    <row r="456" customFormat="false" ht="12.75" hidden="false" customHeight="true" outlineLevel="0" collapsed="false">
      <c r="D456" s="281"/>
    </row>
    <row r="457" customFormat="false" ht="12.75" hidden="false" customHeight="true" outlineLevel="0" collapsed="false">
      <c r="D457" s="281"/>
    </row>
    <row r="458" customFormat="false" ht="12.75" hidden="false" customHeight="true" outlineLevel="0" collapsed="false">
      <c r="D458" s="281"/>
    </row>
    <row r="459" customFormat="false" ht="12.75" hidden="false" customHeight="true" outlineLevel="0" collapsed="false">
      <c r="D459" s="281"/>
    </row>
    <row r="460" customFormat="false" ht="12.75" hidden="false" customHeight="true" outlineLevel="0" collapsed="false">
      <c r="D460" s="281"/>
    </row>
    <row r="461" customFormat="false" ht="12.75" hidden="false" customHeight="true" outlineLevel="0" collapsed="false">
      <c r="D461" s="281"/>
    </row>
    <row r="462" customFormat="false" ht="12.75" hidden="false" customHeight="true" outlineLevel="0" collapsed="false">
      <c r="D462" s="281"/>
    </row>
    <row r="463" customFormat="false" ht="12.75" hidden="false" customHeight="true" outlineLevel="0" collapsed="false">
      <c r="D463" s="281"/>
    </row>
    <row r="464" customFormat="false" ht="12.75" hidden="false" customHeight="true" outlineLevel="0" collapsed="false">
      <c r="D464" s="281"/>
    </row>
    <row r="465" customFormat="false" ht="12.75" hidden="false" customHeight="true" outlineLevel="0" collapsed="false">
      <c r="D465" s="281"/>
    </row>
    <row r="466" customFormat="false" ht="12.75" hidden="false" customHeight="true" outlineLevel="0" collapsed="false">
      <c r="D466" s="281"/>
    </row>
    <row r="467" customFormat="false" ht="12.75" hidden="false" customHeight="true" outlineLevel="0" collapsed="false">
      <c r="D467" s="281"/>
    </row>
    <row r="468" customFormat="false" ht="12.75" hidden="false" customHeight="true" outlineLevel="0" collapsed="false">
      <c r="D468" s="281"/>
    </row>
    <row r="469" customFormat="false" ht="12.75" hidden="false" customHeight="true" outlineLevel="0" collapsed="false">
      <c r="D469" s="281"/>
    </row>
    <row r="470" customFormat="false" ht="12.75" hidden="false" customHeight="true" outlineLevel="0" collapsed="false">
      <c r="D470" s="281"/>
    </row>
    <row r="471" customFormat="false" ht="12.75" hidden="false" customHeight="true" outlineLevel="0" collapsed="false">
      <c r="D471" s="281"/>
    </row>
    <row r="472" customFormat="false" ht="12.75" hidden="false" customHeight="true" outlineLevel="0" collapsed="false">
      <c r="D472" s="281"/>
    </row>
    <row r="473" customFormat="false" ht="12.75" hidden="false" customHeight="true" outlineLevel="0" collapsed="false">
      <c r="D473" s="281"/>
    </row>
    <row r="474" customFormat="false" ht="12.75" hidden="false" customHeight="true" outlineLevel="0" collapsed="false">
      <c r="D474" s="281"/>
    </row>
    <row r="475" customFormat="false" ht="12.75" hidden="false" customHeight="true" outlineLevel="0" collapsed="false">
      <c r="D475" s="281"/>
    </row>
    <row r="476" customFormat="false" ht="12.75" hidden="false" customHeight="true" outlineLevel="0" collapsed="false">
      <c r="D476" s="281"/>
    </row>
    <row r="477" customFormat="false" ht="12.75" hidden="false" customHeight="true" outlineLevel="0" collapsed="false">
      <c r="D477" s="281"/>
    </row>
    <row r="478" customFormat="false" ht="12.75" hidden="false" customHeight="true" outlineLevel="0" collapsed="false">
      <c r="D478" s="281"/>
    </row>
    <row r="479" customFormat="false" ht="12.75" hidden="false" customHeight="true" outlineLevel="0" collapsed="false">
      <c r="D479" s="281"/>
    </row>
    <row r="480" customFormat="false" ht="12.75" hidden="false" customHeight="true" outlineLevel="0" collapsed="false">
      <c r="D480" s="281"/>
    </row>
    <row r="481" customFormat="false" ht="12.75" hidden="false" customHeight="true" outlineLevel="0" collapsed="false">
      <c r="D481" s="281"/>
    </row>
    <row r="482" customFormat="false" ht="12.75" hidden="false" customHeight="true" outlineLevel="0" collapsed="false">
      <c r="D482" s="281"/>
    </row>
    <row r="483" customFormat="false" ht="12.75" hidden="false" customHeight="true" outlineLevel="0" collapsed="false">
      <c r="D483" s="281"/>
    </row>
    <row r="484" customFormat="false" ht="12.75" hidden="false" customHeight="true" outlineLevel="0" collapsed="false">
      <c r="D484" s="281"/>
    </row>
    <row r="485" customFormat="false" ht="12.75" hidden="false" customHeight="true" outlineLevel="0" collapsed="false">
      <c r="D485" s="281"/>
    </row>
    <row r="486" customFormat="false" ht="12.75" hidden="false" customHeight="true" outlineLevel="0" collapsed="false">
      <c r="D486" s="281"/>
    </row>
    <row r="487" customFormat="false" ht="12.75" hidden="false" customHeight="true" outlineLevel="0" collapsed="false">
      <c r="D487" s="281"/>
    </row>
    <row r="488" customFormat="false" ht="12.75" hidden="false" customHeight="true" outlineLevel="0" collapsed="false">
      <c r="D488" s="281"/>
    </row>
    <row r="489" customFormat="false" ht="12.75" hidden="false" customHeight="true" outlineLevel="0" collapsed="false">
      <c r="D489" s="281"/>
    </row>
    <row r="490" customFormat="false" ht="12.75" hidden="false" customHeight="true" outlineLevel="0" collapsed="false">
      <c r="D490" s="281"/>
    </row>
    <row r="491" customFormat="false" ht="12.75" hidden="false" customHeight="true" outlineLevel="0" collapsed="false">
      <c r="D491" s="281"/>
    </row>
    <row r="492" customFormat="false" ht="12.75" hidden="false" customHeight="true" outlineLevel="0" collapsed="false">
      <c r="D492" s="281"/>
    </row>
    <row r="493" customFormat="false" ht="12.75" hidden="false" customHeight="true" outlineLevel="0" collapsed="false">
      <c r="D493" s="281"/>
    </row>
    <row r="494" customFormat="false" ht="12.75" hidden="false" customHeight="true" outlineLevel="0" collapsed="false">
      <c r="D494" s="281"/>
    </row>
    <row r="495" customFormat="false" ht="12.75" hidden="false" customHeight="true" outlineLevel="0" collapsed="false">
      <c r="D495" s="281"/>
    </row>
    <row r="496" customFormat="false" ht="12.75" hidden="false" customHeight="true" outlineLevel="0" collapsed="false">
      <c r="D496" s="281"/>
    </row>
    <row r="497" customFormat="false" ht="12.75" hidden="false" customHeight="true" outlineLevel="0" collapsed="false">
      <c r="D497" s="281"/>
    </row>
    <row r="498" customFormat="false" ht="12.75" hidden="false" customHeight="true" outlineLevel="0" collapsed="false">
      <c r="D498" s="281"/>
    </row>
    <row r="499" customFormat="false" ht="12.75" hidden="false" customHeight="true" outlineLevel="0" collapsed="false">
      <c r="D499" s="281"/>
    </row>
    <row r="500" customFormat="false" ht="12.75" hidden="false" customHeight="true" outlineLevel="0" collapsed="false">
      <c r="D500" s="281"/>
    </row>
    <row r="501" customFormat="false" ht="12.75" hidden="false" customHeight="true" outlineLevel="0" collapsed="false">
      <c r="D501" s="281"/>
    </row>
    <row r="502" customFormat="false" ht="12.75" hidden="false" customHeight="true" outlineLevel="0" collapsed="false">
      <c r="D502" s="281"/>
    </row>
    <row r="503" customFormat="false" ht="12.75" hidden="false" customHeight="true" outlineLevel="0" collapsed="false">
      <c r="D503" s="281"/>
    </row>
    <row r="504" customFormat="false" ht="12.75" hidden="false" customHeight="true" outlineLevel="0" collapsed="false">
      <c r="D504" s="281"/>
    </row>
    <row r="505" customFormat="false" ht="12.75" hidden="false" customHeight="true" outlineLevel="0" collapsed="false">
      <c r="D505" s="281"/>
    </row>
    <row r="506" customFormat="false" ht="12.75" hidden="false" customHeight="true" outlineLevel="0" collapsed="false">
      <c r="D506" s="281"/>
    </row>
    <row r="507" customFormat="false" ht="12.75" hidden="false" customHeight="true" outlineLevel="0" collapsed="false">
      <c r="D507" s="281"/>
    </row>
    <row r="508" customFormat="false" ht="12.75" hidden="false" customHeight="true" outlineLevel="0" collapsed="false">
      <c r="D508" s="281"/>
    </row>
    <row r="509" customFormat="false" ht="12.75" hidden="false" customHeight="true" outlineLevel="0" collapsed="false">
      <c r="D509" s="281"/>
    </row>
    <row r="510" customFormat="false" ht="12.75" hidden="false" customHeight="true" outlineLevel="0" collapsed="false">
      <c r="D510" s="281"/>
    </row>
    <row r="511" customFormat="false" ht="12.75" hidden="false" customHeight="true" outlineLevel="0" collapsed="false">
      <c r="D511" s="281"/>
    </row>
    <row r="512" customFormat="false" ht="12.75" hidden="false" customHeight="true" outlineLevel="0" collapsed="false">
      <c r="D512" s="281"/>
    </row>
    <row r="513" customFormat="false" ht="12.75" hidden="false" customHeight="true" outlineLevel="0" collapsed="false">
      <c r="D513" s="281"/>
    </row>
    <row r="514" customFormat="false" ht="12.75" hidden="false" customHeight="true" outlineLevel="0" collapsed="false">
      <c r="D514" s="281"/>
    </row>
    <row r="515" customFormat="false" ht="12.75" hidden="false" customHeight="true" outlineLevel="0" collapsed="false">
      <c r="D515" s="281"/>
    </row>
    <row r="516" customFormat="false" ht="12.75" hidden="false" customHeight="true" outlineLevel="0" collapsed="false">
      <c r="D516" s="281"/>
    </row>
    <row r="517" customFormat="false" ht="12.75" hidden="false" customHeight="true" outlineLevel="0" collapsed="false">
      <c r="D517" s="281"/>
    </row>
    <row r="518" customFormat="false" ht="12.75" hidden="false" customHeight="true" outlineLevel="0" collapsed="false">
      <c r="D518" s="281"/>
    </row>
    <row r="519" customFormat="false" ht="12.75" hidden="false" customHeight="true" outlineLevel="0" collapsed="false">
      <c r="D519" s="281"/>
    </row>
    <row r="520" customFormat="false" ht="12.75" hidden="false" customHeight="true" outlineLevel="0" collapsed="false">
      <c r="D520" s="281"/>
    </row>
    <row r="521" customFormat="false" ht="12.75" hidden="false" customHeight="true" outlineLevel="0" collapsed="false">
      <c r="D521" s="281"/>
    </row>
    <row r="522" customFormat="false" ht="12.75" hidden="false" customHeight="true" outlineLevel="0" collapsed="false">
      <c r="D522" s="281"/>
    </row>
    <row r="523" customFormat="false" ht="12.75" hidden="false" customHeight="true" outlineLevel="0" collapsed="false">
      <c r="D523" s="281"/>
    </row>
    <row r="524" customFormat="false" ht="12.75" hidden="false" customHeight="true" outlineLevel="0" collapsed="false">
      <c r="D524" s="281"/>
    </row>
    <row r="525" customFormat="false" ht="12.75" hidden="false" customHeight="true" outlineLevel="0" collapsed="false">
      <c r="D525" s="281"/>
    </row>
    <row r="526" customFormat="false" ht="12.75" hidden="false" customHeight="true" outlineLevel="0" collapsed="false">
      <c r="D526" s="281"/>
    </row>
    <row r="527" customFormat="false" ht="12.75" hidden="false" customHeight="true" outlineLevel="0" collapsed="false">
      <c r="D527" s="281"/>
    </row>
    <row r="528" customFormat="false" ht="12.75" hidden="false" customHeight="true" outlineLevel="0" collapsed="false">
      <c r="D528" s="281"/>
    </row>
    <row r="529" customFormat="false" ht="12.75" hidden="false" customHeight="true" outlineLevel="0" collapsed="false">
      <c r="D529" s="281"/>
    </row>
    <row r="530" customFormat="false" ht="12.75" hidden="false" customHeight="true" outlineLevel="0" collapsed="false">
      <c r="D530" s="281"/>
    </row>
    <row r="531" customFormat="false" ht="12.75" hidden="false" customHeight="true" outlineLevel="0" collapsed="false">
      <c r="D531" s="281"/>
    </row>
    <row r="532" customFormat="false" ht="12.75" hidden="false" customHeight="true" outlineLevel="0" collapsed="false">
      <c r="D532" s="281"/>
    </row>
    <row r="533" customFormat="false" ht="12.75" hidden="false" customHeight="true" outlineLevel="0" collapsed="false">
      <c r="D533" s="281"/>
    </row>
    <row r="534" customFormat="false" ht="12.75" hidden="false" customHeight="true" outlineLevel="0" collapsed="false">
      <c r="D534" s="281"/>
    </row>
    <row r="535" customFormat="false" ht="12.75" hidden="false" customHeight="true" outlineLevel="0" collapsed="false">
      <c r="D535" s="281"/>
    </row>
    <row r="536" customFormat="false" ht="12.75" hidden="false" customHeight="true" outlineLevel="0" collapsed="false">
      <c r="D536" s="281"/>
    </row>
    <row r="537" customFormat="false" ht="12.75" hidden="false" customHeight="true" outlineLevel="0" collapsed="false">
      <c r="D537" s="281"/>
    </row>
    <row r="538" customFormat="false" ht="12.75" hidden="false" customHeight="true" outlineLevel="0" collapsed="false">
      <c r="D538" s="281"/>
    </row>
    <row r="539" customFormat="false" ht="12.75" hidden="false" customHeight="true" outlineLevel="0" collapsed="false">
      <c r="D539" s="281"/>
    </row>
    <row r="540" customFormat="false" ht="12.75" hidden="false" customHeight="true" outlineLevel="0" collapsed="false">
      <c r="D540" s="281"/>
    </row>
    <row r="541" customFormat="false" ht="12.75" hidden="false" customHeight="true" outlineLevel="0" collapsed="false">
      <c r="D541" s="281"/>
    </row>
    <row r="542" customFormat="false" ht="12.75" hidden="false" customHeight="true" outlineLevel="0" collapsed="false">
      <c r="D542" s="281"/>
    </row>
    <row r="543" customFormat="false" ht="12.75" hidden="false" customHeight="true" outlineLevel="0" collapsed="false">
      <c r="D543" s="281"/>
    </row>
    <row r="544" customFormat="false" ht="12.75" hidden="false" customHeight="true" outlineLevel="0" collapsed="false">
      <c r="D544" s="281"/>
    </row>
    <row r="545" customFormat="false" ht="12.75" hidden="false" customHeight="true" outlineLevel="0" collapsed="false">
      <c r="D545" s="281"/>
    </row>
    <row r="546" customFormat="false" ht="12.75" hidden="false" customHeight="true" outlineLevel="0" collapsed="false">
      <c r="D546" s="281"/>
    </row>
    <row r="547" customFormat="false" ht="12.75" hidden="false" customHeight="true" outlineLevel="0" collapsed="false">
      <c r="D547" s="281"/>
    </row>
    <row r="548" customFormat="false" ht="12.75" hidden="false" customHeight="true" outlineLevel="0" collapsed="false">
      <c r="D548" s="281"/>
    </row>
    <row r="549" customFormat="false" ht="12.75" hidden="false" customHeight="true" outlineLevel="0" collapsed="false">
      <c r="D549" s="281"/>
    </row>
    <row r="550" customFormat="false" ht="12.75" hidden="false" customHeight="true" outlineLevel="0" collapsed="false">
      <c r="D550" s="281"/>
    </row>
    <row r="551" customFormat="false" ht="12.75" hidden="false" customHeight="true" outlineLevel="0" collapsed="false">
      <c r="D551" s="281"/>
    </row>
    <row r="552" customFormat="false" ht="12.75" hidden="false" customHeight="true" outlineLevel="0" collapsed="false">
      <c r="D552" s="281"/>
    </row>
    <row r="553" customFormat="false" ht="12.75" hidden="false" customHeight="true" outlineLevel="0" collapsed="false">
      <c r="D553" s="281"/>
    </row>
    <row r="554" customFormat="false" ht="12.75" hidden="false" customHeight="true" outlineLevel="0" collapsed="false">
      <c r="D554" s="281"/>
    </row>
    <row r="555" customFormat="false" ht="12.75" hidden="false" customHeight="true" outlineLevel="0" collapsed="false">
      <c r="D555" s="281"/>
    </row>
    <row r="556" customFormat="false" ht="12.75" hidden="false" customHeight="true" outlineLevel="0" collapsed="false">
      <c r="D556" s="281"/>
    </row>
    <row r="557" customFormat="false" ht="12.75" hidden="false" customHeight="true" outlineLevel="0" collapsed="false">
      <c r="D557" s="281"/>
    </row>
    <row r="558" customFormat="false" ht="12.75" hidden="false" customHeight="true" outlineLevel="0" collapsed="false">
      <c r="D558" s="281"/>
    </row>
    <row r="559" customFormat="false" ht="12.75" hidden="false" customHeight="true" outlineLevel="0" collapsed="false">
      <c r="D559" s="281"/>
    </row>
    <row r="560" customFormat="false" ht="12.75" hidden="false" customHeight="true" outlineLevel="0" collapsed="false">
      <c r="D560" s="281"/>
    </row>
    <row r="561" customFormat="false" ht="12.75" hidden="false" customHeight="true" outlineLevel="0" collapsed="false">
      <c r="D561" s="281"/>
    </row>
    <row r="562" customFormat="false" ht="12.75" hidden="false" customHeight="true" outlineLevel="0" collapsed="false">
      <c r="D562" s="281"/>
    </row>
    <row r="563" customFormat="false" ht="12.75" hidden="false" customHeight="true" outlineLevel="0" collapsed="false">
      <c r="D563" s="281"/>
    </row>
    <row r="564" customFormat="false" ht="12.75" hidden="false" customHeight="true" outlineLevel="0" collapsed="false">
      <c r="D564" s="281"/>
    </row>
    <row r="565" customFormat="false" ht="12.75" hidden="false" customHeight="true" outlineLevel="0" collapsed="false">
      <c r="D565" s="281"/>
    </row>
    <row r="566" customFormat="false" ht="12.75" hidden="false" customHeight="true" outlineLevel="0" collapsed="false">
      <c r="D566" s="281"/>
    </row>
    <row r="567" customFormat="false" ht="12.75" hidden="false" customHeight="true" outlineLevel="0" collapsed="false">
      <c r="D567" s="281"/>
    </row>
    <row r="568" customFormat="false" ht="12.75" hidden="false" customHeight="true" outlineLevel="0" collapsed="false">
      <c r="D568" s="281"/>
    </row>
    <row r="569" customFormat="false" ht="12.75" hidden="false" customHeight="true" outlineLevel="0" collapsed="false">
      <c r="D569" s="281"/>
    </row>
    <row r="570" customFormat="false" ht="12.75" hidden="false" customHeight="true" outlineLevel="0" collapsed="false">
      <c r="D570" s="281"/>
    </row>
    <row r="571" customFormat="false" ht="12.75" hidden="false" customHeight="true" outlineLevel="0" collapsed="false">
      <c r="D571" s="281"/>
    </row>
    <row r="572" customFormat="false" ht="12.75" hidden="false" customHeight="true" outlineLevel="0" collapsed="false">
      <c r="D572" s="281"/>
    </row>
    <row r="573" customFormat="false" ht="12.75" hidden="false" customHeight="true" outlineLevel="0" collapsed="false">
      <c r="D573" s="281"/>
    </row>
    <row r="574" customFormat="false" ht="12.75" hidden="false" customHeight="true" outlineLevel="0" collapsed="false">
      <c r="D574" s="281"/>
    </row>
    <row r="575" customFormat="false" ht="12.75" hidden="false" customHeight="true" outlineLevel="0" collapsed="false">
      <c r="D575" s="281"/>
    </row>
    <row r="576" customFormat="false" ht="12.75" hidden="false" customHeight="true" outlineLevel="0" collapsed="false">
      <c r="D576" s="281"/>
    </row>
    <row r="577" customFormat="false" ht="12.75" hidden="false" customHeight="true" outlineLevel="0" collapsed="false">
      <c r="D577" s="281"/>
    </row>
    <row r="578" customFormat="false" ht="12.75" hidden="false" customHeight="true" outlineLevel="0" collapsed="false">
      <c r="D578" s="281"/>
    </row>
    <row r="579" customFormat="false" ht="12.75" hidden="false" customHeight="true" outlineLevel="0" collapsed="false">
      <c r="D579" s="281"/>
    </row>
    <row r="580" customFormat="false" ht="12.75" hidden="false" customHeight="true" outlineLevel="0" collapsed="false">
      <c r="D580" s="281"/>
    </row>
    <row r="581" customFormat="false" ht="12.75" hidden="false" customHeight="true" outlineLevel="0" collapsed="false">
      <c r="D581" s="281"/>
    </row>
    <row r="582" customFormat="false" ht="12.75" hidden="false" customHeight="true" outlineLevel="0" collapsed="false">
      <c r="D582" s="281"/>
    </row>
    <row r="583" customFormat="false" ht="12.75" hidden="false" customHeight="true" outlineLevel="0" collapsed="false">
      <c r="D583" s="281"/>
    </row>
    <row r="584" customFormat="false" ht="12.75" hidden="false" customHeight="true" outlineLevel="0" collapsed="false">
      <c r="D584" s="281"/>
    </row>
    <row r="585" customFormat="false" ht="12.75" hidden="false" customHeight="true" outlineLevel="0" collapsed="false">
      <c r="D585" s="281"/>
    </row>
    <row r="586" customFormat="false" ht="12.75" hidden="false" customHeight="true" outlineLevel="0" collapsed="false">
      <c r="D586" s="281"/>
    </row>
    <row r="587" customFormat="false" ht="12.75" hidden="false" customHeight="true" outlineLevel="0" collapsed="false">
      <c r="D587" s="281"/>
    </row>
    <row r="588" customFormat="false" ht="12.75" hidden="false" customHeight="true" outlineLevel="0" collapsed="false">
      <c r="D588" s="281"/>
    </row>
    <row r="589" customFormat="false" ht="12.75" hidden="false" customHeight="true" outlineLevel="0" collapsed="false">
      <c r="D589" s="281"/>
    </row>
    <row r="590" customFormat="false" ht="12.75" hidden="false" customHeight="true" outlineLevel="0" collapsed="false">
      <c r="D590" s="281"/>
    </row>
    <row r="591" customFormat="false" ht="12.75" hidden="false" customHeight="true" outlineLevel="0" collapsed="false">
      <c r="D591" s="281"/>
    </row>
    <row r="592" customFormat="false" ht="12.75" hidden="false" customHeight="true" outlineLevel="0" collapsed="false">
      <c r="D592" s="281"/>
    </row>
    <row r="593" customFormat="false" ht="12.75" hidden="false" customHeight="true" outlineLevel="0" collapsed="false">
      <c r="D593" s="281"/>
    </row>
    <row r="594" customFormat="false" ht="12.75" hidden="false" customHeight="true" outlineLevel="0" collapsed="false">
      <c r="D594" s="281"/>
    </row>
    <row r="595" customFormat="false" ht="12.75" hidden="false" customHeight="true" outlineLevel="0" collapsed="false">
      <c r="D595" s="281"/>
    </row>
    <row r="596" customFormat="false" ht="12.75" hidden="false" customHeight="true" outlineLevel="0" collapsed="false">
      <c r="D596" s="281"/>
    </row>
    <row r="597" customFormat="false" ht="12.75" hidden="false" customHeight="true" outlineLevel="0" collapsed="false">
      <c r="D597" s="281"/>
    </row>
    <row r="598" customFormat="false" ht="12.75" hidden="false" customHeight="true" outlineLevel="0" collapsed="false">
      <c r="D598" s="281"/>
    </row>
    <row r="599" customFormat="false" ht="12.75" hidden="false" customHeight="true" outlineLevel="0" collapsed="false">
      <c r="D599" s="281"/>
    </row>
    <row r="600" customFormat="false" ht="12.75" hidden="false" customHeight="true" outlineLevel="0" collapsed="false">
      <c r="D600" s="281"/>
    </row>
    <row r="601" customFormat="false" ht="12.75" hidden="false" customHeight="true" outlineLevel="0" collapsed="false">
      <c r="D601" s="281"/>
    </row>
    <row r="602" customFormat="false" ht="12.75" hidden="false" customHeight="true" outlineLevel="0" collapsed="false">
      <c r="D602" s="281"/>
    </row>
    <row r="603" customFormat="false" ht="12.75" hidden="false" customHeight="true" outlineLevel="0" collapsed="false">
      <c r="D603" s="281"/>
    </row>
    <row r="604" customFormat="false" ht="12.75" hidden="false" customHeight="true" outlineLevel="0" collapsed="false">
      <c r="D604" s="281"/>
    </row>
    <row r="605" customFormat="false" ht="12.75" hidden="false" customHeight="true" outlineLevel="0" collapsed="false">
      <c r="D605" s="281"/>
    </row>
    <row r="606" customFormat="false" ht="12.75" hidden="false" customHeight="true" outlineLevel="0" collapsed="false">
      <c r="D606" s="281"/>
    </row>
    <row r="607" customFormat="false" ht="12.75" hidden="false" customHeight="true" outlineLevel="0" collapsed="false">
      <c r="D607" s="281"/>
    </row>
    <row r="608" customFormat="false" ht="12.75" hidden="false" customHeight="true" outlineLevel="0" collapsed="false">
      <c r="D608" s="281"/>
    </row>
    <row r="609" customFormat="false" ht="12.75" hidden="false" customHeight="true" outlineLevel="0" collapsed="false">
      <c r="D609" s="281"/>
    </row>
    <row r="610" customFormat="false" ht="12.75" hidden="false" customHeight="true" outlineLevel="0" collapsed="false">
      <c r="D610" s="281"/>
    </row>
    <row r="611" customFormat="false" ht="12.75" hidden="false" customHeight="true" outlineLevel="0" collapsed="false">
      <c r="D611" s="281"/>
    </row>
    <row r="612" customFormat="false" ht="12.75" hidden="false" customHeight="true" outlineLevel="0" collapsed="false">
      <c r="D612" s="281"/>
    </row>
    <row r="613" customFormat="false" ht="12.75" hidden="false" customHeight="true" outlineLevel="0" collapsed="false">
      <c r="D613" s="281"/>
    </row>
    <row r="614" customFormat="false" ht="12.75" hidden="false" customHeight="true" outlineLevel="0" collapsed="false">
      <c r="D614" s="281"/>
    </row>
    <row r="615" customFormat="false" ht="12.75" hidden="false" customHeight="true" outlineLevel="0" collapsed="false">
      <c r="D615" s="281"/>
    </row>
    <row r="616" customFormat="false" ht="12.75" hidden="false" customHeight="true" outlineLevel="0" collapsed="false">
      <c r="D616" s="281"/>
    </row>
    <row r="617" customFormat="false" ht="12.75" hidden="false" customHeight="true" outlineLevel="0" collapsed="false">
      <c r="D617" s="281"/>
    </row>
    <row r="618" customFormat="false" ht="12.75" hidden="false" customHeight="true" outlineLevel="0" collapsed="false">
      <c r="D618" s="281"/>
    </row>
    <row r="619" customFormat="false" ht="12.75" hidden="false" customHeight="true" outlineLevel="0" collapsed="false">
      <c r="D619" s="281"/>
    </row>
    <row r="620" customFormat="false" ht="12.75" hidden="false" customHeight="true" outlineLevel="0" collapsed="false">
      <c r="D620" s="281"/>
    </row>
    <row r="621" customFormat="false" ht="12.75" hidden="false" customHeight="true" outlineLevel="0" collapsed="false">
      <c r="D621" s="281"/>
    </row>
    <row r="622" customFormat="false" ht="12.75" hidden="false" customHeight="true" outlineLevel="0" collapsed="false">
      <c r="D622" s="281"/>
    </row>
    <row r="623" customFormat="false" ht="12.75" hidden="false" customHeight="true" outlineLevel="0" collapsed="false">
      <c r="D623" s="281"/>
    </row>
    <row r="624" customFormat="false" ht="12.75" hidden="false" customHeight="true" outlineLevel="0" collapsed="false">
      <c r="D624" s="281"/>
    </row>
    <row r="625" customFormat="false" ht="12.75" hidden="false" customHeight="true" outlineLevel="0" collapsed="false">
      <c r="D625" s="281"/>
    </row>
    <row r="626" customFormat="false" ht="12.75" hidden="false" customHeight="true" outlineLevel="0" collapsed="false">
      <c r="D626" s="281"/>
    </row>
    <row r="627" customFormat="false" ht="12.75" hidden="false" customHeight="true" outlineLevel="0" collapsed="false">
      <c r="D627" s="281"/>
    </row>
    <row r="628" customFormat="false" ht="12.75" hidden="false" customHeight="true" outlineLevel="0" collapsed="false">
      <c r="D628" s="281"/>
    </row>
    <row r="629" customFormat="false" ht="12.75" hidden="false" customHeight="true" outlineLevel="0" collapsed="false">
      <c r="D629" s="281"/>
    </row>
    <row r="630" customFormat="false" ht="12.75" hidden="false" customHeight="true" outlineLevel="0" collapsed="false">
      <c r="D630" s="281"/>
    </row>
    <row r="631" customFormat="false" ht="12.75" hidden="false" customHeight="true" outlineLevel="0" collapsed="false">
      <c r="D631" s="281"/>
    </row>
    <row r="632" customFormat="false" ht="12.75" hidden="false" customHeight="true" outlineLevel="0" collapsed="false">
      <c r="D632" s="281"/>
    </row>
    <row r="633" customFormat="false" ht="12.75" hidden="false" customHeight="true" outlineLevel="0" collapsed="false">
      <c r="D633" s="281"/>
    </row>
    <row r="634" customFormat="false" ht="12.75" hidden="false" customHeight="true" outlineLevel="0" collapsed="false">
      <c r="D634" s="281"/>
    </row>
    <row r="635" customFormat="false" ht="12.75" hidden="false" customHeight="true" outlineLevel="0" collapsed="false">
      <c r="D635" s="281"/>
    </row>
    <row r="636" customFormat="false" ht="12.75" hidden="false" customHeight="true" outlineLevel="0" collapsed="false">
      <c r="D636" s="281"/>
    </row>
    <row r="637" customFormat="false" ht="12.75" hidden="false" customHeight="true" outlineLevel="0" collapsed="false">
      <c r="D637" s="281"/>
    </row>
    <row r="638" customFormat="false" ht="12.75" hidden="false" customHeight="true" outlineLevel="0" collapsed="false">
      <c r="D638" s="281"/>
    </row>
    <row r="639" customFormat="false" ht="12.75" hidden="false" customHeight="true" outlineLevel="0" collapsed="false">
      <c r="D639" s="281"/>
    </row>
    <row r="640" customFormat="false" ht="12.75" hidden="false" customHeight="true" outlineLevel="0" collapsed="false">
      <c r="D640" s="281"/>
    </row>
    <row r="641" customFormat="false" ht="12.75" hidden="false" customHeight="true" outlineLevel="0" collapsed="false">
      <c r="D641" s="281"/>
    </row>
    <row r="642" customFormat="false" ht="12.75" hidden="false" customHeight="true" outlineLevel="0" collapsed="false">
      <c r="D642" s="281"/>
    </row>
    <row r="643" customFormat="false" ht="12.75" hidden="false" customHeight="true" outlineLevel="0" collapsed="false">
      <c r="D643" s="281"/>
    </row>
    <row r="644" customFormat="false" ht="12.75" hidden="false" customHeight="true" outlineLevel="0" collapsed="false">
      <c r="D644" s="281"/>
    </row>
    <row r="645" customFormat="false" ht="12.75" hidden="false" customHeight="true" outlineLevel="0" collapsed="false">
      <c r="D645" s="281"/>
    </row>
    <row r="646" customFormat="false" ht="12.75" hidden="false" customHeight="true" outlineLevel="0" collapsed="false">
      <c r="D646" s="281"/>
    </row>
    <row r="647" customFormat="false" ht="12.75" hidden="false" customHeight="true" outlineLevel="0" collapsed="false">
      <c r="D647" s="281"/>
    </row>
    <row r="648" customFormat="false" ht="12.75" hidden="false" customHeight="true" outlineLevel="0" collapsed="false">
      <c r="D648" s="281"/>
    </row>
    <row r="649" customFormat="false" ht="12.75" hidden="false" customHeight="true" outlineLevel="0" collapsed="false">
      <c r="D649" s="281"/>
    </row>
    <row r="650" customFormat="false" ht="12.75" hidden="false" customHeight="true" outlineLevel="0" collapsed="false">
      <c r="D650" s="281"/>
    </row>
    <row r="651" customFormat="false" ht="12.75" hidden="false" customHeight="true" outlineLevel="0" collapsed="false">
      <c r="D651" s="281"/>
    </row>
    <row r="652" customFormat="false" ht="12.75" hidden="false" customHeight="true" outlineLevel="0" collapsed="false">
      <c r="D652" s="281"/>
    </row>
    <row r="653" customFormat="false" ht="12.75" hidden="false" customHeight="true" outlineLevel="0" collapsed="false">
      <c r="D653" s="281"/>
    </row>
    <row r="654" customFormat="false" ht="12.75" hidden="false" customHeight="true" outlineLevel="0" collapsed="false">
      <c r="D654" s="281"/>
    </row>
    <row r="655" customFormat="false" ht="12.75" hidden="false" customHeight="true" outlineLevel="0" collapsed="false">
      <c r="D655" s="281"/>
    </row>
    <row r="656" customFormat="false" ht="12.75" hidden="false" customHeight="true" outlineLevel="0" collapsed="false">
      <c r="D656" s="281"/>
    </row>
    <row r="657" customFormat="false" ht="12.75" hidden="false" customHeight="true" outlineLevel="0" collapsed="false">
      <c r="D657" s="281"/>
    </row>
    <row r="658" customFormat="false" ht="12.75" hidden="false" customHeight="true" outlineLevel="0" collapsed="false">
      <c r="D658" s="281"/>
    </row>
    <row r="659" customFormat="false" ht="12.75" hidden="false" customHeight="true" outlineLevel="0" collapsed="false">
      <c r="D659" s="281"/>
    </row>
    <row r="660" customFormat="false" ht="12.75" hidden="false" customHeight="true" outlineLevel="0" collapsed="false">
      <c r="D660" s="281"/>
    </row>
    <row r="661" customFormat="false" ht="12.75" hidden="false" customHeight="true" outlineLevel="0" collapsed="false">
      <c r="D661" s="281"/>
    </row>
    <row r="662" customFormat="false" ht="12.75" hidden="false" customHeight="true" outlineLevel="0" collapsed="false">
      <c r="D662" s="281"/>
    </row>
    <row r="663" customFormat="false" ht="12.75" hidden="false" customHeight="true" outlineLevel="0" collapsed="false">
      <c r="D663" s="281"/>
    </row>
    <row r="664" customFormat="false" ht="12.75" hidden="false" customHeight="true" outlineLevel="0" collapsed="false">
      <c r="D664" s="281"/>
    </row>
    <row r="665" customFormat="false" ht="12.75" hidden="false" customHeight="true" outlineLevel="0" collapsed="false">
      <c r="D665" s="281"/>
    </row>
    <row r="666" customFormat="false" ht="12.75" hidden="false" customHeight="true" outlineLevel="0" collapsed="false">
      <c r="D666" s="281"/>
    </row>
    <row r="667" customFormat="false" ht="12.75" hidden="false" customHeight="true" outlineLevel="0" collapsed="false">
      <c r="D667" s="281"/>
    </row>
    <row r="668" customFormat="false" ht="12.75" hidden="false" customHeight="true" outlineLevel="0" collapsed="false">
      <c r="D668" s="281"/>
    </row>
    <row r="669" customFormat="false" ht="12.75" hidden="false" customHeight="true" outlineLevel="0" collapsed="false">
      <c r="D669" s="281"/>
    </row>
    <row r="670" customFormat="false" ht="12.75" hidden="false" customHeight="true" outlineLevel="0" collapsed="false">
      <c r="D670" s="281"/>
    </row>
    <row r="671" customFormat="false" ht="12.75" hidden="false" customHeight="true" outlineLevel="0" collapsed="false">
      <c r="D671" s="281"/>
    </row>
    <row r="672" customFormat="false" ht="12.75" hidden="false" customHeight="true" outlineLevel="0" collapsed="false">
      <c r="D672" s="281"/>
    </row>
    <row r="673" customFormat="false" ht="12.75" hidden="false" customHeight="true" outlineLevel="0" collapsed="false">
      <c r="D673" s="281"/>
    </row>
    <row r="674" customFormat="false" ht="12.75" hidden="false" customHeight="true" outlineLevel="0" collapsed="false">
      <c r="D674" s="281"/>
    </row>
    <row r="675" customFormat="false" ht="12.75" hidden="false" customHeight="true" outlineLevel="0" collapsed="false">
      <c r="D675" s="281"/>
    </row>
    <row r="676" customFormat="false" ht="12.75" hidden="false" customHeight="true" outlineLevel="0" collapsed="false">
      <c r="D676" s="281"/>
    </row>
    <row r="677" customFormat="false" ht="12.75" hidden="false" customHeight="true" outlineLevel="0" collapsed="false">
      <c r="D677" s="281"/>
    </row>
    <row r="678" customFormat="false" ht="12.75" hidden="false" customHeight="true" outlineLevel="0" collapsed="false">
      <c r="D678" s="281"/>
    </row>
    <row r="679" customFormat="false" ht="12.75" hidden="false" customHeight="true" outlineLevel="0" collapsed="false">
      <c r="D679" s="281"/>
    </row>
    <row r="680" customFormat="false" ht="12.75" hidden="false" customHeight="true" outlineLevel="0" collapsed="false">
      <c r="D680" s="281"/>
    </row>
    <row r="681" customFormat="false" ht="12.75" hidden="false" customHeight="true" outlineLevel="0" collapsed="false">
      <c r="D681" s="281"/>
    </row>
    <row r="682" customFormat="false" ht="12.75" hidden="false" customHeight="true" outlineLevel="0" collapsed="false">
      <c r="D682" s="281"/>
    </row>
    <row r="683" customFormat="false" ht="12.75" hidden="false" customHeight="true" outlineLevel="0" collapsed="false">
      <c r="D683" s="281"/>
    </row>
    <row r="684" customFormat="false" ht="12.75" hidden="false" customHeight="true" outlineLevel="0" collapsed="false">
      <c r="D684" s="281"/>
    </row>
    <row r="685" customFormat="false" ht="12.75" hidden="false" customHeight="true" outlineLevel="0" collapsed="false">
      <c r="D685" s="281"/>
    </row>
    <row r="686" customFormat="false" ht="12.75" hidden="false" customHeight="true" outlineLevel="0" collapsed="false">
      <c r="D686" s="281"/>
    </row>
    <row r="687" customFormat="false" ht="12.75" hidden="false" customHeight="true" outlineLevel="0" collapsed="false">
      <c r="D687" s="281"/>
    </row>
    <row r="688" customFormat="false" ht="12.75" hidden="false" customHeight="true" outlineLevel="0" collapsed="false">
      <c r="D688" s="281"/>
    </row>
    <row r="689" customFormat="false" ht="12.75" hidden="false" customHeight="true" outlineLevel="0" collapsed="false">
      <c r="D689" s="281"/>
    </row>
    <row r="690" customFormat="false" ht="12.75" hidden="false" customHeight="true" outlineLevel="0" collapsed="false">
      <c r="D690" s="281"/>
    </row>
    <row r="691" customFormat="false" ht="12.75" hidden="false" customHeight="true" outlineLevel="0" collapsed="false">
      <c r="D691" s="281"/>
    </row>
    <row r="692" customFormat="false" ht="12.75" hidden="false" customHeight="true" outlineLevel="0" collapsed="false">
      <c r="D692" s="281"/>
    </row>
    <row r="693" customFormat="false" ht="12.75" hidden="false" customHeight="true" outlineLevel="0" collapsed="false">
      <c r="D693" s="281"/>
    </row>
    <row r="694" customFormat="false" ht="12.75" hidden="false" customHeight="true" outlineLevel="0" collapsed="false">
      <c r="D694" s="281"/>
    </row>
    <row r="695" customFormat="false" ht="12.75" hidden="false" customHeight="true" outlineLevel="0" collapsed="false">
      <c r="D695" s="281"/>
    </row>
    <row r="696" customFormat="false" ht="12.75" hidden="false" customHeight="true" outlineLevel="0" collapsed="false">
      <c r="D696" s="281"/>
    </row>
    <row r="697" customFormat="false" ht="12.75" hidden="false" customHeight="true" outlineLevel="0" collapsed="false">
      <c r="D697" s="281"/>
    </row>
    <row r="698" customFormat="false" ht="12.75" hidden="false" customHeight="true" outlineLevel="0" collapsed="false">
      <c r="D698" s="281"/>
    </row>
    <row r="699" customFormat="false" ht="12.75" hidden="false" customHeight="true" outlineLevel="0" collapsed="false">
      <c r="D699" s="281"/>
    </row>
    <row r="700" customFormat="false" ht="12.75" hidden="false" customHeight="true" outlineLevel="0" collapsed="false">
      <c r="D700" s="281"/>
    </row>
    <row r="701" customFormat="false" ht="12.75" hidden="false" customHeight="true" outlineLevel="0" collapsed="false">
      <c r="D701" s="281"/>
    </row>
    <row r="702" customFormat="false" ht="12.75" hidden="false" customHeight="true" outlineLevel="0" collapsed="false">
      <c r="D702" s="281"/>
    </row>
    <row r="703" customFormat="false" ht="12.75" hidden="false" customHeight="true" outlineLevel="0" collapsed="false">
      <c r="D703" s="281"/>
    </row>
    <row r="704" customFormat="false" ht="12.75" hidden="false" customHeight="true" outlineLevel="0" collapsed="false">
      <c r="D704" s="281"/>
    </row>
    <row r="705" customFormat="false" ht="12.75" hidden="false" customHeight="true" outlineLevel="0" collapsed="false">
      <c r="D705" s="281"/>
    </row>
    <row r="706" customFormat="false" ht="12.75" hidden="false" customHeight="true" outlineLevel="0" collapsed="false">
      <c r="D706" s="281"/>
    </row>
    <row r="707" customFormat="false" ht="12.75" hidden="false" customHeight="true" outlineLevel="0" collapsed="false">
      <c r="D707" s="281"/>
    </row>
    <row r="708" customFormat="false" ht="12.75" hidden="false" customHeight="true" outlineLevel="0" collapsed="false">
      <c r="D708" s="281"/>
    </row>
    <row r="709" customFormat="false" ht="12.75" hidden="false" customHeight="true" outlineLevel="0" collapsed="false">
      <c r="D709" s="281"/>
    </row>
    <row r="710" customFormat="false" ht="12.75" hidden="false" customHeight="true" outlineLevel="0" collapsed="false">
      <c r="D710" s="281"/>
    </row>
    <row r="711" customFormat="false" ht="12.75" hidden="false" customHeight="true" outlineLevel="0" collapsed="false">
      <c r="D711" s="281"/>
    </row>
    <row r="712" customFormat="false" ht="12.75" hidden="false" customHeight="true" outlineLevel="0" collapsed="false">
      <c r="D712" s="281"/>
    </row>
    <row r="713" customFormat="false" ht="12.75" hidden="false" customHeight="true" outlineLevel="0" collapsed="false">
      <c r="D713" s="281"/>
    </row>
    <row r="714" customFormat="false" ht="12.75" hidden="false" customHeight="true" outlineLevel="0" collapsed="false">
      <c r="D714" s="281"/>
    </row>
    <row r="715" customFormat="false" ht="12.75" hidden="false" customHeight="true" outlineLevel="0" collapsed="false">
      <c r="D715" s="281"/>
    </row>
    <row r="716" customFormat="false" ht="12.75" hidden="false" customHeight="true" outlineLevel="0" collapsed="false">
      <c r="D716" s="281"/>
    </row>
    <row r="717" customFormat="false" ht="12.75" hidden="false" customHeight="true" outlineLevel="0" collapsed="false">
      <c r="D717" s="281"/>
    </row>
    <row r="718" customFormat="false" ht="12.75" hidden="false" customHeight="true" outlineLevel="0" collapsed="false">
      <c r="D718" s="281"/>
    </row>
    <row r="719" customFormat="false" ht="12.75" hidden="false" customHeight="true" outlineLevel="0" collapsed="false">
      <c r="D719" s="281"/>
    </row>
    <row r="720" customFormat="false" ht="12.75" hidden="false" customHeight="true" outlineLevel="0" collapsed="false">
      <c r="D720" s="281"/>
    </row>
    <row r="721" customFormat="false" ht="12.75" hidden="false" customHeight="true" outlineLevel="0" collapsed="false">
      <c r="D721" s="281"/>
    </row>
    <row r="722" customFormat="false" ht="12.75" hidden="false" customHeight="true" outlineLevel="0" collapsed="false">
      <c r="D722" s="281"/>
    </row>
    <row r="723" customFormat="false" ht="12.75" hidden="false" customHeight="true" outlineLevel="0" collapsed="false">
      <c r="D723" s="281"/>
    </row>
    <row r="724" customFormat="false" ht="12.75" hidden="false" customHeight="true" outlineLevel="0" collapsed="false">
      <c r="D724" s="281"/>
    </row>
    <row r="725" customFormat="false" ht="12.75" hidden="false" customHeight="true" outlineLevel="0" collapsed="false">
      <c r="D725" s="281"/>
    </row>
    <row r="726" customFormat="false" ht="12.75" hidden="false" customHeight="true" outlineLevel="0" collapsed="false">
      <c r="D726" s="281"/>
    </row>
    <row r="727" customFormat="false" ht="12.75" hidden="false" customHeight="true" outlineLevel="0" collapsed="false">
      <c r="D727" s="281"/>
    </row>
    <row r="728" customFormat="false" ht="12.75" hidden="false" customHeight="true" outlineLevel="0" collapsed="false">
      <c r="D728" s="281"/>
    </row>
    <row r="729" customFormat="false" ht="12.75" hidden="false" customHeight="true" outlineLevel="0" collapsed="false">
      <c r="D729" s="281"/>
    </row>
    <row r="730" customFormat="false" ht="12.75" hidden="false" customHeight="true" outlineLevel="0" collapsed="false">
      <c r="D730" s="281"/>
    </row>
    <row r="731" customFormat="false" ht="12.75" hidden="false" customHeight="true" outlineLevel="0" collapsed="false">
      <c r="D731" s="281"/>
    </row>
    <row r="732" customFormat="false" ht="12.75" hidden="false" customHeight="true" outlineLevel="0" collapsed="false">
      <c r="D732" s="281"/>
    </row>
    <row r="733" customFormat="false" ht="12.75" hidden="false" customHeight="true" outlineLevel="0" collapsed="false">
      <c r="D733" s="281"/>
    </row>
    <row r="734" customFormat="false" ht="12.75" hidden="false" customHeight="true" outlineLevel="0" collapsed="false">
      <c r="D734" s="281"/>
    </row>
    <row r="735" customFormat="false" ht="12.75" hidden="false" customHeight="true" outlineLevel="0" collapsed="false">
      <c r="D735" s="281"/>
    </row>
    <row r="736" customFormat="false" ht="12.75" hidden="false" customHeight="true" outlineLevel="0" collapsed="false">
      <c r="D736" s="281"/>
    </row>
    <row r="737" customFormat="false" ht="12.75" hidden="false" customHeight="true" outlineLevel="0" collapsed="false">
      <c r="D737" s="281"/>
    </row>
    <row r="738" customFormat="false" ht="12.75" hidden="false" customHeight="true" outlineLevel="0" collapsed="false">
      <c r="D738" s="281"/>
    </row>
    <row r="739" customFormat="false" ht="12.75" hidden="false" customHeight="true" outlineLevel="0" collapsed="false">
      <c r="D739" s="281"/>
    </row>
    <row r="740" customFormat="false" ht="12.75" hidden="false" customHeight="true" outlineLevel="0" collapsed="false">
      <c r="D740" s="281"/>
    </row>
    <row r="741" customFormat="false" ht="12.75" hidden="false" customHeight="true" outlineLevel="0" collapsed="false">
      <c r="D741" s="281"/>
    </row>
    <row r="742" customFormat="false" ht="12.75" hidden="false" customHeight="true" outlineLevel="0" collapsed="false">
      <c r="D742" s="281"/>
    </row>
    <row r="743" customFormat="false" ht="12.75" hidden="false" customHeight="true" outlineLevel="0" collapsed="false">
      <c r="D743" s="281"/>
    </row>
    <row r="744" customFormat="false" ht="12.75" hidden="false" customHeight="true" outlineLevel="0" collapsed="false">
      <c r="D744" s="281"/>
    </row>
    <row r="745" customFormat="false" ht="12.75" hidden="false" customHeight="true" outlineLevel="0" collapsed="false">
      <c r="D745" s="281"/>
    </row>
    <row r="746" customFormat="false" ht="12.75" hidden="false" customHeight="true" outlineLevel="0" collapsed="false">
      <c r="D746" s="281"/>
    </row>
    <row r="747" customFormat="false" ht="12.75" hidden="false" customHeight="true" outlineLevel="0" collapsed="false">
      <c r="D747" s="281"/>
    </row>
    <row r="748" customFormat="false" ht="12.75" hidden="false" customHeight="true" outlineLevel="0" collapsed="false">
      <c r="D748" s="281"/>
    </row>
    <row r="749" customFormat="false" ht="12.75" hidden="false" customHeight="true" outlineLevel="0" collapsed="false">
      <c r="D749" s="281"/>
    </row>
    <row r="750" customFormat="false" ht="12.75" hidden="false" customHeight="true" outlineLevel="0" collapsed="false">
      <c r="D750" s="281"/>
    </row>
    <row r="751" customFormat="false" ht="12.75" hidden="false" customHeight="true" outlineLevel="0" collapsed="false">
      <c r="D751" s="281"/>
    </row>
    <row r="752" customFormat="false" ht="12.75" hidden="false" customHeight="true" outlineLevel="0" collapsed="false">
      <c r="D752" s="281"/>
    </row>
    <row r="753" customFormat="false" ht="12.75" hidden="false" customHeight="true" outlineLevel="0" collapsed="false">
      <c r="D753" s="281"/>
    </row>
    <row r="754" customFormat="false" ht="12.75" hidden="false" customHeight="true" outlineLevel="0" collapsed="false">
      <c r="D754" s="281"/>
    </row>
    <row r="755" customFormat="false" ht="12.75" hidden="false" customHeight="true" outlineLevel="0" collapsed="false">
      <c r="D755" s="281"/>
    </row>
    <row r="756" customFormat="false" ht="12.75" hidden="false" customHeight="true" outlineLevel="0" collapsed="false">
      <c r="D756" s="281"/>
    </row>
    <row r="757" customFormat="false" ht="12.75" hidden="false" customHeight="true" outlineLevel="0" collapsed="false">
      <c r="D757" s="281"/>
    </row>
    <row r="758" customFormat="false" ht="12.75" hidden="false" customHeight="true" outlineLevel="0" collapsed="false">
      <c r="D758" s="281"/>
    </row>
    <row r="759" customFormat="false" ht="12.75" hidden="false" customHeight="true" outlineLevel="0" collapsed="false">
      <c r="D759" s="281"/>
    </row>
    <row r="760" customFormat="false" ht="12.75" hidden="false" customHeight="true" outlineLevel="0" collapsed="false">
      <c r="D760" s="281"/>
    </row>
    <row r="761" customFormat="false" ht="12.75" hidden="false" customHeight="true" outlineLevel="0" collapsed="false">
      <c r="D761" s="281"/>
    </row>
    <row r="762" customFormat="false" ht="12.75" hidden="false" customHeight="true" outlineLevel="0" collapsed="false">
      <c r="D762" s="281"/>
    </row>
    <row r="763" customFormat="false" ht="12.75" hidden="false" customHeight="true" outlineLevel="0" collapsed="false">
      <c r="D763" s="281"/>
    </row>
    <row r="764" customFormat="false" ht="12.75" hidden="false" customHeight="true" outlineLevel="0" collapsed="false">
      <c r="D764" s="281"/>
    </row>
    <row r="765" customFormat="false" ht="12.75" hidden="false" customHeight="true" outlineLevel="0" collapsed="false">
      <c r="D765" s="281"/>
    </row>
    <row r="766" customFormat="false" ht="12.75" hidden="false" customHeight="true" outlineLevel="0" collapsed="false">
      <c r="D766" s="281"/>
    </row>
    <row r="767" customFormat="false" ht="12.75" hidden="false" customHeight="true" outlineLevel="0" collapsed="false">
      <c r="D767" s="281"/>
    </row>
    <row r="768" customFormat="false" ht="12.75" hidden="false" customHeight="true" outlineLevel="0" collapsed="false">
      <c r="D768" s="281"/>
    </row>
    <row r="769" customFormat="false" ht="12.75" hidden="false" customHeight="true" outlineLevel="0" collapsed="false">
      <c r="D769" s="281"/>
    </row>
    <row r="770" customFormat="false" ht="12.75" hidden="false" customHeight="true" outlineLevel="0" collapsed="false">
      <c r="D770" s="281"/>
    </row>
    <row r="771" customFormat="false" ht="12.75" hidden="false" customHeight="true" outlineLevel="0" collapsed="false">
      <c r="D771" s="281"/>
    </row>
    <row r="772" customFormat="false" ht="12.75" hidden="false" customHeight="true" outlineLevel="0" collapsed="false">
      <c r="D772" s="281"/>
    </row>
    <row r="773" customFormat="false" ht="12.75" hidden="false" customHeight="true" outlineLevel="0" collapsed="false">
      <c r="D773" s="281"/>
    </row>
    <row r="774" customFormat="false" ht="12.75" hidden="false" customHeight="true" outlineLevel="0" collapsed="false">
      <c r="D774" s="281"/>
    </row>
    <row r="775" customFormat="false" ht="12.75" hidden="false" customHeight="true" outlineLevel="0" collapsed="false">
      <c r="D775" s="281"/>
    </row>
    <row r="776" customFormat="false" ht="12.75" hidden="false" customHeight="true" outlineLevel="0" collapsed="false">
      <c r="D776" s="281"/>
    </row>
    <row r="777" customFormat="false" ht="12.75" hidden="false" customHeight="true" outlineLevel="0" collapsed="false">
      <c r="D777" s="281"/>
    </row>
    <row r="778" customFormat="false" ht="12.75" hidden="false" customHeight="true" outlineLevel="0" collapsed="false">
      <c r="D778" s="281"/>
    </row>
    <row r="779" customFormat="false" ht="12.75" hidden="false" customHeight="true" outlineLevel="0" collapsed="false">
      <c r="D779" s="281"/>
    </row>
    <row r="780" customFormat="false" ht="12.75" hidden="false" customHeight="true" outlineLevel="0" collapsed="false">
      <c r="D780" s="281"/>
    </row>
    <row r="781" customFormat="false" ht="12.75" hidden="false" customHeight="true" outlineLevel="0" collapsed="false">
      <c r="D781" s="281"/>
    </row>
    <row r="782" customFormat="false" ht="12.75" hidden="false" customHeight="true" outlineLevel="0" collapsed="false">
      <c r="D782" s="281"/>
    </row>
    <row r="783" customFormat="false" ht="12.75" hidden="false" customHeight="true" outlineLevel="0" collapsed="false">
      <c r="D783" s="281"/>
    </row>
    <row r="784" customFormat="false" ht="12.75" hidden="false" customHeight="true" outlineLevel="0" collapsed="false">
      <c r="D784" s="281"/>
    </row>
    <row r="785" customFormat="false" ht="12.75" hidden="false" customHeight="true" outlineLevel="0" collapsed="false">
      <c r="D785" s="281"/>
    </row>
    <row r="786" customFormat="false" ht="12.75" hidden="false" customHeight="true" outlineLevel="0" collapsed="false">
      <c r="D786" s="281"/>
    </row>
    <row r="787" customFormat="false" ht="12.75" hidden="false" customHeight="true" outlineLevel="0" collapsed="false">
      <c r="D787" s="281"/>
    </row>
    <row r="788" customFormat="false" ht="12.75" hidden="false" customHeight="true" outlineLevel="0" collapsed="false">
      <c r="D788" s="281"/>
    </row>
    <row r="789" customFormat="false" ht="12.75" hidden="false" customHeight="true" outlineLevel="0" collapsed="false">
      <c r="D789" s="281"/>
    </row>
    <row r="790" customFormat="false" ht="12.75" hidden="false" customHeight="true" outlineLevel="0" collapsed="false">
      <c r="D790" s="281"/>
    </row>
    <row r="791" customFormat="false" ht="12.75" hidden="false" customHeight="true" outlineLevel="0" collapsed="false">
      <c r="D791" s="281"/>
    </row>
    <row r="792" customFormat="false" ht="12.75" hidden="false" customHeight="true" outlineLevel="0" collapsed="false">
      <c r="D792" s="281"/>
    </row>
    <row r="793" customFormat="false" ht="12.75" hidden="false" customHeight="true" outlineLevel="0" collapsed="false">
      <c r="D793" s="281"/>
    </row>
    <row r="794" customFormat="false" ht="12.75" hidden="false" customHeight="true" outlineLevel="0" collapsed="false">
      <c r="D794" s="281"/>
    </row>
    <row r="795" customFormat="false" ht="12.75" hidden="false" customHeight="true" outlineLevel="0" collapsed="false">
      <c r="D795" s="281"/>
    </row>
    <row r="796" customFormat="false" ht="12.75" hidden="false" customHeight="true" outlineLevel="0" collapsed="false">
      <c r="D796" s="281"/>
    </row>
    <row r="797" customFormat="false" ht="12.75" hidden="false" customHeight="true" outlineLevel="0" collapsed="false">
      <c r="D797" s="281"/>
    </row>
    <row r="798" customFormat="false" ht="12.75" hidden="false" customHeight="true" outlineLevel="0" collapsed="false">
      <c r="D798" s="281"/>
    </row>
    <row r="799" customFormat="false" ht="12.75" hidden="false" customHeight="true" outlineLevel="0" collapsed="false">
      <c r="D799" s="281"/>
    </row>
    <row r="800" customFormat="false" ht="12.75" hidden="false" customHeight="true" outlineLevel="0" collapsed="false">
      <c r="D800" s="281"/>
    </row>
    <row r="801" customFormat="false" ht="12.75" hidden="false" customHeight="true" outlineLevel="0" collapsed="false">
      <c r="D801" s="281"/>
    </row>
    <row r="802" customFormat="false" ht="12.75" hidden="false" customHeight="true" outlineLevel="0" collapsed="false">
      <c r="D802" s="281"/>
    </row>
    <row r="803" customFormat="false" ht="12.75" hidden="false" customHeight="true" outlineLevel="0" collapsed="false">
      <c r="D803" s="281"/>
    </row>
    <row r="804" customFormat="false" ht="12.75" hidden="false" customHeight="true" outlineLevel="0" collapsed="false">
      <c r="D804" s="281"/>
    </row>
    <row r="805" customFormat="false" ht="12.75" hidden="false" customHeight="true" outlineLevel="0" collapsed="false">
      <c r="D805" s="281"/>
    </row>
    <row r="806" customFormat="false" ht="12.75" hidden="false" customHeight="true" outlineLevel="0" collapsed="false">
      <c r="D806" s="281"/>
    </row>
    <row r="807" customFormat="false" ht="12.75" hidden="false" customHeight="true" outlineLevel="0" collapsed="false">
      <c r="D807" s="281"/>
    </row>
    <row r="808" customFormat="false" ht="12.75" hidden="false" customHeight="true" outlineLevel="0" collapsed="false">
      <c r="D808" s="281"/>
    </row>
    <row r="809" customFormat="false" ht="12.75" hidden="false" customHeight="true" outlineLevel="0" collapsed="false">
      <c r="D809" s="281"/>
    </row>
    <row r="810" customFormat="false" ht="12.75" hidden="false" customHeight="true" outlineLevel="0" collapsed="false">
      <c r="D810" s="281"/>
    </row>
    <row r="811" customFormat="false" ht="12.75" hidden="false" customHeight="true" outlineLevel="0" collapsed="false">
      <c r="D811" s="281"/>
    </row>
    <row r="812" customFormat="false" ht="12.75" hidden="false" customHeight="true" outlineLevel="0" collapsed="false">
      <c r="D812" s="281"/>
    </row>
    <row r="813" customFormat="false" ht="12.75" hidden="false" customHeight="true" outlineLevel="0" collapsed="false">
      <c r="D813" s="281"/>
    </row>
    <row r="814" customFormat="false" ht="12.75" hidden="false" customHeight="true" outlineLevel="0" collapsed="false">
      <c r="D814" s="281"/>
    </row>
    <row r="815" customFormat="false" ht="12.75" hidden="false" customHeight="true" outlineLevel="0" collapsed="false">
      <c r="D815" s="281"/>
    </row>
    <row r="816" customFormat="false" ht="12.75" hidden="false" customHeight="true" outlineLevel="0" collapsed="false">
      <c r="D816" s="281"/>
    </row>
    <row r="817" customFormat="false" ht="12.75" hidden="false" customHeight="true" outlineLevel="0" collapsed="false">
      <c r="D817" s="281"/>
    </row>
    <row r="818" customFormat="false" ht="12.75" hidden="false" customHeight="true" outlineLevel="0" collapsed="false">
      <c r="D818" s="281"/>
    </row>
    <row r="819" customFormat="false" ht="12.75" hidden="false" customHeight="true" outlineLevel="0" collapsed="false">
      <c r="D819" s="281"/>
    </row>
    <row r="820" customFormat="false" ht="12.75" hidden="false" customHeight="true" outlineLevel="0" collapsed="false">
      <c r="D820" s="281"/>
    </row>
    <row r="821" customFormat="false" ht="12.75" hidden="false" customHeight="true" outlineLevel="0" collapsed="false">
      <c r="D821" s="281"/>
    </row>
    <row r="822" customFormat="false" ht="12.75" hidden="false" customHeight="true" outlineLevel="0" collapsed="false">
      <c r="D822" s="281"/>
    </row>
    <row r="823" customFormat="false" ht="12.75" hidden="false" customHeight="true" outlineLevel="0" collapsed="false">
      <c r="D823" s="281"/>
    </row>
    <row r="824" customFormat="false" ht="12.75" hidden="false" customHeight="true" outlineLevel="0" collapsed="false">
      <c r="D824" s="281"/>
    </row>
    <row r="825" customFormat="false" ht="12.75" hidden="false" customHeight="true" outlineLevel="0" collapsed="false">
      <c r="D825" s="281"/>
    </row>
    <row r="826" customFormat="false" ht="12.75" hidden="false" customHeight="true" outlineLevel="0" collapsed="false">
      <c r="D826" s="281"/>
    </row>
    <row r="827" customFormat="false" ht="12.75" hidden="false" customHeight="true" outlineLevel="0" collapsed="false">
      <c r="D827" s="281"/>
    </row>
    <row r="828" customFormat="false" ht="12.75" hidden="false" customHeight="true" outlineLevel="0" collapsed="false">
      <c r="D828" s="281"/>
    </row>
    <row r="829" customFormat="false" ht="12.75" hidden="false" customHeight="true" outlineLevel="0" collapsed="false">
      <c r="D829" s="281"/>
    </row>
    <row r="830" customFormat="false" ht="12.75" hidden="false" customHeight="true" outlineLevel="0" collapsed="false">
      <c r="D830" s="281"/>
    </row>
    <row r="831" customFormat="false" ht="12.75" hidden="false" customHeight="true" outlineLevel="0" collapsed="false">
      <c r="D831" s="281"/>
    </row>
    <row r="832" customFormat="false" ht="12.75" hidden="false" customHeight="true" outlineLevel="0" collapsed="false">
      <c r="D832" s="281"/>
    </row>
    <row r="833" customFormat="false" ht="12.75" hidden="false" customHeight="true" outlineLevel="0" collapsed="false">
      <c r="D833" s="281"/>
    </row>
    <row r="834" customFormat="false" ht="12.75" hidden="false" customHeight="true" outlineLevel="0" collapsed="false">
      <c r="D834" s="281"/>
    </row>
    <row r="835" customFormat="false" ht="12.75" hidden="false" customHeight="true" outlineLevel="0" collapsed="false">
      <c r="D835" s="281"/>
    </row>
    <row r="836" customFormat="false" ht="12.75" hidden="false" customHeight="true" outlineLevel="0" collapsed="false">
      <c r="D836" s="281"/>
    </row>
    <row r="837" customFormat="false" ht="12.75" hidden="false" customHeight="true" outlineLevel="0" collapsed="false">
      <c r="D837" s="281"/>
    </row>
    <row r="838" customFormat="false" ht="12.75" hidden="false" customHeight="true" outlineLevel="0" collapsed="false">
      <c r="D838" s="281"/>
    </row>
    <row r="839" customFormat="false" ht="12.75" hidden="false" customHeight="true" outlineLevel="0" collapsed="false">
      <c r="D839" s="281"/>
    </row>
    <row r="840" customFormat="false" ht="12.75" hidden="false" customHeight="true" outlineLevel="0" collapsed="false">
      <c r="D840" s="281"/>
    </row>
    <row r="841" customFormat="false" ht="12.75" hidden="false" customHeight="true" outlineLevel="0" collapsed="false">
      <c r="D841" s="281"/>
    </row>
    <row r="842" customFormat="false" ht="12.75" hidden="false" customHeight="true" outlineLevel="0" collapsed="false">
      <c r="D842" s="281"/>
    </row>
    <row r="843" customFormat="false" ht="12.75" hidden="false" customHeight="true" outlineLevel="0" collapsed="false">
      <c r="D843" s="281"/>
    </row>
    <row r="844" customFormat="false" ht="12.75" hidden="false" customHeight="true" outlineLevel="0" collapsed="false">
      <c r="D844" s="281"/>
    </row>
    <row r="845" customFormat="false" ht="12.75" hidden="false" customHeight="true" outlineLevel="0" collapsed="false">
      <c r="D845" s="281"/>
    </row>
    <row r="846" customFormat="false" ht="12.75" hidden="false" customHeight="true" outlineLevel="0" collapsed="false">
      <c r="D846" s="281"/>
    </row>
    <row r="847" customFormat="false" ht="12.75" hidden="false" customHeight="true" outlineLevel="0" collapsed="false">
      <c r="D847" s="281"/>
    </row>
    <row r="848" customFormat="false" ht="12.75" hidden="false" customHeight="true" outlineLevel="0" collapsed="false">
      <c r="D848" s="281"/>
    </row>
    <row r="849" customFormat="false" ht="12.75" hidden="false" customHeight="true" outlineLevel="0" collapsed="false">
      <c r="D849" s="281"/>
    </row>
    <row r="850" customFormat="false" ht="12.75" hidden="false" customHeight="true" outlineLevel="0" collapsed="false">
      <c r="D850" s="281"/>
    </row>
    <row r="851" customFormat="false" ht="12.75" hidden="false" customHeight="true" outlineLevel="0" collapsed="false">
      <c r="D851" s="281"/>
    </row>
    <row r="852" customFormat="false" ht="12.75" hidden="false" customHeight="true" outlineLevel="0" collapsed="false">
      <c r="D852" s="281"/>
    </row>
    <row r="853" customFormat="false" ht="12.75" hidden="false" customHeight="true" outlineLevel="0" collapsed="false">
      <c r="D853" s="281"/>
    </row>
    <row r="854" customFormat="false" ht="12.75" hidden="false" customHeight="true" outlineLevel="0" collapsed="false">
      <c r="D854" s="281"/>
    </row>
    <row r="855" customFormat="false" ht="12.75" hidden="false" customHeight="true" outlineLevel="0" collapsed="false">
      <c r="D855" s="281"/>
    </row>
    <row r="856" customFormat="false" ht="12.75" hidden="false" customHeight="true" outlineLevel="0" collapsed="false">
      <c r="D856" s="281"/>
    </row>
    <row r="857" customFormat="false" ht="12.75" hidden="false" customHeight="true" outlineLevel="0" collapsed="false">
      <c r="D857" s="281"/>
    </row>
    <row r="858" customFormat="false" ht="12.75" hidden="false" customHeight="true" outlineLevel="0" collapsed="false">
      <c r="D858" s="281"/>
    </row>
    <row r="859" customFormat="false" ht="12.75" hidden="false" customHeight="true" outlineLevel="0" collapsed="false">
      <c r="D859" s="281"/>
    </row>
    <row r="860" customFormat="false" ht="12.75" hidden="false" customHeight="true" outlineLevel="0" collapsed="false">
      <c r="D860" s="281"/>
    </row>
    <row r="861" customFormat="false" ht="12.75" hidden="false" customHeight="true" outlineLevel="0" collapsed="false">
      <c r="D861" s="281"/>
    </row>
    <row r="862" customFormat="false" ht="12.75" hidden="false" customHeight="true" outlineLevel="0" collapsed="false">
      <c r="D862" s="281"/>
    </row>
    <row r="863" customFormat="false" ht="12.75" hidden="false" customHeight="true" outlineLevel="0" collapsed="false">
      <c r="D863" s="281"/>
    </row>
    <row r="864" customFormat="false" ht="12.75" hidden="false" customHeight="true" outlineLevel="0" collapsed="false">
      <c r="D864" s="281"/>
    </row>
    <row r="865" customFormat="false" ht="12.75" hidden="false" customHeight="true" outlineLevel="0" collapsed="false">
      <c r="D865" s="281"/>
    </row>
    <row r="866" customFormat="false" ht="12.75" hidden="false" customHeight="true" outlineLevel="0" collapsed="false">
      <c r="D866" s="281"/>
    </row>
    <row r="867" customFormat="false" ht="12.75" hidden="false" customHeight="true" outlineLevel="0" collapsed="false">
      <c r="D867" s="281"/>
    </row>
    <row r="868" customFormat="false" ht="12.75" hidden="false" customHeight="true" outlineLevel="0" collapsed="false">
      <c r="D868" s="281"/>
    </row>
    <row r="869" customFormat="false" ht="12.75" hidden="false" customHeight="true" outlineLevel="0" collapsed="false">
      <c r="D869" s="281"/>
    </row>
    <row r="870" customFormat="false" ht="12.75" hidden="false" customHeight="true" outlineLevel="0" collapsed="false">
      <c r="D870" s="281"/>
    </row>
    <row r="871" customFormat="false" ht="12.75" hidden="false" customHeight="true" outlineLevel="0" collapsed="false">
      <c r="D871" s="281"/>
    </row>
    <row r="872" customFormat="false" ht="12.75" hidden="false" customHeight="true" outlineLevel="0" collapsed="false">
      <c r="D872" s="281"/>
    </row>
    <row r="873" customFormat="false" ht="12.75" hidden="false" customHeight="true" outlineLevel="0" collapsed="false">
      <c r="D873" s="281"/>
    </row>
    <row r="874" customFormat="false" ht="12.75" hidden="false" customHeight="true" outlineLevel="0" collapsed="false">
      <c r="D874" s="281"/>
    </row>
    <row r="875" customFormat="false" ht="12.75" hidden="false" customHeight="true" outlineLevel="0" collapsed="false">
      <c r="D875" s="281"/>
    </row>
    <row r="876" customFormat="false" ht="12.75" hidden="false" customHeight="true" outlineLevel="0" collapsed="false">
      <c r="D876" s="281"/>
    </row>
    <row r="877" customFormat="false" ht="12.75" hidden="false" customHeight="true" outlineLevel="0" collapsed="false">
      <c r="D877" s="281"/>
    </row>
    <row r="878" customFormat="false" ht="12.75" hidden="false" customHeight="true" outlineLevel="0" collapsed="false">
      <c r="D878" s="281"/>
    </row>
    <row r="879" customFormat="false" ht="12.75" hidden="false" customHeight="true" outlineLevel="0" collapsed="false">
      <c r="D879" s="281"/>
    </row>
    <row r="880" customFormat="false" ht="12.75" hidden="false" customHeight="true" outlineLevel="0" collapsed="false">
      <c r="D880" s="281"/>
    </row>
    <row r="881" customFormat="false" ht="12.75" hidden="false" customHeight="true" outlineLevel="0" collapsed="false">
      <c r="D881" s="281"/>
    </row>
    <row r="882" customFormat="false" ht="12.75" hidden="false" customHeight="true" outlineLevel="0" collapsed="false">
      <c r="D882" s="281"/>
    </row>
    <row r="883" customFormat="false" ht="12.75" hidden="false" customHeight="true" outlineLevel="0" collapsed="false">
      <c r="D883" s="281"/>
    </row>
    <row r="884" customFormat="false" ht="12.75" hidden="false" customHeight="true" outlineLevel="0" collapsed="false">
      <c r="D884" s="281"/>
    </row>
    <row r="885" customFormat="false" ht="12.75" hidden="false" customHeight="true" outlineLevel="0" collapsed="false">
      <c r="D885" s="281"/>
    </row>
    <row r="886" customFormat="false" ht="12.75" hidden="false" customHeight="true" outlineLevel="0" collapsed="false">
      <c r="D886" s="281"/>
    </row>
    <row r="887" customFormat="false" ht="12.75" hidden="false" customHeight="true" outlineLevel="0" collapsed="false">
      <c r="D887" s="281"/>
    </row>
    <row r="888" customFormat="false" ht="12.75" hidden="false" customHeight="true" outlineLevel="0" collapsed="false">
      <c r="D888" s="281"/>
    </row>
    <row r="889" customFormat="false" ht="12.75" hidden="false" customHeight="true" outlineLevel="0" collapsed="false">
      <c r="D889" s="281"/>
    </row>
    <row r="890" customFormat="false" ht="12.75" hidden="false" customHeight="true" outlineLevel="0" collapsed="false">
      <c r="D890" s="281"/>
    </row>
    <row r="891" customFormat="false" ht="12.75" hidden="false" customHeight="true" outlineLevel="0" collapsed="false">
      <c r="D891" s="281"/>
    </row>
    <row r="892" customFormat="false" ht="12.75" hidden="false" customHeight="true" outlineLevel="0" collapsed="false">
      <c r="D892" s="281"/>
    </row>
    <row r="893" customFormat="false" ht="12.75" hidden="false" customHeight="true" outlineLevel="0" collapsed="false">
      <c r="D893" s="281"/>
    </row>
    <row r="894" customFormat="false" ht="12.75" hidden="false" customHeight="true" outlineLevel="0" collapsed="false">
      <c r="D894" s="281"/>
    </row>
    <row r="895" customFormat="false" ht="12.75" hidden="false" customHeight="true" outlineLevel="0" collapsed="false">
      <c r="D895" s="281"/>
    </row>
    <row r="896" customFormat="false" ht="12.75" hidden="false" customHeight="true" outlineLevel="0" collapsed="false">
      <c r="D896" s="281"/>
    </row>
    <row r="897" customFormat="false" ht="12.75" hidden="false" customHeight="true" outlineLevel="0" collapsed="false">
      <c r="D897" s="281"/>
    </row>
    <row r="898" customFormat="false" ht="12.75" hidden="false" customHeight="true" outlineLevel="0" collapsed="false">
      <c r="D898" s="281"/>
    </row>
    <row r="899" customFormat="false" ht="12.75" hidden="false" customHeight="true" outlineLevel="0" collapsed="false">
      <c r="D899" s="281"/>
    </row>
    <row r="900" customFormat="false" ht="12.75" hidden="false" customHeight="true" outlineLevel="0" collapsed="false">
      <c r="D900" s="281"/>
    </row>
    <row r="901" customFormat="false" ht="12.75" hidden="false" customHeight="true" outlineLevel="0" collapsed="false">
      <c r="D901" s="281"/>
    </row>
    <row r="902" customFormat="false" ht="12.75" hidden="false" customHeight="true" outlineLevel="0" collapsed="false">
      <c r="D902" s="281"/>
    </row>
    <row r="903" customFormat="false" ht="12.75" hidden="false" customHeight="true" outlineLevel="0" collapsed="false">
      <c r="D903" s="281"/>
    </row>
    <row r="904" customFormat="false" ht="12.75" hidden="false" customHeight="true" outlineLevel="0" collapsed="false">
      <c r="D904" s="281"/>
    </row>
    <row r="905" customFormat="false" ht="12.75" hidden="false" customHeight="true" outlineLevel="0" collapsed="false">
      <c r="D905" s="281"/>
    </row>
    <row r="906" customFormat="false" ht="12.75" hidden="false" customHeight="true" outlineLevel="0" collapsed="false">
      <c r="D906" s="281"/>
    </row>
    <row r="907" customFormat="false" ht="12.75" hidden="false" customHeight="true" outlineLevel="0" collapsed="false">
      <c r="D907" s="281"/>
    </row>
    <row r="908" customFormat="false" ht="12.75" hidden="false" customHeight="true" outlineLevel="0" collapsed="false">
      <c r="D908" s="281"/>
    </row>
    <row r="909" customFormat="false" ht="12.75" hidden="false" customHeight="true" outlineLevel="0" collapsed="false">
      <c r="D909" s="281"/>
    </row>
    <row r="910" customFormat="false" ht="12.75" hidden="false" customHeight="true" outlineLevel="0" collapsed="false">
      <c r="D910" s="281"/>
    </row>
    <row r="911" customFormat="false" ht="12.75" hidden="false" customHeight="true" outlineLevel="0" collapsed="false">
      <c r="D911" s="281"/>
    </row>
    <row r="912" customFormat="false" ht="12.75" hidden="false" customHeight="true" outlineLevel="0" collapsed="false">
      <c r="D912" s="281"/>
    </row>
    <row r="913" customFormat="false" ht="12.75" hidden="false" customHeight="true" outlineLevel="0" collapsed="false">
      <c r="D913" s="281"/>
    </row>
    <row r="914" customFormat="false" ht="12.75" hidden="false" customHeight="true" outlineLevel="0" collapsed="false">
      <c r="D914" s="281"/>
    </row>
    <row r="915" customFormat="false" ht="12.75" hidden="false" customHeight="true" outlineLevel="0" collapsed="false">
      <c r="D915" s="281"/>
    </row>
    <row r="916" customFormat="false" ht="12.75" hidden="false" customHeight="true" outlineLevel="0" collapsed="false">
      <c r="D916" s="281"/>
    </row>
    <row r="917" customFormat="false" ht="12.75" hidden="false" customHeight="true" outlineLevel="0" collapsed="false">
      <c r="D917" s="281"/>
    </row>
    <row r="918" customFormat="false" ht="12.75" hidden="false" customHeight="true" outlineLevel="0" collapsed="false">
      <c r="D918" s="281"/>
    </row>
    <row r="919" customFormat="false" ht="12.75" hidden="false" customHeight="true" outlineLevel="0" collapsed="false">
      <c r="D919" s="281"/>
    </row>
    <row r="920" customFormat="false" ht="12.75" hidden="false" customHeight="true" outlineLevel="0" collapsed="false">
      <c r="D920" s="281"/>
    </row>
    <row r="921" customFormat="false" ht="12.75" hidden="false" customHeight="true" outlineLevel="0" collapsed="false">
      <c r="D921" s="281"/>
    </row>
    <row r="922" customFormat="false" ht="12.75" hidden="false" customHeight="true" outlineLevel="0" collapsed="false">
      <c r="D922" s="281"/>
    </row>
    <row r="923" customFormat="false" ht="12.75" hidden="false" customHeight="true" outlineLevel="0" collapsed="false">
      <c r="D923" s="281"/>
    </row>
    <row r="924" customFormat="false" ht="12.75" hidden="false" customHeight="true" outlineLevel="0" collapsed="false">
      <c r="D924" s="281"/>
    </row>
    <row r="925" customFormat="false" ht="12.75" hidden="false" customHeight="true" outlineLevel="0" collapsed="false">
      <c r="D925" s="281"/>
    </row>
    <row r="926" customFormat="false" ht="12.75" hidden="false" customHeight="true" outlineLevel="0" collapsed="false">
      <c r="D926" s="281"/>
    </row>
    <row r="927" customFormat="false" ht="12.75" hidden="false" customHeight="true" outlineLevel="0" collapsed="false">
      <c r="D927" s="281"/>
    </row>
    <row r="928" customFormat="false" ht="12.75" hidden="false" customHeight="true" outlineLevel="0" collapsed="false">
      <c r="D928" s="281"/>
    </row>
    <row r="929" customFormat="false" ht="12.75" hidden="false" customHeight="true" outlineLevel="0" collapsed="false">
      <c r="D929" s="281"/>
    </row>
    <row r="930" customFormat="false" ht="12.75" hidden="false" customHeight="true" outlineLevel="0" collapsed="false">
      <c r="D930" s="281"/>
    </row>
    <row r="931" customFormat="false" ht="12.75" hidden="false" customHeight="true" outlineLevel="0" collapsed="false">
      <c r="D931" s="281"/>
    </row>
    <row r="932" customFormat="false" ht="12.75" hidden="false" customHeight="true" outlineLevel="0" collapsed="false">
      <c r="D932" s="281"/>
    </row>
    <row r="933" customFormat="false" ht="12.75" hidden="false" customHeight="true" outlineLevel="0" collapsed="false">
      <c r="D933" s="281"/>
    </row>
    <row r="934" customFormat="false" ht="12.75" hidden="false" customHeight="true" outlineLevel="0" collapsed="false">
      <c r="D934" s="281"/>
    </row>
    <row r="935" customFormat="false" ht="12.75" hidden="false" customHeight="true" outlineLevel="0" collapsed="false">
      <c r="D935" s="281"/>
    </row>
    <row r="936" customFormat="false" ht="12.75" hidden="false" customHeight="true" outlineLevel="0" collapsed="false">
      <c r="D936" s="281"/>
    </row>
    <row r="937" customFormat="false" ht="12.75" hidden="false" customHeight="true" outlineLevel="0" collapsed="false">
      <c r="D937" s="281"/>
    </row>
    <row r="938" customFormat="false" ht="12.75" hidden="false" customHeight="true" outlineLevel="0" collapsed="false">
      <c r="D938" s="281"/>
    </row>
    <row r="939" customFormat="false" ht="12.75" hidden="false" customHeight="true" outlineLevel="0" collapsed="false">
      <c r="D939" s="281"/>
    </row>
    <row r="940" customFormat="false" ht="12.75" hidden="false" customHeight="true" outlineLevel="0" collapsed="false">
      <c r="D940" s="281"/>
    </row>
    <row r="941" customFormat="false" ht="12.75" hidden="false" customHeight="true" outlineLevel="0" collapsed="false">
      <c r="D941" s="281"/>
    </row>
    <row r="942" customFormat="false" ht="12.75" hidden="false" customHeight="true" outlineLevel="0" collapsed="false">
      <c r="D942" s="281"/>
    </row>
    <row r="943" customFormat="false" ht="12.75" hidden="false" customHeight="true" outlineLevel="0" collapsed="false">
      <c r="D943" s="281"/>
    </row>
    <row r="944" customFormat="false" ht="12.75" hidden="false" customHeight="true" outlineLevel="0" collapsed="false">
      <c r="D944" s="281"/>
    </row>
    <row r="945" customFormat="false" ht="12.75" hidden="false" customHeight="true" outlineLevel="0" collapsed="false">
      <c r="D945" s="281"/>
    </row>
    <row r="946" customFormat="false" ht="12.75" hidden="false" customHeight="true" outlineLevel="0" collapsed="false">
      <c r="D946" s="281"/>
    </row>
    <row r="947" customFormat="false" ht="12.75" hidden="false" customHeight="true" outlineLevel="0" collapsed="false">
      <c r="D947" s="281"/>
    </row>
    <row r="948" customFormat="false" ht="12.75" hidden="false" customHeight="true" outlineLevel="0" collapsed="false">
      <c r="D948" s="281"/>
    </row>
    <row r="949" customFormat="false" ht="12.75" hidden="false" customHeight="true" outlineLevel="0" collapsed="false">
      <c r="D949" s="281"/>
    </row>
    <row r="950" customFormat="false" ht="12.75" hidden="false" customHeight="true" outlineLevel="0" collapsed="false">
      <c r="D950" s="281"/>
    </row>
    <row r="951" customFormat="false" ht="12.75" hidden="false" customHeight="true" outlineLevel="0" collapsed="false">
      <c r="D951" s="281"/>
    </row>
    <row r="952" customFormat="false" ht="12.75" hidden="false" customHeight="true" outlineLevel="0" collapsed="false">
      <c r="D952" s="281"/>
    </row>
    <row r="953" customFormat="false" ht="12.75" hidden="false" customHeight="true" outlineLevel="0" collapsed="false">
      <c r="D953" s="281"/>
    </row>
    <row r="954" customFormat="false" ht="12.75" hidden="false" customHeight="true" outlineLevel="0" collapsed="false">
      <c r="D954" s="281"/>
    </row>
    <row r="955" customFormat="false" ht="12.75" hidden="false" customHeight="true" outlineLevel="0" collapsed="false">
      <c r="D955" s="281"/>
    </row>
    <row r="956" customFormat="false" ht="12.75" hidden="false" customHeight="true" outlineLevel="0" collapsed="false">
      <c r="D956" s="281"/>
    </row>
    <row r="957" customFormat="false" ht="12.75" hidden="false" customHeight="true" outlineLevel="0" collapsed="false">
      <c r="D957" s="281"/>
    </row>
    <row r="958" customFormat="false" ht="12.75" hidden="false" customHeight="true" outlineLevel="0" collapsed="false">
      <c r="D958" s="281"/>
    </row>
    <row r="959" customFormat="false" ht="12.75" hidden="false" customHeight="true" outlineLevel="0" collapsed="false">
      <c r="D959" s="281"/>
    </row>
    <row r="960" customFormat="false" ht="12.75" hidden="false" customHeight="true" outlineLevel="0" collapsed="false">
      <c r="D960" s="281"/>
    </row>
    <row r="961" customFormat="false" ht="12.75" hidden="false" customHeight="true" outlineLevel="0" collapsed="false">
      <c r="D961" s="281"/>
    </row>
    <row r="962" customFormat="false" ht="12.75" hidden="false" customHeight="true" outlineLevel="0" collapsed="false">
      <c r="D962" s="281"/>
    </row>
    <row r="963" customFormat="false" ht="12.75" hidden="false" customHeight="true" outlineLevel="0" collapsed="false">
      <c r="D963" s="281"/>
    </row>
    <row r="964" customFormat="false" ht="12.75" hidden="false" customHeight="true" outlineLevel="0" collapsed="false">
      <c r="D964" s="281"/>
    </row>
    <row r="965" customFormat="false" ht="12.75" hidden="false" customHeight="true" outlineLevel="0" collapsed="false">
      <c r="D965" s="281"/>
    </row>
    <row r="966" customFormat="false" ht="12.75" hidden="false" customHeight="true" outlineLevel="0" collapsed="false">
      <c r="D966" s="281"/>
    </row>
    <row r="967" customFormat="false" ht="12.75" hidden="false" customHeight="true" outlineLevel="0" collapsed="false">
      <c r="D967" s="281"/>
    </row>
    <row r="968" customFormat="false" ht="12.75" hidden="false" customHeight="true" outlineLevel="0" collapsed="false">
      <c r="D968" s="281"/>
    </row>
    <row r="969" customFormat="false" ht="12.75" hidden="false" customHeight="true" outlineLevel="0" collapsed="false">
      <c r="D969" s="281"/>
    </row>
    <row r="970" customFormat="false" ht="12.75" hidden="false" customHeight="true" outlineLevel="0" collapsed="false">
      <c r="D970" s="281"/>
    </row>
    <row r="971" customFormat="false" ht="12.75" hidden="false" customHeight="true" outlineLevel="0" collapsed="false">
      <c r="D971" s="281"/>
    </row>
    <row r="972" customFormat="false" ht="12.75" hidden="false" customHeight="true" outlineLevel="0" collapsed="false">
      <c r="D972" s="281"/>
    </row>
    <row r="973" customFormat="false" ht="12.75" hidden="false" customHeight="true" outlineLevel="0" collapsed="false">
      <c r="D973" s="281"/>
    </row>
    <row r="974" customFormat="false" ht="12.75" hidden="false" customHeight="true" outlineLevel="0" collapsed="false">
      <c r="D974" s="281"/>
    </row>
  </sheetData>
  <autoFilter ref="A6:D59">
    <filterColumn colId="1">
      <customFilters and="true">
        <customFilter operator="**none**" val=""/>
      </customFilters>
    </filterColumn>
    <filterColumn colId="2">
      <customFilters and="true">
        <customFilter operator="**none**" val=""/>
      </customFilters>
    </filterColumn>
  </autoFilter>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9.xml><?xml version="1.0" encoding="utf-8"?>
<worksheet xmlns="http://schemas.openxmlformats.org/spreadsheetml/2006/main" xmlns:r="http://schemas.openxmlformats.org/officeDocument/2006/relationships">
  <sheetPr filterMode="false">
    <pageSetUpPr fitToPage="false"/>
  </sheetPr>
  <dimension ref="A1:C9"/>
  <sheetViews>
    <sheetView showFormulas="false" showGridLines="true" showRowColHeaders="true" showZeros="true" rightToLeft="false" tabSelected="false" showOutlineSymbols="true" defaultGridColor="true" view="normal" topLeftCell="T1" colorId="64" zoomScale="100" zoomScaleNormal="100" zoomScalePageLayoutView="100" workbookViewId="0">
      <selection pane="topLeft" activeCell="A8" activeCellId="0" sqref="A8"/>
    </sheetView>
  </sheetViews>
  <sheetFormatPr defaultRowHeight="12.75" zeroHeight="false" outlineLevelRow="0" outlineLevelCol="0"/>
  <cols>
    <col collapsed="false" customWidth="true" hidden="false" outlineLevel="0" max="1" min="1" style="0" width="52.42"/>
    <col collapsed="false" customWidth="true" hidden="false" outlineLevel="0" max="2" min="2" style="0" width="13.29"/>
    <col collapsed="false" customWidth="true" hidden="false" outlineLevel="0" max="1025" min="3" style="0" width="8.67"/>
  </cols>
  <sheetData>
    <row r="1" s="5" customFormat="true" ht="12.75" hidden="false" customHeight="true" outlineLevel="0" collapsed="false">
      <c r="A1" s="2" t="s">
        <v>0</v>
      </c>
      <c r="B1" s="154"/>
      <c r="C1" s="155"/>
    </row>
    <row r="2" s="9" customFormat="true" ht="12.75" hidden="false" customHeight="true" outlineLevel="0" collapsed="false">
      <c r="A2" s="6"/>
      <c r="B2" s="281"/>
      <c r="C2" s="283"/>
    </row>
    <row r="3" customFormat="false" ht="12.75" hidden="false" customHeight="false" outlineLevel="0" collapsed="false">
      <c r="A3" s="10" t="s">
        <v>1</v>
      </c>
      <c r="B3" s="11"/>
    </row>
    <row r="4" s="9" customFormat="true" ht="12.75" hidden="false" customHeight="true" outlineLevel="0" collapsed="false">
      <c r="A4" s="6"/>
      <c r="B4" s="281"/>
      <c r="C4" s="499"/>
    </row>
    <row r="5" s="9" customFormat="true" ht="12.75" hidden="false" customHeight="true" outlineLevel="0" collapsed="false">
      <c r="A5" s="6"/>
      <c r="B5" s="6"/>
      <c r="C5" s="500"/>
    </row>
    <row r="6" s="9" customFormat="true" ht="12.75" hidden="false" customHeight="true" outlineLevel="0" collapsed="false">
      <c r="A6" s="6" t="s">
        <v>473</v>
      </c>
      <c r="B6" s="6" t="s">
        <v>35</v>
      </c>
      <c r="C6" s="501" t="s">
        <v>4</v>
      </c>
    </row>
    <row r="7" customFormat="false" ht="25.5" hidden="false" customHeight="false" outlineLevel="0" collapsed="false">
      <c r="A7" s="502" t="s">
        <v>2165</v>
      </c>
      <c r="B7" s="0" t="s">
        <v>2166</v>
      </c>
      <c r="C7" s="0" t="n">
        <v>25995</v>
      </c>
    </row>
    <row r="8" customFormat="false" ht="25.5" hidden="false" customHeight="false" outlineLevel="0" collapsed="false">
      <c r="A8" s="502" t="s">
        <v>2167</v>
      </c>
      <c r="B8" s="0" t="s">
        <v>2168</v>
      </c>
      <c r="C8" s="0" t="n">
        <v>22995</v>
      </c>
    </row>
    <row r="9" customFormat="false" ht="12.75" hidden="false" customHeight="false" outlineLevel="0" collapsed="false">
      <c r="A9" s="502"/>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true">
    <pageSetUpPr fitToPage="false"/>
  </sheetPr>
  <dimension ref="A1:J60"/>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A4" activeCellId="0" sqref="A4"/>
    </sheetView>
  </sheetViews>
  <sheetFormatPr defaultRowHeight="12.8" zeroHeight="false" outlineLevelRow="0" outlineLevelCol="0"/>
  <cols>
    <col collapsed="false" customWidth="true" hidden="false" outlineLevel="0" max="2" min="1" style="0" width="5.86"/>
    <col collapsed="false" customWidth="true" hidden="false" outlineLevel="0" max="3" min="3" style="0" width="72.14"/>
    <col collapsed="false" customWidth="true" hidden="false" outlineLevel="0" max="4" min="4" style="0" width="10.65"/>
    <col collapsed="false" customWidth="true" hidden="false" outlineLevel="0" max="5" min="5" style="0" width="12.71"/>
    <col collapsed="false" customWidth="false" hidden="false" outlineLevel="0" max="6" min="6" style="0" width="11.57"/>
    <col collapsed="false" customWidth="true" hidden="false" outlineLevel="0" max="7" min="7" style="0" width="7"/>
    <col collapsed="false" customWidth="true" hidden="false" outlineLevel="0" max="8" min="8" style="0" width="8.67"/>
    <col collapsed="false" customWidth="true" hidden="false" outlineLevel="0" max="9" min="9" style="0" width="10.58"/>
    <col collapsed="false" customWidth="true" hidden="false" outlineLevel="0" max="1025" min="10" style="0" width="8.67"/>
  </cols>
  <sheetData>
    <row r="1" customFormat="false" ht="15" hidden="false" customHeight="false" outlineLevel="0" collapsed="false">
      <c r="B1" s="503"/>
      <c r="C1" s="504"/>
      <c r="D1" s="505"/>
      <c r="E1" s="506"/>
      <c r="F1" s="504"/>
      <c r="G1" s="507"/>
      <c r="H1" s="508"/>
      <c r="I1" s="509"/>
    </row>
    <row r="2" customFormat="false" ht="41.75" hidden="false" customHeight="false" outlineLevel="0" collapsed="false">
      <c r="B2" s="510"/>
      <c r="C2" s="511" t="s">
        <v>2</v>
      </c>
      <c r="D2" s="512" t="s">
        <v>2169</v>
      </c>
      <c r="E2" s="513" t="s">
        <v>1561</v>
      </c>
      <c r="F2" s="514" t="s">
        <v>2170</v>
      </c>
      <c r="G2" s="515" t="s">
        <v>2171</v>
      </c>
      <c r="H2" s="516"/>
      <c r="I2" s="517" t="s">
        <v>39</v>
      </c>
    </row>
    <row r="3" customFormat="false" ht="15" hidden="true" customHeight="false" outlineLevel="0" collapsed="false">
      <c r="B3" s="518"/>
      <c r="C3" s="519"/>
      <c r="D3" s="520"/>
      <c r="E3" s="521"/>
      <c r="F3" s="519"/>
      <c r="G3" s="522"/>
      <c r="H3" s="508"/>
      <c r="I3" s="523"/>
    </row>
    <row r="4" customFormat="false" ht="22.05" hidden="false" customHeight="false" outlineLevel="0" collapsed="false">
      <c r="A4" s="185" t="str">
        <f aca="true">"INSERT INTO make(id_mk, brand_mk, model_mk) VALUES(null,"&amp;MATCH(MID(CELL("filename",A4),SEARCH("#$",CELL("filename",A4))+2,90),summary!$A$2:$A$38,0)&amp;",'"&amp;TRIM(C4)&amp;"');"</f>
        <v>INSERT INTO make(id_mk, brand_mk, model_mk) VALUES(null,17,'SPACE STAR (WLTP)');</v>
      </c>
      <c r="B4" s="524"/>
      <c r="C4" s="525" t="s">
        <v>2172</v>
      </c>
      <c r="D4" s="526"/>
      <c r="E4" s="527"/>
      <c r="F4" s="528"/>
      <c r="G4" s="529"/>
      <c r="H4" s="530"/>
      <c r="I4" s="531"/>
    </row>
    <row r="5" customFormat="false" ht="15" hidden="true" customHeight="false" outlineLevel="0" collapsed="false">
      <c r="A5" s="185" t="str">
        <f aca="true">"INSERT INTO make(id_mk, brand_mk, model_mk) VALUES(null,"&amp;MATCH(MID(CELL("filename",A5),SEARCH("#$",CELL("filename",A5))+2,90),summary!$A$2:$A$38,0)&amp;",'"&amp;C5&amp;"');"</f>
        <v>INSERT INTO make(id_mk, brand_mk, model_mk) VALUES(null,17,'Space Star 1.0L Invite');</v>
      </c>
      <c r="B5" s="532"/>
      <c r="C5" s="533" t="s">
        <v>2173</v>
      </c>
      <c r="D5" s="534" t="n">
        <v>0.16</v>
      </c>
      <c r="E5" s="535" t="s">
        <v>2174</v>
      </c>
      <c r="F5" s="536" t="s">
        <v>2175</v>
      </c>
      <c r="G5" s="537" t="n">
        <v>190</v>
      </c>
      <c r="H5" s="538"/>
      <c r="I5" s="539" t="n">
        <v>13495</v>
      </c>
    </row>
    <row r="6" customFormat="false" ht="15" hidden="true" customHeight="false" outlineLevel="0" collapsed="false">
      <c r="A6" s="185" t="str">
        <f aca="true">"INSERT INTO make(id_mk, brand_mk, model_mk) VALUES(null,"&amp;MATCH(MID(CELL("filename",A6),SEARCH("#$",CELL("filename",A6))+2,90),summary!$A$2:$A$38,0)&amp;",'"&amp;C6&amp;"');"</f>
        <v>INSERT INTO make(id_mk, brand_mk, model_mk) VALUES(null,17,'Space Star 1.2L 5MT Intense');</v>
      </c>
      <c r="B6" s="532"/>
      <c r="C6" s="533" t="s">
        <v>2176</v>
      </c>
      <c r="D6" s="534" t="n">
        <v>0.17</v>
      </c>
      <c r="E6" s="535" t="s">
        <v>2177</v>
      </c>
      <c r="F6" s="536" t="s">
        <v>2178</v>
      </c>
      <c r="G6" s="537" t="n">
        <v>200</v>
      </c>
      <c r="H6" s="538"/>
      <c r="I6" s="539" t="n">
        <v>15995</v>
      </c>
    </row>
    <row r="7" customFormat="false" ht="15" hidden="true" customHeight="false" outlineLevel="0" collapsed="false">
      <c r="A7" s="185" t="str">
        <f aca="true">"INSERT INTO make(id_mk, brand_mk, model_mk) VALUES(null,"&amp;MATCH(MID(CELL("filename",A7),SEARCH("#$",CELL("filename",A7))+2,90),summary!$A$2:$A$38,0)&amp;",'"&amp;C7&amp;"');"</f>
        <v>INSERT INTO make(id_mk, brand_mk, model_mk) VALUES(null,17,'Space Star 1.2L CVT Intense');</v>
      </c>
      <c r="B7" s="532"/>
      <c r="C7" s="533" t="s">
        <v>2179</v>
      </c>
      <c r="D7" s="534" t="n">
        <v>0.17</v>
      </c>
      <c r="E7" s="535" t="s">
        <v>2180</v>
      </c>
      <c r="F7" s="536" t="s">
        <v>2181</v>
      </c>
      <c r="G7" s="537" t="n">
        <v>200</v>
      </c>
      <c r="H7" s="538"/>
      <c r="I7" s="539" t="n">
        <v>17995</v>
      </c>
    </row>
    <row r="8" customFormat="false" ht="15" hidden="true" customHeight="false" outlineLevel="0" collapsed="false">
      <c r="A8" s="185" t="str">
        <f aca="true">"INSERT INTO make(id_mk, brand_mk, model_mk) VALUES(null,"&amp;MATCH(MID(CELL("filename",A8),SEARCH("#$",CELL("filename",A8))+2,90),summary!$A$2:$A$38,0)&amp;",'"&amp;C8&amp;"');"</f>
        <v>INSERT INTO make(id_mk, brand_mk, model_mk) VALUES(null,17,'');</v>
      </c>
      <c r="B8" s="532"/>
      <c r="C8" s="533"/>
      <c r="D8" s="534"/>
      <c r="E8" s="535"/>
      <c r="F8" s="536"/>
      <c r="G8" s="537"/>
      <c r="H8" s="538"/>
      <c r="I8" s="531"/>
    </row>
    <row r="9" customFormat="false" ht="22.05" hidden="false" customHeight="false" outlineLevel="0" collapsed="false">
      <c r="A9" s="185" t="str">
        <f aca="true">"INSERT INTO make(id_mk, brand_mk, model_mk) VALUES(null,"&amp;MATCH(MID(CELL("filename",A9),SEARCH("#$",CELL("filename",A9))+2,90),summary!$A$2:$A$38,0)&amp;",'"&amp;TRIM(C9)&amp;"');"</f>
        <v>INSERT INTO make(id_mk, brand_mk, model_mk) VALUES(null,17,'ASX Passenger');</v>
      </c>
      <c r="B9" s="532"/>
      <c r="C9" s="525" t="s">
        <v>2182</v>
      </c>
      <c r="D9" s="534"/>
      <c r="E9" s="535"/>
      <c r="F9" s="536"/>
      <c r="G9" s="537"/>
      <c r="H9" s="538"/>
      <c r="I9" s="531"/>
    </row>
    <row r="10" customFormat="false" ht="15" hidden="true" customHeight="false" outlineLevel="0" collapsed="false">
      <c r="A10" s="185" t="str">
        <f aca="true">"INSERT INTO make(id_mk, brand_mk, model_mk) VALUES(null,"&amp;MATCH(MID(CELL("filename",A10),SEARCH("#$",CELL("filename",A10))+2,90),summary!$A$2:$A$38,0)&amp;",'"&amp;C10&amp;"');"</f>
        <v>INSERT INTO make(id_mk, brand_mk, model_mk) VALUES(null,17,'ASX 1.6L 2WD Petrol Intense');</v>
      </c>
      <c r="B10" s="532"/>
      <c r="C10" s="540" t="s">
        <v>2183</v>
      </c>
      <c r="D10" s="534" t="n">
        <v>0.19</v>
      </c>
      <c r="E10" s="535" t="s">
        <v>2184</v>
      </c>
      <c r="F10" s="536"/>
      <c r="G10" s="537" t="n">
        <v>280</v>
      </c>
      <c r="H10" s="538"/>
      <c r="I10" s="539" t="n">
        <v>24750</v>
      </c>
    </row>
    <row r="11" customFormat="false" ht="15" hidden="true" customHeight="false" outlineLevel="0" collapsed="false">
      <c r="A11" s="185" t="str">
        <f aca="true">"INSERT INTO make(id_mk, brand_mk, model_mk) VALUES(null,"&amp;MATCH(MID(CELL("filename",A11),SEARCH("#$",CELL("filename",A11))+2,90),summary!$A$2:$A$38,0)&amp;",'"&amp;C11&amp;"');"</f>
        <v>INSERT INTO make(id_mk, brand_mk, model_mk) VALUES(null,17,'ASX 1.6L 2WD Petrol Intense WLTP');</v>
      </c>
      <c r="B11" s="532"/>
      <c r="C11" s="540" t="s">
        <v>2185</v>
      </c>
      <c r="D11" s="534" t="n">
        <v>0.23</v>
      </c>
      <c r="E11" s="535" t="s">
        <v>2186</v>
      </c>
      <c r="F11" s="536" t="s">
        <v>2187</v>
      </c>
      <c r="G11" s="537" t="n">
        <v>390</v>
      </c>
      <c r="H11" s="538"/>
      <c r="I11" s="539" t="n">
        <v>26500</v>
      </c>
    </row>
    <row r="12" customFormat="false" ht="15" hidden="true" customHeight="false" outlineLevel="0" collapsed="false">
      <c r="A12" s="185" t="str">
        <f aca="true">"INSERT INTO make(id_mk, brand_mk, model_mk) VALUES(null,"&amp;MATCH(MID(CELL("filename",A12),SEARCH("#$",CELL("filename",A12))+2,90),summary!$A$2:$A$38,0)&amp;",'"&amp;C12&amp;"');"</f>
        <v>INSERT INTO make(id_mk, brand_mk, model_mk) VALUES(null,17,'ASX 1.6L DID 2WD Intense');</v>
      </c>
      <c r="B12" s="532"/>
      <c r="C12" s="540" t="s">
        <v>2188</v>
      </c>
      <c r="D12" s="534" t="n">
        <v>0.18</v>
      </c>
      <c r="E12" s="535" t="s">
        <v>2189</v>
      </c>
      <c r="F12" s="536"/>
      <c r="G12" s="537" t="n">
        <v>200</v>
      </c>
      <c r="H12" s="538"/>
      <c r="I12" s="539" t="n">
        <v>27995</v>
      </c>
    </row>
    <row r="13" customFormat="false" ht="15" hidden="true" customHeight="false" outlineLevel="0" collapsed="false">
      <c r="A13" s="185" t="str">
        <f aca="true">"INSERT INTO make(id_mk, brand_mk, model_mk) VALUES(null,"&amp;MATCH(MID(CELL("filename",A13),SEARCH("#$",CELL("filename",A13))+2,90),summary!$A$2:$A$38,0)&amp;",'"&amp;C13&amp;"');"</f>
        <v>INSERT INTO make(id_mk, brand_mk, model_mk) VALUES(null,17,'');</v>
      </c>
      <c r="B13" s="532"/>
      <c r="C13" s="540"/>
      <c r="D13" s="534"/>
      <c r="E13" s="535"/>
      <c r="F13" s="536"/>
      <c r="G13" s="537"/>
      <c r="H13" s="538"/>
      <c r="I13" s="539"/>
    </row>
    <row r="14" customFormat="false" ht="22.05" hidden="false" customHeight="false" outlineLevel="0" collapsed="false">
      <c r="A14" s="185" t="str">
        <f aca="true">"INSERT INTO make(id_mk, brand_mk, model_mk) VALUES(null,"&amp;MATCH(MID(CELL("filename",A14),SEARCH("#$",CELL("filename",A14))+2,90),summary!$A$2:$A$38,0)&amp;",'"&amp;TRIM(C14)&amp;"');"</f>
        <v>INSERT INTO make(id_mk, brand_mk, model_mk) VALUES(null,17,'ASX Commercial');</v>
      </c>
      <c r="B14" s="532"/>
      <c r="C14" s="525" t="s">
        <v>2190</v>
      </c>
      <c r="D14" s="534"/>
      <c r="E14" s="535"/>
      <c r="F14" s="536"/>
      <c r="G14" s="537"/>
      <c r="H14" s="538"/>
      <c r="I14" s="539"/>
    </row>
    <row r="15" customFormat="false" ht="15" hidden="true" customHeight="false" outlineLevel="0" collapsed="false">
      <c r="A15" s="185" t="str">
        <f aca="true">"INSERT INTO make(id_mk, brand_mk, model_mk) VALUES(null,"&amp;MATCH(MID(CELL("filename",A15),SEARCH("#$",CELL("filename",A15))+2,90),summary!$A$2:$A$38,0)&amp;",'"&amp;C15&amp;"');"</f>
        <v>INSERT INTO make(id_mk, brand_mk, model_mk) VALUES(null,17,'ASX 1.6L DID 2WD Intense Commercial');</v>
      </c>
      <c r="B15" s="532"/>
      <c r="C15" s="540" t="s">
        <v>2191</v>
      </c>
      <c r="D15" s="534" t="n">
        <v>0.133</v>
      </c>
      <c r="E15" s="535" t="s">
        <v>2189</v>
      </c>
      <c r="F15" s="536"/>
      <c r="G15" s="537" t="n">
        <v>333</v>
      </c>
      <c r="H15" s="538"/>
      <c r="I15" s="539" t="n">
        <v>27950</v>
      </c>
    </row>
    <row r="16" customFormat="false" ht="15" hidden="true" customHeight="false" outlineLevel="0" collapsed="false">
      <c r="A16" s="185" t="str">
        <f aca="true">"INSERT INTO make(id_mk, brand_mk, model_mk) VALUES(null,"&amp;MATCH(MID(CELL("filename",A16),SEARCH("#$",CELL("filename",A16))+2,90),summary!$A$2:$A$38,0)&amp;",'"&amp;C16&amp;"');"</f>
        <v>INSERT INTO make(id_mk, brand_mk, model_mk) VALUES(null,17,'');</v>
      </c>
      <c r="B16" s="532"/>
      <c r="C16" s="540"/>
      <c r="D16" s="534"/>
      <c r="E16" s="535"/>
      <c r="F16" s="536"/>
      <c r="G16" s="537"/>
      <c r="H16" s="538"/>
      <c r="I16" s="539"/>
    </row>
    <row r="17" customFormat="false" ht="22.05" hidden="false" customHeight="false" outlineLevel="0" collapsed="false">
      <c r="A17" s="185" t="str">
        <f aca="true">"INSERT INTO make(id_mk, brand_mk, model_mk) VALUES(null,"&amp;MATCH(MID(CELL("filename",A17),SEARCH("#$",CELL("filename",A17))+2,90),summary!$A$2:$A$38,0)&amp;",'"&amp;TRIM(C17)&amp;"');"</f>
        <v>INSERT INTO make(id_mk, brand_mk, model_mk) VALUES(null,17,'ECLIPSE CROSS');</v>
      </c>
      <c r="B17" s="532"/>
      <c r="C17" s="525" t="s">
        <v>2192</v>
      </c>
      <c r="D17" s="534"/>
      <c r="E17" s="535"/>
      <c r="F17" s="536"/>
      <c r="G17" s="537"/>
      <c r="H17" s="538"/>
      <c r="I17" s="539"/>
    </row>
    <row r="18" customFormat="false" ht="15" hidden="true" customHeight="false" outlineLevel="0" collapsed="false">
      <c r="A18" s="185" t="str">
        <f aca="true">"INSERT INTO make(id_mk, brand_mk, model_mk) VALUES(null,"&amp;MATCH(MID(CELL("filename",A18),SEARCH("#$",CELL("filename",A18))+2,90),summary!$A$2:$A$38,0)&amp;",'"&amp;C18&amp;"');"</f>
        <v>INSERT INTO make(id_mk, brand_mk, model_mk) VALUES(null,17,'Eclipse Cross 1.5L 2WD 6MT Invite (163 HP)');</v>
      </c>
      <c r="B18" s="532"/>
      <c r="C18" s="540" t="s">
        <v>2193</v>
      </c>
      <c r="D18" s="534" t="n">
        <v>0.23</v>
      </c>
      <c r="E18" s="535" t="s">
        <v>2194</v>
      </c>
      <c r="F18" s="536"/>
      <c r="G18" s="537" t="n">
        <v>390</v>
      </c>
      <c r="H18" s="538"/>
      <c r="I18" s="539" t="n">
        <v>27900</v>
      </c>
    </row>
    <row r="19" customFormat="false" ht="15" hidden="true" customHeight="false" outlineLevel="0" collapsed="false">
      <c r="A19" s="185" t="str">
        <f aca="true">"INSERT INTO make(id_mk, brand_mk, model_mk) VALUES(null,"&amp;MATCH(MID(CELL("filename",A19),SEARCH("#$",CELL("filename",A19))+2,90),summary!$A$2:$A$38,0)&amp;",'"&amp;C19&amp;"');"</f>
        <v>INSERT INTO make(id_mk, brand_mk, model_mk) VALUES(null,17,'Eclipse Cross 1.5L 2WD 6MT Intense (163 HP)');</v>
      </c>
      <c r="B19" s="532"/>
      <c r="C19" s="540" t="s">
        <v>2195</v>
      </c>
      <c r="D19" s="534" t="n">
        <v>0.23</v>
      </c>
      <c r="E19" s="535" t="s">
        <v>2194</v>
      </c>
      <c r="F19" s="536"/>
      <c r="G19" s="537" t="n">
        <v>390</v>
      </c>
      <c r="H19" s="538"/>
      <c r="I19" s="539" t="n">
        <v>29900</v>
      </c>
    </row>
    <row r="20" customFormat="false" ht="15" hidden="true" customHeight="false" outlineLevel="0" collapsed="false">
      <c r="A20" s="185" t="str">
        <f aca="true">"INSERT INTO make(id_mk, brand_mk, model_mk) VALUES(null,"&amp;MATCH(MID(CELL("filename",A20),SEARCH("#$",CELL("filename",A20))+2,90),summary!$A$2:$A$38,0)&amp;",'"&amp;C20&amp;"');"</f>
        <v>INSERT INTO make(id_mk, brand_mk, model_mk) VALUES(null,17,'Eclipse Cross 1.5L 2WD 6MT Instyle (163 HP)');</v>
      </c>
      <c r="B20" s="532"/>
      <c r="C20" s="540" t="s">
        <v>2196</v>
      </c>
      <c r="D20" s="534" t="n">
        <v>0.23</v>
      </c>
      <c r="E20" s="535" t="s">
        <v>2194</v>
      </c>
      <c r="F20" s="536"/>
      <c r="G20" s="537" t="n">
        <v>390</v>
      </c>
      <c r="H20" s="538"/>
      <c r="I20" s="539" t="n">
        <v>34900</v>
      </c>
    </row>
    <row r="21" customFormat="false" ht="15" hidden="true" customHeight="false" outlineLevel="0" collapsed="false">
      <c r="A21" s="185" t="str">
        <f aca="true">"INSERT INTO make(id_mk, brand_mk, model_mk) VALUES(null,"&amp;MATCH(MID(CELL("filename",A21),SEARCH("#$",CELL("filename",A21))+2,90),summary!$A$2:$A$38,0)&amp;",'"&amp;C21&amp;"');"</f>
        <v>INSERT INTO make(id_mk, brand_mk, model_mk) VALUES(null,17,'Eclipse Cross 1.5L 2WD CVT Intense (163 HP)');</v>
      </c>
      <c r="B21" s="532"/>
      <c r="C21" s="540" t="s">
        <v>2197</v>
      </c>
      <c r="D21" s="534" t="n">
        <v>0.23</v>
      </c>
      <c r="E21" s="535" t="s">
        <v>2198</v>
      </c>
      <c r="F21" s="536"/>
      <c r="G21" s="537" t="n">
        <v>390</v>
      </c>
      <c r="H21" s="538"/>
      <c r="I21" s="539" t="n">
        <v>32400</v>
      </c>
    </row>
    <row r="22" customFormat="false" ht="15" hidden="true" customHeight="false" outlineLevel="0" collapsed="false">
      <c r="A22" s="185" t="str">
        <f aca="true">"INSERT INTO make(id_mk, brand_mk, model_mk) VALUES(null,"&amp;MATCH(MID(CELL("filename",A22),SEARCH("#$",CELL("filename",A22))+2,90),summary!$A$2:$A$38,0)&amp;",'"&amp;C22&amp;"');"</f>
        <v>INSERT INTO make(id_mk, brand_mk, model_mk) VALUES(null,17,'Eclipse Cross 1.5L 2WD CVT Instyle (163 HP)');</v>
      </c>
      <c r="B22" s="532"/>
      <c r="C22" s="540" t="s">
        <v>2199</v>
      </c>
      <c r="D22" s="534" t="n">
        <v>0.23</v>
      </c>
      <c r="E22" s="535" t="s">
        <v>2198</v>
      </c>
      <c r="F22" s="536"/>
      <c r="G22" s="537" t="n">
        <v>390</v>
      </c>
      <c r="H22" s="538"/>
      <c r="I22" s="539" t="n">
        <v>37400</v>
      </c>
    </row>
    <row r="23" customFormat="false" ht="15" hidden="true" customHeight="false" outlineLevel="0" collapsed="false">
      <c r="A23" s="185" t="str">
        <f aca="true">"INSERT INTO make(id_mk, brand_mk, model_mk) VALUES(null,"&amp;MATCH(MID(CELL("filename",A23),SEARCH("#$",CELL("filename",A23))+2,90),summary!$A$2:$A$38,0)&amp;",'"&amp;C23&amp;"');"</f>
        <v>INSERT INTO make(id_mk, brand_mk, model_mk) VALUES(null,17,'');</v>
      </c>
      <c r="B23" s="532"/>
      <c r="C23" s="540"/>
      <c r="D23" s="534"/>
      <c r="E23" s="535"/>
      <c r="F23" s="536"/>
      <c r="G23" s="537"/>
      <c r="H23" s="538"/>
      <c r="I23" s="539"/>
    </row>
    <row r="24" customFormat="false" ht="22.05" hidden="false" customHeight="false" outlineLevel="0" collapsed="false">
      <c r="A24" s="185" t="str">
        <f aca="true">"INSERT INTO make(id_mk, brand_mk, model_mk) VALUES(null,"&amp;MATCH(MID(CELL("filename",A24),SEARCH("#$",CELL("filename",A24))+2,90),summary!$A$2:$A$38,0)&amp;",'"&amp;TRIM(C24)&amp;"');"</f>
        <v>INSERT INTO make(id_mk, brand_mk, model_mk) VALUES(null,17,'OUTLANDER Passenger');</v>
      </c>
      <c r="B24" s="532"/>
      <c r="C24" s="525" t="s">
        <v>2200</v>
      </c>
      <c r="D24" s="534"/>
      <c r="E24" s="535"/>
      <c r="F24" s="536"/>
      <c r="G24" s="537"/>
      <c r="H24" s="538"/>
      <c r="I24" s="539"/>
    </row>
    <row r="25" customFormat="false" ht="15" hidden="true" customHeight="false" outlineLevel="0" collapsed="false">
      <c r="A25" s="185" t="str">
        <f aca="true">"INSERT INTO make(id_mk, brand_mk, model_mk) VALUES(null,"&amp;MATCH(MID(CELL("filename",A25),SEARCH("#$",CELL("filename",A25))+2,90),summary!$A$2:$A$38,0)&amp;",'"&amp;C25&amp;"');"</f>
        <v>INSERT INTO make(id_mk, brand_mk, model_mk) VALUES(null,17,'Outlander 2.2L DI-D 2WD 6MT Intense 5-Seat');</v>
      </c>
      <c r="B25" s="532"/>
      <c r="C25" s="540" t="s">
        <v>2201</v>
      </c>
      <c r="D25" s="534" t="n">
        <v>0.19</v>
      </c>
      <c r="E25" s="535" t="s">
        <v>2202</v>
      </c>
      <c r="F25" s="536"/>
      <c r="G25" s="537" t="n">
        <v>270</v>
      </c>
      <c r="H25" s="538"/>
      <c r="I25" s="539" t="n">
        <v>32850</v>
      </c>
    </row>
    <row r="26" customFormat="false" ht="15" hidden="true" customHeight="false" outlineLevel="0" collapsed="false">
      <c r="A26" s="185" t="str">
        <f aca="true">"INSERT INTO make(id_mk, brand_mk, model_mk) VALUES(null,"&amp;MATCH(MID(CELL("filename",A26),SEARCH("#$",CELL("filename",A26))+2,90),summary!$A$2:$A$38,0)&amp;",'"&amp;C26&amp;"');"</f>
        <v>INSERT INTO make(id_mk, brand_mk, model_mk) VALUES(null,17,'Outlander 2.2L DI-D 4WD 6MT Instyle 7-Seat');</v>
      </c>
      <c r="B26" s="532"/>
      <c r="C26" s="540" t="s">
        <v>2203</v>
      </c>
      <c r="D26" s="534" t="n">
        <v>0.2</v>
      </c>
      <c r="E26" s="535" t="s">
        <v>2204</v>
      </c>
      <c r="F26" s="536"/>
      <c r="G26" s="537" t="n">
        <v>280</v>
      </c>
      <c r="H26" s="538"/>
      <c r="I26" s="539" t="n">
        <v>40350</v>
      </c>
    </row>
    <row r="27" customFormat="false" ht="15" hidden="true" customHeight="false" outlineLevel="0" collapsed="false">
      <c r="A27" s="185" t="str">
        <f aca="true">"INSERT INTO make(id_mk, brand_mk, model_mk) VALUES(null,"&amp;MATCH(MID(CELL("filename",A27),SEARCH("#$",CELL("filename",A27))+2,90),summary!$A$2:$A$38,0)&amp;",'"&amp;C27&amp;"');"</f>
        <v>INSERT INTO make(id_mk, brand_mk, model_mk) VALUES(null,17,'Outlander 2.2L DI-D 4WD 6AT Instyle 7-Seat');</v>
      </c>
      <c r="B27" s="532"/>
      <c r="C27" s="540" t="s">
        <v>2205</v>
      </c>
      <c r="D27" s="534" t="n">
        <v>0.24</v>
      </c>
      <c r="E27" s="535" t="s">
        <v>2198</v>
      </c>
      <c r="F27" s="536"/>
      <c r="G27" s="537" t="n">
        <v>390</v>
      </c>
      <c r="H27" s="538"/>
      <c r="I27" s="539" t="n">
        <v>45400</v>
      </c>
    </row>
    <row r="28" customFormat="false" ht="15" hidden="true" customHeight="false" outlineLevel="0" collapsed="false">
      <c r="A28" s="185" t="str">
        <f aca="true">"INSERT INTO make(id_mk, brand_mk, model_mk) VALUES(null,"&amp;MATCH(MID(CELL("filename",A28),SEARCH("#$",CELL("filename",A28))+2,90),summary!$A$2:$A$38,0)&amp;",'"&amp;C28&amp;"');"</f>
        <v>INSERT INTO make(id_mk, brand_mk, model_mk) VALUES(null,17,'Outlander 2.2L DI-D 4WD 6MT Instyle 7-Seat BLACKLINE');</v>
      </c>
      <c r="B28" s="532"/>
      <c r="C28" s="540" t="s">
        <v>2206</v>
      </c>
      <c r="D28" s="534" t="n">
        <v>0.2</v>
      </c>
      <c r="E28" s="535" t="s">
        <v>2204</v>
      </c>
      <c r="F28" s="536"/>
      <c r="G28" s="537" t="n">
        <v>280</v>
      </c>
      <c r="H28" s="538"/>
      <c r="I28" s="539" t="n">
        <v>41100</v>
      </c>
    </row>
    <row r="29" customFormat="false" ht="15" hidden="true" customHeight="false" outlineLevel="0" collapsed="false">
      <c r="A29" s="185" t="str">
        <f aca="true">"INSERT INTO make(id_mk, brand_mk, model_mk) VALUES(null,"&amp;MATCH(MID(CELL("filename",A29),SEARCH("#$",CELL("filename",A29))+2,90),summary!$A$2:$A$38,0)&amp;",'"&amp;C29&amp;"');"</f>
        <v>INSERT INTO make(id_mk, brand_mk, model_mk) VALUES(null,17,'Outlander 2.2L DI-D 4WD 6AT Instyle 7-Seat BLACKLINE');</v>
      </c>
      <c r="B29" s="532"/>
      <c r="C29" s="540" t="s">
        <v>2207</v>
      </c>
      <c r="D29" s="534" t="n">
        <v>0.24</v>
      </c>
      <c r="E29" s="535" t="s">
        <v>2198</v>
      </c>
      <c r="F29" s="536"/>
      <c r="G29" s="537" t="n">
        <v>390</v>
      </c>
      <c r="H29" s="538"/>
      <c r="I29" s="539" t="n">
        <v>46175</v>
      </c>
    </row>
    <row r="30" customFormat="false" ht="15" hidden="true" customHeight="false" outlineLevel="0" collapsed="false">
      <c r="A30" s="185" t="str">
        <f aca="true">"INSERT INTO make(id_mk, brand_mk, model_mk) VALUES(null,"&amp;MATCH(MID(CELL("filename",A30),SEARCH("#$",CELL("filename",A30))+2,90),summary!$A$2:$A$38,0)&amp;",'"&amp;C30&amp;"');"</f>
        <v>INSERT INTO make(id_mk, brand_mk, model_mk) VALUES(null,17,'');</v>
      </c>
      <c r="B30" s="532"/>
      <c r="C30" s="533"/>
      <c r="D30" s="534"/>
      <c r="E30" s="535"/>
      <c r="F30" s="536"/>
      <c r="G30" s="537"/>
      <c r="H30" s="538"/>
      <c r="I30" s="531"/>
    </row>
    <row r="31" customFormat="false" ht="22.05" hidden="false" customHeight="false" outlineLevel="0" collapsed="false">
      <c r="A31" s="185" t="str">
        <f aca="true">"INSERT INTO make(id_mk, brand_mk, model_mk) VALUES(null,"&amp;MATCH(MID(CELL("filename",A31),SEARCH("#$",CELL("filename",A31))+2,90),summary!$A$2:$A$38,0)&amp;",'"&amp;TRIM(C31)&amp;"');"</f>
        <v>INSERT INTO make(id_mk, brand_mk, model_mk) VALUES(null,17,'OUTLANDER PHEV (WLTP)');</v>
      </c>
      <c r="B31" s="532"/>
      <c r="C31" s="525" t="s">
        <v>2208</v>
      </c>
      <c r="D31" s="534"/>
      <c r="E31" s="535"/>
      <c r="F31" s="536"/>
      <c r="G31" s="537"/>
      <c r="H31" s="538"/>
      <c r="I31" s="531"/>
    </row>
    <row r="32" customFormat="false" ht="17.35" hidden="true" customHeight="false" outlineLevel="0" collapsed="false">
      <c r="A32" s="185" t="str">
        <f aca="true">"INSERT INTO make(id_mk, brand_mk, model_mk) VALUES(null,"&amp;MATCH(MID(CELL("filename",A32),SEARCH("#$",CELL("filename",A32))+2,90),summary!$A$2:$A$38,0)&amp;",'"&amp;C32&amp;"');"</f>
        <v>INSERT INTO make(id_mk, brand_mk, model_mk) VALUES(null,17,'Private Buyer:-');</v>
      </c>
      <c r="B32" s="532"/>
      <c r="C32" s="541" t="s">
        <v>2209</v>
      </c>
      <c r="D32" s="534"/>
      <c r="E32" s="535"/>
      <c r="F32" s="536"/>
      <c r="G32" s="537"/>
      <c r="H32" s="538"/>
      <c r="I32" s="531"/>
    </row>
    <row r="33" customFormat="false" ht="15" hidden="true" customHeight="false" outlineLevel="0" collapsed="false">
      <c r="A33" s="185" t="str">
        <f aca="true">"INSERT INTO make(id_mk, brand_mk, model_mk) VALUES(null,"&amp;MATCH(MID(CELL("filename",A33),SEARCH("#$",CELL("filename",A33))+2,90),summary!$A$2:$A$38,0)&amp;",'"&amp;C33&amp;"');"</f>
        <v>INSERT INTO make(id_mk, brand_mk, model_mk) VALUES(null,17,'Outlander Plug-in Hybrid EV 4WD Auto Intense');</v>
      </c>
      <c r="B33" s="532"/>
      <c r="C33" s="540" t="s">
        <v>2210</v>
      </c>
      <c r="D33" s="534" t="n">
        <v>0.14</v>
      </c>
      <c r="E33" s="535" t="s">
        <v>2211</v>
      </c>
      <c r="F33" s="536" t="s">
        <v>2212</v>
      </c>
      <c r="G33" s="537" t="n">
        <v>170</v>
      </c>
      <c r="H33" s="538"/>
      <c r="I33" s="539" t="n">
        <v>39900</v>
      </c>
      <c r="J33" s="9" t="s">
        <v>2213</v>
      </c>
    </row>
    <row r="34" customFormat="false" ht="15" hidden="true" customHeight="false" outlineLevel="0" collapsed="false">
      <c r="A34" s="185" t="str">
        <f aca="true">"INSERT INTO make(id_mk, brand_mk, model_mk) VALUES(null,"&amp;MATCH(MID(CELL("filename",A34),SEARCH("#$",CELL("filename",A34))+2,90),summary!$A$2:$A$38,0)&amp;",'"&amp;C34&amp;"');"</f>
        <v>INSERT INTO make(id_mk, brand_mk, model_mk) VALUES(null,17,'Outlander Plug-in Hybrid EV 4WD Auto Instyle');</v>
      </c>
      <c r="B34" s="532"/>
      <c r="C34" s="540" t="s">
        <v>2214</v>
      </c>
      <c r="D34" s="534" t="n">
        <v>0.14</v>
      </c>
      <c r="E34" s="535" t="s">
        <v>2211</v>
      </c>
      <c r="F34" s="536" t="s">
        <v>2212</v>
      </c>
      <c r="G34" s="537" t="n">
        <v>170</v>
      </c>
      <c r="H34" s="538"/>
      <c r="I34" s="539" t="n">
        <v>43900</v>
      </c>
      <c r="J34" s="9" t="s">
        <v>2213</v>
      </c>
    </row>
    <row r="35" customFormat="false" ht="15" hidden="true" customHeight="false" outlineLevel="0" collapsed="false">
      <c r="A35" s="185" t="str">
        <f aca="true">"INSERT INTO make(id_mk, brand_mk, model_mk) VALUES(null,"&amp;MATCH(MID(CELL("filename",A35),SEARCH("#$",CELL("filename",A35))+2,90),summary!$A$2:$A$38,0)&amp;",'"&amp;C35&amp;"');"</f>
        <v>INSERT INTO make(id_mk, brand_mk, model_mk) VALUES(null,17,'Outlander Plug-in Hybrid EV 4WD Auto S-Edition');</v>
      </c>
      <c r="B35" s="532"/>
      <c r="C35" s="540" t="s">
        <v>2215</v>
      </c>
      <c r="D35" s="534" t="n">
        <v>0.14</v>
      </c>
      <c r="E35" s="535" t="s">
        <v>2211</v>
      </c>
      <c r="F35" s="536" t="s">
        <v>2212</v>
      </c>
      <c r="G35" s="537" t="n">
        <v>170</v>
      </c>
      <c r="H35" s="538"/>
      <c r="I35" s="539" t="n">
        <v>47500</v>
      </c>
      <c r="J35" s="9" t="s">
        <v>2213</v>
      </c>
    </row>
    <row r="36" customFormat="false" ht="15" hidden="true" customHeight="false" outlineLevel="0" collapsed="false">
      <c r="A36" s="185" t="str">
        <f aca="true">"INSERT INTO make(id_mk, brand_mk, model_mk) VALUES(null,"&amp;MATCH(MID(CELL("filename",A36),SEARCH("#$",CELL("filename",A36))+2,90),summary!$A$2:$A$38,0)&amp;",'"&amp;C36&amp;"');"</f>
        <v>INSERT INTO make(id_mk, brand_mk, model_mk) VALUES(null,17,'');</v>
      </c>
      <c r="B36" s="532"/>
      <c r="C36" s="540"/>
      <c r="D36" s="534"/>
      <c r="E36" s="535"/>
      <c r="F36" s="536"/>
      <c r="G36" s="537"/>
      <c r="H36" s="538"/>
      <c r="I36" s="539"/>
    </row>
    <row r="37" customFormat="false" ht="17.35" hidden="true" customHeight="false" outlineLevel="0" collapsed="false">
      <c r="A37" s="185" t="str">
        <f aca="true">"INSERT INTO make(id_mk, brand_mk, model_mk) VALUES(null,"&amp;MATCH(MID(CELL("filename",A37),SEARCH("#$",CELL("filename",A37))+2,90),summary!$A$2:$A$38,0)&amp;",'"&amp;C37&amp;"');"</f>
        <v>INSERT INTO make(id_mk, brand_mk, model_mk) VALUES(null,17,'Corporate Buyer:-');</v>
      </c>
      <c r="B37" s="532"/>
      <c r="C37" s="541" t="s">
        <v>2216</v>
      </c>
      <c r="D37" s="534"/>
      <c r="E37" s="535"/>
      <c r="F37" s="536"/>
      <c r="G37" s="537"/>
      <c r="H37" s="538"/>
      <c r="I37" s="539"/>
    </row>
    <row r="38" customFormat="false" ht="15" hidden="true" customHeight="false" outlineLevel="0" collapsed="false">
      <c r="A38" s="185" t="str">
        <f aca="true">"INSERT INTO make(id_mk, brand_mk, model_mk) VALUES(null,"&amp;MATCH(MID(CELL("filename",A38),SEARCH("#$",CELL("filename",A38))+2,90),summary!$A$2:$A$38,0)&amp;",'"&amp;C38&amp;"');"</f>
        <v>INSERT INTO make(id_mk, brand_mk, model_mk) VALUES(null,17,'Outlander Plug-in Hybrid EV 4WD Auto Intense');</v>
      </c>
      <c r="B38" s="532"/>
      <c r="C38" s="540" t="s">
        <v>2210</v>
      </c>
      <c r="D38" s="534" t="n">
        <v>0.14</v>
      </c>
      <c r="E38" s="535" t="s">
        <v>2211</v>
      </c>
      <c r="F38" s="536" t="s">
        <v>2212</v>
      </c>
      <c r="G38" s="537" t="n">
        <v>170</v>
      </c>
      <c r="H38" s="538"/>
      <c r="I38" s="539" t="n">
        <v>41100</v>
      </c>
      <c r="J38" s="9" t="s">
        <v>2217</v>
      </c>
    </row>
    <row r="39" customFormat="false" ht="15" hidden="true" customHeight="false" outlineLevel="0" collapsed="false">
      <c r="A39" s="185" t="str">
        <f aca="true">"INSERT INTO make(id_mk, brand_mk, model_mk) VALUES(null,"&amp;MATCH(MID(CELL("filename",A39),SEARCH("#$",CELL("filename",A39))+2,90),summary!$A$2:$A$38,0)&amp;",'"&amp;C39&amp;"');"</f>
        <v>INSERT INTO make(id_mk, brand_mk, model_mk) VALUES(null,17,'Outlander Plug-in Hybrid EV 4WD Auto Instyle');</v>
      </c>
      <c r="B39" s="532"/>
      <c r="C39" s="540" t="s">
        <v>2214</v>
      </c>
      <c r="D39" s="534" t="n">
        <v>0.14</v>
      </c>
      <c r="E39" s="535" t="s">
        <v>2211</v>
      </c>
      <c r="F39" s="536" t="s">
        <v>2212</v>
      </c>
      <c r="G39" s="537" t="n">
        <v>170</v>
      </c>
      <c r="H39" s="538"/>
      <c r="I39" s="539" t="n">
        <v>45100</v>
      </c>
      <c r="J39" s="9" t="s">
        <v>2217</v>
      </c>
    </row>
    <row r="40" customFormat="false" ht="15" hidden="true" customHeight="false" outlineLevel="0" collapsed="false">
      <c r="A40" s="185" t="str">
        <f aca="true">"INSERT INTO make(id_mk, brand_mk, model_mk) VALUES(null,"&amp;MATCH(MID(CELL("filename",A40),SEARCH("#$",CELL("filename",A40))+2,90),summary!$A$2:$A$38,0)&amp;",'"&amp;C40&amp;"');"</f>
        <v>INSERT INTO make(id_mk, brand_mk, model_mk) VALUES(null,17,'Outlander Plug-in Hybrid EV 4WD Auto S-Edition');</v>
      </c>
      <c r="B40" s="532"/>
      <c r="C40" s="540" t="s">
        <v>2215</v>
      </c>
      <c r="D40" s="534" t="n">
        <v>0.14</v>
      </c>
      <c r="E40" s="535" t="s">
        <v>2211</v>
      </c>
      <c r="F40" s="536" t="s">
        <v>2212</v>
      </c>
      <c r="G40" s="537" t="n">
        <v>170</v>
      </c>
      <c r="H40" s="538"/>
      <c r="I40" s="539" t="n">
        <v>48700</v>
      </c>
      <c r="J40" s="9" t="s">
        <v>2217</v>
      </c>
    </row>
    <row r="41" customFormat="false" ht="15" hidden="true" customHeight="false" outlineLevel="0" collapsed="false">
      <c r="A41" s="185" t="str">
        <f aca="true">"INSERT INTO make(id_mk, brand_mk, model_mk) VALUES(null,"&amp;MATCH(MID(CELL("filename",A41),SEARCH("#$",CELL("filename",A41))+2,90),summary!$A$2:$A$38,0)&amp;",'"&amp;C41&amp;"');"</f>
        <v>INSERT INTO make(id_mk, brand_mk, model_mk) VALUES(null,17,'');</v>
      </c>
      <c r="B41" s="532"/>
      <c r="C41" s="540"/>
      <c r="D41" s="534"/>
      <c r="E41" s="535"/>
      <c r="F41" s="536"/>
      <c r="G41" s="537"/>
      <c r="H41" s="538"/>
      <c r="I41" s="531"/>
    </row>
    <row r="42" customFormat="false" ht="22.05" hidden="false" customHeight="false" outlineLevel="0" collapsed="false">
      <c r="A42" s="185" t="str">
        <f aca="true">"INSERT INTO make(id_mk, brand_mk, model_mk) VALUES(null,"&amp;MATCH(MID(CELL("filename",A42),SEARCH("#$",CELL("filename",A42))+2,90),summary!$A$2:$A$38,0)&amp;",'"&amp;TRIM(C42)&amp;"');"</f>
        <v>INSERT INTO make(id_mk, brand_mk, model_mk) VALUES(null,17,'OUTLANDER Commercial');</v>
      </c>
      <c r="B42" s="532"/>
      <c r="C42" s="525" t="s">
        <v>2218</v>
      </c>
      <c r="D42" s="542"/>
      <c r="E42" s="535"/>
      <c r="F42" s="536"/>
      <c r="G42" s="537"/>
      <c r="H42" s="538"/>
      <c r="I42" s="539"/>
    </row>
    <row r="43" customFormat="false" ht="15" hidden="true" customHeight="false" outlineLevel="0" collapsed="false">
      <c r="A43" s="185" t="str">
        <f aca="true">"INSERT INTO make(id_mk, brand_mk, model_mk) VALUES(null,"&amp;MATCH(MID(CELL("filename",A43),SEARCH("#$",CELL("filename",A43))+2,90),summary!$A$2:$A$38,0)&amp;",'"&amp;C43&amp;"');"</f>
        <v>INSERT INTO make(id_mk, brand_mk, model_mk) VALUES(null,17,'Outlander 2.2L DI-D 4WD 6MT Business 2-Seat');</v>
      </c>
      <c r="B43" s="532"/>
      <c r="C43" s="540" t="s">
        <v>2219</v>
      </c>
      <c r="D43" s="542" t="n">
        <v>200</v>
      </c>
      <c r="E43" s="535" t="s">
        <v>2204</v>
      </c>
      <c r="F43" s="536"/>
      <c r="G43" s="537" t="n">
        <v>333</v>
      </c>
      <c r="H43" s="538"/>
      <c r="I43" s="539" t="n">
        <v>32250</v>
      </c>
    </row>
    <row r="44" customFormat="false" ht="15" hidden="true" customHeight="false" outlineLevel="0" collapsed="false">
      <c r="A44" s="185" t="str">
        <f aca="true">"INSERT INTO make(id_mk, brand_mk, model_mk) VALUES(null,"&amp;MATCH(MID(CELL("filename",A44),SEARCH("#$",CELL("filename",A44))+2,90),summary!$A$2:$A$38,0)&amp;",'"&amp;C44&amp;"');"</f>
        <v>INSERT INTO make(id_mk, brand_mk, model_mk) VALUES(null,17,'');</v>
      </c>
      <c r="B44" s="532"/>
      <c r="C44" s="540"/>
      <c r="D44" s="542"/>
      <c r="E44" s="535"/>
      <c r="F44" s="536"/>
      <c r="G44" s="537"/>
      <c r="H44" s="538"/>
      <c r="I44" s="539"/>
    </row>
    <row r="45" customFormat="false" ht="22.05" hidden="false" customHeight="false" outlineLevel="0" collapsed="false">
      <c r="A45" s="185" t="str">
        <f aca="true">"INSERT INTO make(id_mk, brand_mk, model_mk) VALUES(null,"&amp;MATCH(MID(CELL("filename",A45),SEARCH("#$",CELL("filename",A45))+2,90),summary!$A$2:$A$38,0)&amp;",'"&amp;TRIM(C45)&amp;"');"</f>
        <v>INSERT INTO make(id_mk, brand_mk, model_mk) VALUES(null,17,'OUTLANDER Commercial AUTO');</v>
      </c>
      <c r="B45" s="532"/>
      <c r="C45" s="525" t="s">
        <v>2220</v>
      </c>
      <c r="D45" s="542"/>
      <c r="E45" s="535"/>
      <c r="F45" s="536"/>
      <c r="G45" s="537"/>
      <c r="H45" s="538"/>
      <c r="I45" s="539"/>
    </row>
    <row r="46" customFormat="false" ht="15" hidden="true" customHeight="false" outlineLevel="0" collapsed="false">
      <c r="A46" s="185" t="str">
        <f aca="true">"INSERT INTO make(id_mk, brand_mk, model_mk) VALUES(null,"&amp;MATCH(MID(CELL("filename",A46),SEARCH("#$",CELL("filename",A46))+2,90),summary!$A$2:$A$38,0)&amp;",'"&amp;C46&amp;"');"</f>
        <v>INSERT INTO make(id_mk, brand_mk, model_mk) VALUES(null,17,'Outlander 2.2L DI-D 4WD Auto Business 2-Seat');</v>
      </c>
      <c r="B46" s="532"/>
      <c r="C46" s="540" t="s">
        <v>2221</v>
      </c>
      <c r="D46" s="534" t="n">
        <v>0.133</v>
      </c>
      <c r="E46" s="535" t="s">
        <v>2198</v>
      </c>
      <c r="F46" s="536"/>
      <c r="G46" s="537" t="n">
        <v>333</v>
      </c>
      <c r="H46" s="538"/>
      <c r="I46" s="539" t="n">
        <v>42400</v>
      </c>
    </row>
    <row r="47" customFormat="false" ht="15" hidden="true" customHeight="false" outlineLevel="0" collapsed="false">
      <c r="A47" s="185" t="str">
        <f aca="true">"INSERT INTO make(id_mk, brand_mk, model_mk) VALUES(null,"&amp;MATCH(MID(CELL("filename",A47),SEARCH("#$",CELL("filename",A47))+2,90),summary!$A$2:$A$38,0)&amp;",'"&amp;C47&amp;"');"</f>
        <v>INSERT INTO make(id_mk, brand_mk, model_mk) VALUES(null,17,'');</v>
      </c>
      <c r="B47" s="532"/>
      <c r="C47" s="540"/>
      <c r="D47" s="542"/>
      <c r="E47" s="535"/>
      <c r="F47" s="536"/>
      <c r="G47" s="537"/>
      <c r="H47" s="538"/>
      <c r="I47" s="539"/>
    </row>
    <row r="48" customFormat="false" ht="22.05" hidden="false" customHeight="false" outlineLevel="0" collapsed="false">
      <c r="A48" s="185" t="str">
        <f aca="true">"INSERT INTO make(id_mk, brand_mk, model_mk) VALUES(null,"&amp;MATCH(MID(CELL("filename",A48),SEARCH("#$",CELL("filename",A48))+2,90),summary!$A$2:$A$38,0)&amp;",'"&amp;TRIM(C48)&amp;"');"</f>
        <v>INSERT INTO make(id_mk, brand_mk, model_mk) VALUES(null,17,'OUTLANDER PHEV Commercial');</v>
      </c>
      <c r="B48" s="532"/>
      <c r="C48" s="525" t="s">
        <v>2222</v>
      </c>
      <c r="D48" s="534"/>
      <c r="E48" s="535"/>
      <c r="F48" s="536"/>
      <c r="G48" s="537"/>
      <c r="H48" s="538"/>
      <c r="I48" s="531"/>
    </row>
    <row r="49" customFormat="false" ht="15" hidden="true" customHeight="false" outlineLevel="0" collapsed="false">
      <c r="A49" s="185" t="str">
        <f aca="true">"INSERT INTO make(id_mk, brand_mk, model_mk) VALUES(null,"&amp;MATCH(MID(CELL("filename",A49),SEARCH("#$",CELL("filename",A49))+2,90),summary!$A$2:$A$38,0)&amp;",'"&amp;C49&amp;"');"</f>
        <v>INSERT INTO make(id_mk, brand_mk, model_mk) VALUES(null,17,'Outlander Plug-in Hybrid EV 4WD Auto Intense Business');</v>
      </c>
      <c r="B49" s="532"/>
      <c r="C49" s="540" t="s">
        <v>2223</v>
      </c>
      <c r="D49" s="534" t="n">
        <v>0.133</v>
      </c>
      <c r="E49" s="535" t="s">
        <v>2211</v>
      </c>
      <c r="F49" s="536" t="s">
        <v>2212</v>
      </c>
      <c r="G49" s="537" t="n">
        <v>333</v>
      </c>
      <c r="H49" s="538"/>
      <c r="I49" s="539" t="n">
        <v>42900</v>
      </c>
      <c r="J49" s="9" t="s">
        <v>2217</v>
      </c>
    </row>
    <row r="50" customFormat="false" ht="15" hidden="true" customHeight="false" outlineLevel="0" collapsed="false">
      <c r="A50" s="185" t="str">
        <f aca="true">"INSERT INTO make(id_mk, brand_mk, model_mk) VALUES(null,"&amp;MATCH(MID(CELL("filename",A50),SEARCH("#$",CELL("filename",A50))+2,90),summary!$A$2:$A$38,0)&amp;",'"&amp;C50&amp;"');"</f>
        <v>INSERT INTO make(id_mk, brand_mk, model_mk) VALUES(null,17,'Outlander Plug-in Hybrid EV 4WD Auto Instyle Business');</v>
      </c>
      <c r="B50" s="532"/>
      <c r="C50" s="540" t="s">
        <v>2224</v>
      </c>
      <c r="D50" s="534" t="n">
        <v>0.133</v>
      </c>
      <c r="E50" s="535" t="s">
        <v>2211</v>
      </c>
      <c r="F50" s="536" t="s">
        <v>2212</v>
      </c>
      <c r="G50" s="537" t="n">
        <v>333</v>
      </c>
      <c r="H50" s="538"/>
      <c r="I50" s="539" t="n">
        <v>46900</v>
      </c>
      <c r="J50" s="9" t="s">
        <v>2217</v>
      </c>
    </row>
    <row r="51" customFormat="false" ht="15" hidden="true" customHeight="false" outlineLevel="0" collapsed="false">
      <c r="A51" s="185" t="str">
        <f aca="true">"INSERT INTO make(id_mk, brand_mk, model_mk) VALUES(null,"&amp;MATCH(MID(CELL("filename",A51),SEARCH("#$",CELL("filename",A51))+2,90),summary!$A$2:$A$38,0)&amp;",'"&amp;C51&amp;"');"</f>
        <v>INSERT INTO make(id_mk, brand_mk, model_mk) VALUES(null,17,'');</v>
      </c>
      <c r="B51" s="532"/>
      <c r="C51" s="540"/>
      <c r="D51" s="534"/>
      <c r="E51" s="535"/>
      <c r="F51" s="536"/>
      <c r="G51" s="537"/>
      <c r="H51" s="538"/>
      <c r="I51" s="539"/>
    </row>
    <row r="52" customFormat="false" ht="22.05" hidden="false" customHeight="false" outlineLevel="0" collapsed="false">
      <c r="A52" s="185" t="str">
        <f aca="true">"INSERT INTO make(id_mk, brand_mk, model_mk) VALUES(null,"&amp;MATCH(MID(CELL("filename",A52),SEARCH("#$",CELL("filename",A52))+2,90),summary!$A$2:$A$38,0)&amp;",'"&amp;TRIM(C52)&amp;"');"</f>
        <v>INSERT INTO make(id_mk, brand_mk, model_mk) VALUES(null,17,'L200');</v>
      </c>
      <c r="B52" s="532"/>
      <c r="C52" s="525" t="s">
        <v>2225</v>
      </c>
      <c r="D52" s="526"/>
      <c r="E52" s="527"/>
      <c r="F52" s="528"/>
      <c r="G52" s="529"/>
      <c r="H52" s="530"/>
      <c r="I52" s="539"/>
    </row>
    <row r="53" customFormat="false" ht="15" hidden="true" customHeight="false" outlineLevel="0" collapsed="false">
      <c r="A53" s="185" t="str">
        <f aca="true">"INSERT INTO make(id_mk, brand_mk, model_mk) VALUES(null,"&amp;MATCH(MID(CELL("filename",A53),SEARCH("#$",CELL("filename",A53))+2,90),summary!$A$2:$A$38,0)&amp;",'"&amp;C53&amp;"');"</f>
        <v>INSERT INTO make(id_mk, brand_mk, model_mk) VALUES(null,17,'L200 2.4L DI-D 4WD Double Cab Business 5-Seat');</v>
      </c>
      <c r="B53" s="532"/>
      <c r="C53" s="540" t="s">
        <v>2226</v>
      </c>
      <c r="D53" s="534" t="n">
        <v>0.133</v>
      </c>
      <c r="E53" s="535" t="s">
        <v>2227</v>
      </c>
      <c r="F53" s="536"/>
      <c r="G53" s="537" t="n">
        <v>333</v>
      </c>
      <c r="H53" s="538"/>
      <c r="I53" s="539" t="n">
        <v>30250</v>
      </c>
    </row>
    <row r="54" customFormat="false" ht="15" hidden="true" customHeight="false" outlineLevel="0" collapsed="false">
      <c r="A54" s="185" t="str">
        <f aca="true">"INSERT INTO make(id_mk, brand_mk, model_mk) VALUES(null,"&amp;MATCH(MID(CELL("filename",A54),SEARCH("#$",CELL("filename",A54))+2,90),summary!$A$2:$A$38,0)&amp;",'"&amp;C54&amp;"');"</f>
        <v>INSERT INTO make(id_mk, brand_mk, model_mk) VALUES(null,17,'L200 2.4L DI-D 4WD Double Cab Intense 5 Seat');</v>
      </c>
      <c r="B54" s="532"/>
      <c r="C54" s="540" t="s">
        <v>2228</v>
      </c>
      <c r="D54" s="534" t="n">
        <v>0.133</v>
      </c>
      <c r="E54" s="535" t="s">
        <v>2229</v>
      </c>
      <c r="F54" s="536"/>
      <c r="G54" s="537" t="n">
        <v>333</v>
      </c>
      <c r="H54" s="538"/>
      <c r="I54" s="539" t="n">
        <v>34950</v>
      </c>
    </row>
    <row r="55" customFormat="false" ht="15" hidden="true" customHeight="false" outlineLevel="0" collapsed="false">
      <c r="A55" s="185" t="str">
        <f aca="true">"INSERT INTO make(id_mk, brand_mk, model_mk) VALUES(null,"&amp;MATCH(MID(CELL("filename",A55),SEARCH("#$",CELL("filename",A55))+2,90),summary!$A$2:$A$38,0)&amp;",'"&amp;C55&amp;"');"</f>
        <v>INSERT INTO make(id_mk, brand_mk, model_mk) VALUES(null,17,'L200 2.4L DI-D 4WD Double Cab Intense 5 Seat BLACK EDITION');</v>
      </c>
      <c r="B55" s="532"/>
      <c r="C55" s="540" t="s">
        <v>2230</v>
      </c>
      <c r="D55" s="534" t="n">
        <v>0.133</v>
      </c>
      <c r="E55" s="535" t="s">
        <v>2229</v>
      </c>
      <c r="F55" s="536"/>
      <c r="G55" s="537" t="n">
        <v>333</v>
      </c>
      <c r="H55" s="538"/>
      <c r="I55" s="539" t="n">
        <v>35900</v>
      </c>
    </row>
    <row r="56" customFormat="false" ht="15" hidden="true" customHeight="false" outlineLevel="0" collapsed="false">
      <c r="B56" s="543"/>
      <c r="C56" s="544"/>
      <c r="D56" s="545"/>
      <c r="E56" s="546"/>
      <c r="F56" s="547"/>
      <c r="G56" s="548"/>
      <c r="H56" s="538"/>
      <c r="I56" s="549"/>
    </row>
    <row r="57" customFormat="false" ht="15" hidden="true" customHeight="false" outlineLevel="0" collapsed="false">
      <c r="B57" s="550"/>
      <c r="C57" s="550"/>
      <c r="D57" s="551"/>
      <c r="E57" s="552"/>
      <c r="F57" s="552"/>
      <c r="G57" s="552"/>
      <c r="H57" s="553"/>
      <c r="I57" s="554"/>
    </row>
    <row r="58" customFormat="false" ht="15" hidden="true" customHeight="false" outlineLevel="0" collapsed="false">
      <c r="B58" s="550"/>
      <c r="C58" s="550"/>
      <c r="D58" s="551"/>
      <c r="E58" s="552"/>
      <c r="F58" s="552"/>
      <c r="G58" s="552"/>
      <c r="H58" s="553"/>
      <c r="I58" s="554"/>
    </row>
    <row r="59" customFormat="false" ht="15" hidden="true" customHeight="false" outlineLevel="0" collapsed="false">
      <c r="B59" s="550"/>
      <c r="C59" s="550"/>
      <c r="D59" s="550"/>
      <c r="E59" s="550"/>
      <c r="F59" s="550"/>
      <c r="G59" s="550"/>
      <c r="H59" s="550"/>
      <c r="I59" s="550"/>
    </row>
    <row r="60" s="555" customFormat="true" ht="15" hidden="true" customHeight="false" outlineLevel="0" collapsed="false">
      <c r="B60" s="556" t="s">
        <v>2231</v>
      </c>
      <c r="C60" s="554"/>
      <c r="D60" s="557"/>
      <c r="E60" s="558"/>
      <c r="F60" s="558"/>
      <c r="G60" s="558"/>
      <c r="H60" s="559"/>
      <c r="I60" s="560"/>
    </row>
  </sheetData>
  <autoFilter ref="B2:J60">
    <filterColumn colId="2">
      <customFilters and="true">
        <customFilter operator="**none**" val=""/>
      </customFilters>
    </filterColumn>
    <filterColumn colId="1">
      <filters>
        <filter val="ASX Commercial"/>
        <filter val="ASX Passenger"/>
        <filter val="ECLIPSE CROSS"/>
        <filter val="L200 "/>
        <filter val="OUTLANDER Commercial"/>
        <filter val="OUTLANDER Commercial AUTO "/>
        <filter val="OUTLANDER PHEV (WLTP)"/>
        <filter val="OUTLANDER PHEV Commercial"/>
        <filter val="OUTLANDER Passenger"/>
        <filter val="SPACE STAR (WLTP)"/>
      </filters>
    </filterColumn>
  </autoFilter>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1.xml><?xml version="1.0" encoding="utf-8"?>
<worksheet xmlns="http://schemas.openxmlformats.org/spreadsheetml/2006/main" xmlns:r="http://schemas.openxmlformats.org/officeDocument/2006/relationships">
  <sheetPr filterMode="true">
    <pageSetUpPr fitToPage="false"/>
  </sheetPr>
  <dimension ref="A1:O2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3" activeCellId="0" sqref="A13"/>
    </sheetView>
  </sheetViews>
  <sheetFormatPr defaultRowHeight="12.8" zeroHeight="false" outlineLevelRow="0" outlineLevelCol="0"/>
  <cols>
    <col collapsed="false" customWidth="true" hidden="false" outlineLevel="0" max="3" min="1" style="0" width="8.67"/>
    <col collapsed="false" customWidth="true" hidden="false" outlineLevel="0" max="4" min="4" style="0" width="36.99"/>
    <col collapsed="false" customWidth="true" hidden="false" outlineLevel="0" max="5" min="5" style="0" width="19.31"/>
    <col collapsed="false" customWidth="true" hidden="false" outlineLevel="0" max="1025" min="6" style="0" width="8.67"/>
  </cols>
  <sheetData>
    <row r="1" customFormat="false" ht="13.8" hidden="false" customHeight="false" outlineLevel="0" collapsed="false">
      <c r="B1" s="561" t="s">
        <v>2</v>
      </c>
      <c r="C1" s="561" t="s">
        <v>2232</v>
      </c>
      <c r="D1" s="561" t="s">
        <v>2233</v>
      </c>
      <c r="E1" s="561" t="s">
        <v>2234</v>
      </c>
      <c r="F1" s="561" t="s">
        <v>2235</v>
      </c>
      <c r="G1" s="561" t="s">
        <v>929</v>
      </c>
      <c r="H1" s="562" t="s">
        <v>2171</v>
      </c>
      <c r="I1" s="561" t="s">
        <v>40</v>
      </c>
      <c r="J1" s="561" t="s">
        <v>42</v>
      </c>
      <c r="K1" s="562" t="s">
        <v>2236</v>
      </c>
    </row>
    <row r="2" customFormat="false" ht="13.8" hidden="true" customHeight="false" outlineLevel="0" collapsed="false">
      <c r="A2" s="185" t="str">
        <f aca="true">"INSERT INTO make(id_mk, brand_mk, model_mk) VALUES(null,"&amp;MATCH(MID(CELL("filename",A2),SEARCH("#$",CELL("filename",A2))+2,90),summary!$A$2:$A$38,0)&amp;",'"&amp;O2&amp;"');"</f>
        <v>INSERT INTO make(id_mk, brand_mk, model_mk) VALUES(null,18,'');</v>
      </c>
      <c r="B2" s="563" t="s">
        <v>2237</v>
      </c>
      <c r="C2" s="563" t="n">
        <v>177082</v>
      </c>
      <c r="D2" s="563" t="s">
        <v>2238</v>
      </c>
      <c r="E2" s="563" t="s">
        <v>2239</v>
      </c>
      <c r="F2" s="563" t="s">
        <v>2240</v>
      </c>
      <c r="G2" s="563" t="s">
        <v>1030</v>
      </c>
      <c r="H2" s="564" t="n">
        <v>270</v>
      </c>
      <c r="I2" s="563" t="n">
        <v>1332</v>
      </c>
      <c r="J2" s="563" t="n">
        <v>109</v>
      </c>
      <c r="K2" s="564" t="n">
        <v>27860</v>
      </c>
      <c r="N2" s="563" t="s">
        <v>2237</v>
      </c>
      <c r="O2" s="0" t="str">
        <f aca="false">IF(N2=N3,"",N2)</f>
        <v/>
      </c>
    </row>
    <row r="3" customFormat="false" ht="13.8" hidden="true" customHeight="false" outlineLevel="0" collapsed="false">
      <c r="A3" s="185" t="str">
        <f aca="true">"INSERT INTO make(id_mk, brand_mk, model_mk) VALUES(null,"&amp;MATCH(MID(CELL("filename",A3),SEARCH("#$",CELL("filename",A3))+2,90),summary!$A$2:$A$38,0)&amp;",'"&amp;O3&amp;"');"</f>
        <v>INSERT INTO make(id_mk, brand_mk, model_mk) VALUES(null,18,'');</v>
      </c>
      <c r="B3" s="563" t="s">
        <v>2237</v>
      </c>
      <c r="C3" s="563" t="n">
        <v>177082</v>
      </c>
      <c r="D3" s="563" t="s">
        <v>2238</v>
      </c>
      <c r="E3" s="563" t="s">
        <v>2239</v>
      </c>
      <c r="F3" s="563" t="s">
        <v>2241</v>
      </c>
      <c r="G3" s="563" t="s">
        <v>970</v>
      </c>
      <c r="H3" s="564" t="n">
        <v>280</v>
      </c>
      <c r="I3" s="563" t="n">
        <v>1332</v>
      </c>
      <c r="J3" s="563" t="n">
        <v>109</v>
      </c>
      <c r="K3" s="564" t="n">
        <v>28175</v>
      </c>
      <c r="N3" s="563" t="s">
        <v>2237</v>
      </c>
      <c r="O3" s="0" t="str">
        <f aca="false">IF(N3=N4,"",N3)</f>
        <v/>
      </c>
    </row>
    <row r="4" customFormat="false" ht="13.8" hidden="true" customHeight="false" outlineLevel="0" collapsed="false">
      <c r="A4" s="185" t="str">
        <f aca="true">"INSERT INTO make(id_mk, brand_mk, model_mk) VALUES(null,"&amp;MATCH(MID(CELL("filename",A4),SEARCH("#$",CELL("filename",A4))+2,90),summary!$A$2:$A$38,0)&amp;",'"&amp;O4&amp;"');"</f>
        <v>INSERT INTO make(id_mk, brand_mk, model_mk) VALUES(null,18,'');</v>
      </c>
      <c r="B4" s="563" t="s">
        <v>2237</v>
      </c>
      <c r="C4" s="563" t="n">
        <v>177084</v>
      </c>
      <c r="D4" s="563" t="s">
        <v>2242</v>
      </c>
      <c r="E4" s="563" t="s">
        <v>2239</v>
      </c>
      <c r="F4" s="563" t="s">
        <v>2240</v>
      </c>
      <c r="G4" s="563" t="s">
        <v>1030</v>
      </c>
      <c r="H4" s="564" t="n">
        <v>270</v>
      </c>
      <c r="I4" s="563" t="n">
        <v>1332</v>
      </c>
      <c r="J4" s="563" t="n">
        <v>136</v>
      </c>
      <c r="K4" s="564" t="n">
        <v>29455</v>
      </c>
      <c r="N4" s="563" t="s">
        <v>2237</v>
      </c>
      <c r="O4" s="0" t="str">
        <f aca="false">IF(N4=N5,"",N4)</f>
        <v/>
      </c>
    </row>
    <row r="5" customFormat="false" ht="13.8" hidden="true" customHeight="false" outlineLevel="0" collapsed="false">
      <c r="A5" s="185" t="str">
        <f aca="true">"INSERT INTO make(id_mk, brand_mk, model_mk) VALUES(null,"&amp;MATCH(MID(CELL("filename",A5),SEARCH("#$",CELL("filename",A5))+2,90),summary!$A$2:$A$38,0)&amp;",'"&amp;O5&amp;"');"</f>
        <v>INSERT INTO make(id_mk, brand_mk, model_mk) VALUES(null,18,'');</v>
      </c>
      <c r="B5" s="563" t="s">
        <v>2237</v>
      </c>
      <c r="C5" s="563" t="n">
        <v>177084</v>
      </c>
      <c r="D5" s="563" t="s">
        <v>2242</v>
      </c>
      <c r="E5" s="563" t="s">
        <v>2239</v>
      </c>
      <c r="F5" s="563" t="s">
        <v>2241</v>
      </c>
      <c r="G5" s="563" t="s">
        <v>970</v>
      </c>
      <c r="H5" s="564" t="n">
        <v>280</v>
      </c>
      <c r="I5" s="563" t="n">
        <v>1332</v>
      </c>
      <c r="J5" s="563" t="n">
        <v>136</v>
      </c>
      <c r="K5" s="564" t="n">
        <v>29780</v>
      </c>
      <c r="N5" s="563" t="s">
        <v>2237</v>
      </c>
      <c r="O5" s="0" t="str">
        <f aca="false">IF(N5=N6,"",N5)</f>
        <v/>
      </c>
    </row>
    <row r="6" customFormat="false" ht="13.8" hidden="true" customHeight="false" outlineLevel="0" collapsed="false">
      <c r="A6" s="185" t="str">
        <f aca="true">"INSERT INTO make(id_mk, brand_mk, model_mk) VALUES(null,"&amp;MATCH(MID(CELL("filename",A6),SEARCH("#$",CELL("filename",A6))+2,90),summary!$A$2:$A$38,0)&amp;",'"&amp;O6&amp;"');"</f>
        <v>INSERT INTO make(id_mk, brand_mk, model_mk) VALUES(null,18,'');</v>
      </c>
      <c r="B6" s="563" t="s">
        <v>2237</v>
      </c>
      <c r="C6" s="563" t="n">
        <v>177084</v>
      </c>
      <c r="D6" s="563" t="s">
        <v>2243</v>
      </c>
      <c r="E6" s="563" t="s">
        <v>2239</v>
      </c>
      <c r="F6" s="563" t="s">
        <v>2244</v>
      </c>
      <c r="G6" s="563" t="s">
        <v>945</v>
      </c>
      <c r="H6" s="564" t="n">
        <v>200</v>
      </c>
      <c r="I6" s="563" t="n">
        <v>1332</v>
      </c>
      <c r="J6" s="563" t="n">
        <v>136</v>
      </c>
      <c r="K6" s="564" t="n">
        <v>31320</v>
      </c>
      <c r="N6" s="563" t="s">
        <v>2237</v>
      </c>
      <c r="O6" s="0" t="str">
        <f aca="false">IF(N6=N7,"",N6)</f>
        <v/>
      </c>
    </row>
    <row r="7" customFormat="false" ht="13.8" hidden="true" customHeight="false" outlineLevel="0" collapsed="false">
      <c r="A7" s="185" t="str">
        <f aca="true">"INSERT INTO make(id_mk, brand_mk, model_mk) VALUES(null,"&amp;MATCH(MID(CELL("filename",A7),SEARCH("#$",CELL("filename",A7))+2,90),summary!$A$2:$A$38,0)&amp;",'"&amp;O7&amp;"');"</f>
        <v>INSERT INTO make(id_mk, brand_mk, model_mk) VALUES(null,18,'');</v>
      </c>
      <c r="B7" s="563" t="s">
        <v>2237</v>
      </c>
      <c r="C7" s="563" t="n">
        <v>177084</v>
      </c>
      <c r="D7" s="563" t="s">
        <v>2243</v>
      </c>
      <c r="E7" s="563" t="s">
        <v>2239</v>
      </c>
      <c r="F7" s="563" t="s">
        <v>2240</v>
      </c>
      <c r="G7" s="563" t="s">
        <v>1030</v>
      </c>
      <c r="H7" s="564" t="n">
        <v>270</v>
      </c>
      <c r="I7" s="563" t="n">
        <v>1332</v>
      </c>
      <c r="J7" s="563" t="n">
        <v>136</v>
      </c>
      <c r="K7" s="564" t="n">
        <v>31665</v>
      </c>
      <c r="N7" s="563" t="s">
        <v>2237</v>
      </c>
      <c r="O7" s="0" t="str">
        <f aca="false">IF(N7=N8,"",N7)</f>
        <v/>
      </c>
    </row>
    <row r="8" customFormat="false" ht="13.8" hidden="true" customHeight="false" outlineLevel="0" collapsed="false">
      <c r="A8" s="185" t="str">
        <f aca="true">"INSERT INTO make(id_mk, brand_mk, model_mk) VALUES(null,"&amp;MATCH(MID(CELL("filename",A8),SEARCH("#$",CELL("filename",A8))+2,90),summary!$A$2:$A$38,0)&amp;",'"&amp;O8&amp;"');"</f>
        <v>INSERT INTO make(id_mk, brand_mk, model_mk) VALUES(null,18,'');</v>
      </c>
      <c r="B8" s="563" t="s">
        <v>2237</v>
      </c>
      <c r="C8" s="563" t="n">
        <v>177087</v>
      </c>
      <c r="D8" s="563" t="s">
        <v>2245</v>
      </c>
      <c r="E8" s="563" t="s">
        <v>2239</v>
      </c>
      <c r="F8" s="563" t="s">
        <v>2241</v>
      </c>
      <c r="G8" s="563" t="s">
        <v>970</v>
      </c>
      <c r="H8" s="564" t="n">
        <v>280</v>
      </c>
      <c r="I8" s="563" t="n">
        <v>1332</v>
      </c>
      <c r="J8" s="563" t="n">
        <v>163</v>
      </c>
      <c r="K8" s="564" t="n">
        <v>32535</v>
      </c>
      <c r="N8" s="563" t="s">
        <v>2237</v>
      </c>
      <c r="O8" s="0" t="str">
        <f aca="false">IF(N8=N9,"",N8)</f>
        <v/>
      </c>
    </row>
    <row r="9" customFormat="false" ht="13.8" hidden="true" customHeight="false" outlineLevel="0" collapsed="false">
      <c r="A9" s="185" t="str">
        <f aca="true">"INSERT INTO make(id_mk, brand_mk, model_mk) VALUES(null,"&amp;MATCH(MID(CELL("filename",A9),SEARCH("#$",CELL("filename",A9))+2,90),summary!$A$2:$A$38,0)&amp;",'"&amp;O9&amp;"');"</f>
        <v>INSERT INTO make(id_mk, brand_mk, model_mk) VALUES(null,18,'');</v>
      </c>
      <c r="B9" s="563" t="s">
        <v>2237</v>
      </c>
      <c r="C9" s="563" t="n">
        <v>177087</v>
      </c>
      <c r="D9" s="563" t="s">
        <v>2246</v>
      </c>
      <c r="E9" s="563" t="s">
        <v>2239</v>
      </c>
      <c r="F9" s="563" t="s">
        <v>2244</v>
      </c>
      <c r="G9" s="563" t="s">
        <v>945</v>
      </c>
      <c r="H9" s="564" t="n">
        <v>200</v>
      </c>
      <c r="I9" s="563" t="n">
        <v>1332</v>
      </c>
      <c r="J9" s="563" t="n">
        <v>163</v>
      </c>
      <c r="K9" s="564" t="n">
        <v>34410</v>
      </c>
      <c r="N9" s="563" t="s">
        <v>2237</v>
      </c>
      <c r="O9" s="0" t="str">
        <f aca="false">IF(N9=N10,"",N9)</f>
        <v/>
      </c>
    </row>
    <row r="10" customFormat="false" ht="13.8" hidden="true" customHeight="false" outlineLevel="0" collapsed="false">
      <c r="A10" s="185" t="str">
        <f aca="true">"INSERT INTO make(id_mk, brand_mk, model_mk) VALUES(null,"&amp;MATCH(MID(CELL("filename",A10),SEARCH("#$",CELL("filename",A10))+2,90),summary!$A$2:$A$38,0)&amp;",'"&amp;O10&amp;"');"</f>
        <v>INSERT INTO make(id_mk, brand_mk, model_mk) VALUES(null,18,'');</v>
      </c>
      <c r="B10" s="563" t="s">
        <v>2237</v>
      </c>
      <c r="C10" s="563" t="n">
        <v>177087</v>
      </c>
      <c r="D10" s="563" t="s">
        <v>2246</v>
      </c>
      <c r="E10" s="563" t="s">
        <v>2239</v>
      </c>
      <c r="F10" s="563" t="s">
        <v>2240</v>
      </c>
      <c r="G10" s="563" t="s">
        <v>1030</v>
      </c>
      <c r="H10" s="564" t="n">
        <v>270</v>
      </c>
      <c r="I10" s="563" t="n">
        <v>1332</v>
      </c>
      <c r="J10" s="563" t="n">
        <v>163</v>
      </c>
      <c r="K10" s="564" t="n">
        <v>34785</v>
      </c>
      <c r="N10" s="563" t="s">
        <v>2237</v>
      </c>
      <c r="O10" s="0" t="str">
        <f aca="false">IF(N10=N11,"",N10)</f>
        <v/>
      </c>
    </row>
    <row r="11" customFormat="false" ht="13.8" hidden="true" customHeight="false" outlineLevel="0" collapsed="false">
      <c r="A11" s="185" t="str">
        <f aca="true">"INSERT INTO make(id_mk, brand_mk, model_mk) VALUES(null,"&amp;MATCH(MID(CELL("filename",A11),SEARCH("#$",CELL("filename",A11))+2,90),summary!$A$2:$A$38,0)&amp;",'"&amp;O11&amp;"');"</f>
        <v>INSERT INTO make(id_mk, brand_mk, model_mk) VALUES(null,18,'');</v>
      </c>
      <c r="B11" s="563" t="s">
        <v>2237</v>
      </c>
      <c r="C11" s="563" t="n">
        <v>177046</v>
      </c>
      <c r="D11" s="563" t="s">
        <v>2247</v>
      </c>
      <c r="E11" s="563" t="s">
        <v>2239</v>
      </c>
      <c r="F11" s="563" t="s">
        <v>2248</v>
      </c>
      <c r="G11" s="563" t="s">
        <v>1027</v>
      </c>
      <c r="H11" s="564" t="n">
        <v>390</v>
      </c>
      <c r="I11" s="563" t="n">
        <v>1991</v>
      </c>
      <c r="J11" s="563" t="n">
        <v>224</v>
      </c>
      <c r="K11" s="564" t="n">
        <v>41165</v>
      </c>
      <c r="N11" s="563" t="s">
        <v>2237</v>
      </c>
      <c r="O11" s="0" t="str">
        <f aca="false">IF(N11=N12,"",N11)</f>
        <v/>
      </c>
    </row>
    <row r="12" customFormat="false" ht="13.8" hidden="true" customHeight="false" outlineLevel="0" collapsed="false">
      <c r="A12" s="185" t="str">
        <f aca="true">"INSERT INTO make(id_mk, brand_mk, model_mk) VALUES(null,"&amp;MATCH(MID(CELL("filename",A12),SEARCH("#$",CELL("filename",A12))+2,90),summary!$A$2:$A$38,0)&amp;",'"&amp;O12&amp;"');"</f>
        <v>INSERT INTO make(id_mk, brand_mk, model_mk) VALUES(null,18,'');</v>
      </c>
      <c r="B12" s="563" t="s">
        <v>2237</v>
      </c>
      <c r="C12" s="563" t="n">
        <v>177003</v>
      </c>
      <c r="D12" s="563" t="s">
        <v>2249</v>
      </c>
      <c r="E12" s="563" t="s">
        <v>2250</v>
      </c>
      <c r="F12" s="563" t="s">
        <v>2251</v>
      </c>
      <c r="G12" s="563" t="s">
        <v>945</v>
      </c>
      <c r="H12" s="564" t="n">
        <v>190</v>
      </c>
      <c r="I12" s="563" t="n">
        <v>1461</v>
      </c>
      <c r="J12" s="563" t="n">
        <v>116</v>
      </c>
      <c r="K12" s="564" t="n">
        <v>32375</v>
      </c>
      <c r="N12" s="563" t="s">
        <v>2237</v>
      </c>
      <c r="O12" s="0" t="str">
        <f aca="false">IF(N12=N13,"",N12)</f>
        <v/>
      </c>
    </row>
    <row r="13" customFormat="false" ht="13.8" hidden="false" customHeight="false" outlineLevel="0" collapsed="false">
      <c r="A13" s="185" t="str">
        <f aca="true">"INSERT INTO make(id_mk, brand_mk, model_mk) VALUES(null,"&amp;MATCH(MID(CELL("filename",A13),SEARCH("#$",CELL("filename",A13))+2,90),summary!$A$2:$A$38,0)&amp;",'"&amp;O13&amp;"');"</f>
        <v>INSERT INTO make(id_mk, brand_mk, model_mk) VALUES(null,18,'A-Class');</v>
      </c>
      <c r="B13" s="563" t="s">
        <v>2237</v>
      </c>
      <c r="C13" s="563" t="n">
        <v>177003</v>
      </c>
      <c r="D13" s="563" t="s">
        <v>2249</v>
      </c>
      <c r="E13" s="563" t="s">
        <v>2250</v>
      </c>
      <c r="F13" s="563" t="s">
        <v>2244</v>
      </c>
      <c r="G13" s="563" t="s">
        <v>1030</v>
      </c>
      <c r="H13" s="564" t="n">
        <v>200</v>
      </c>
      <c r="I13" s="563" t="n">
        <v>1461</v>
      </c>
      <c r="J13" s="563" t="n">
        <v>116</v>
      </c>
      <c r="K13" s="564" t="n">
        <v>32735</v>
      </c>
      <c r="N13" s="563" t="s">
        <v>2237</v>
      </c>
      <c r="O13" s="0" t="str">
        <f aca="false">IF(N13=N14,"",N13)</f>
        <v>A-Class</v>
      </c>
    </row>
    <row r="14" customFormat="false" ht="13.8" hidden="true" customHeight="false" outlineLevel="0" collapsed="false">
      <c r="A14" s="185" t="str">
        <f aca="true">"INSERT INTO make(id_mk, brand_mk, model_mk) VALUES(null,"&amp;MATCH(MID(CELL("filename",A14),SEARCH("#$",CELL("filename",A14))+2,90),summary!$A$2:$A$38,0)&amp;",'"&amp;O14&amp;"');"</f>
        <v>INSERT INTO make(id_mk, brand_mk, model_mk) VALUES(null,18,'');</v>
      </c>
      <c r="B14" s="563" t="s">
        <v>2252</v>
      </c>
      <c r="C14" s="563" t="n">
        <v>205401</v>
      </c>
      <c r="D14" s="563" t="s">
        <v>2253</v>
      </c>
      <c r="E14" s="563" t="s">
        <v>2250</v>
      </c>
      <c r="F14" s="563" t="s">
        <v>2244</v>
      </c>
      <c r="G14" s="563" t="s">
        <v>945</v>
      </c>
      <c r="H14" s="564" t="n">
        <v>200</v>
      </c>
      <c r="I14" s="563" t="n">
        <v>1598</v>
      </c>
      <c r="J14" s="563" t="n">
        <v>160</v>
      </c>
      <c r="K14" s="564" t="n">
        <v>49850</v>
      </c>
      <c r="N14" s="563" t="s">
        <v>2252</v>
      </c>
      <c r="O14" s="0" t="str">
        <f aca="false">IF(N14=N15,"",N14)</f>
        <v/>
      </c>
    </row>
    <row r="15" customFormat="false" ht="13.8" hidden="true" customHeight="false" outlineLevel="0" collapsed="false">
      <c r="A15" s="185" t="str">
        <f aca="true">"INSERT INTO make(id_mk, brand_mk, model_mk) VALUES(null,"&amp;MATCH(MID(CELL("filename",A15),SEARCH("#$",CELL("filename",A15))+2,90),summary!$A$2:$A$38,0)&amp;",'"&amp;O15&amp;"');"</f>
        <v>INSERT INTO make(id_mk, brand_mk, model_mk) VALUES(null,18,'');</v>
      </c>
      <c r="B15" s="563" t="s">
        <v>2252</v>
      </c>
      <c r="C15" s="563" t="n">
        <v>205401</v>
      </c>
      <c r="D15" s="563" t="s">
        <v>2253</v>
      </c>
      <c r="E15" s="563" t="s">
        <v>2250</v>
      </c>
      <c r="F15" s="563" t="s">
        <v>2240</v>
      </c>
      <c r="G15" s="563" t="s">
        <v>1030</v>
      </c>
      <c r="H15" s="564" t="n">
        <v>270</v>
      </c>
      <c r="I15" s="563" t="n">
        <v>1598</v>
      </c>
      <c r="J15" s="563" t="n">
        <v>160</v>
      </c>
      <c r="K15" s="564" t="n">
        <v>50405</v>
      </c>
      <c r="N15" s="563" t="s">
        <v>2252</v>
      </c>
      <c r="O15" s="0" t="str">
        <f aca="false">IF(N15=N16,"",N15)</f>
        <v/>
      </c>
    </row>
    <row r="16" customFormat="false" ht="13.8" hidden="true" customHeight="false" outlineLevel="0" collapsed="false">
      <c r="A16" s="185" t="str">
        <f aca="true">"INSERT INTO make(id_mk, brand_mk, model_mk) VALUES(null,"&amp;MATCH(MID(CELL("filename",A16),SEARCH("#$",CELL("filename",A16))+2,90),summary!$A$2:$A$38,0)&amp;",'"&amp;O16&amp;"');"</f>
        <v>INSERT INTO make(id_mk, brand_mk, model_mk) VALUES(null,18,'');</v>
      </c>
      <c r="B16" s="563" t="s">
        <v>2252</v>
      </c>
      <c r="C16" s="563" t="n">
        <v>205414</v>
      </c>
      <c r="D16" s="563" t="s">
        <v>2254</v>
      </c>
      <c r="E16" s="563" t="s">
        <v>2250</v>
      </c>
      <c r="F16" s="563" t="s">
        <v>2241</v>
      </c>
      <c r="G16" s="563" t="s">
        <v>970</v>
      </c>
      <c r="H16" s="564" t="n">
        <v>280</v>
      </c>
      <c r="I16" s="563" t="n">
        <v>1950</v>
      </c>
      <c r="J16" s="563" t="n">
        <v>194</v>
      </c>
      <c r="K16" s="564" t="n">
        <v>54905</v>
      </c>
      <c r="N16" s="563" t="s">
        <v>2252</v>
      </c>
      <c r="O16" s="0" t="str">
        <f aca="false">IF(N16=N17,"",N16)</f>
        <v/>
      </c>
    </row>
    <row r="17" customFormat="false" ht="13.8" hidden="true" customHeight="false" outlineLevel="0" collapsed="false">
      <c r="A17" s="185" t="str">
        <f aca="true">"INSERT INTO make(id_mk, brand_mk, model_mk) VALUES(null,"&amp;MATCH(MID(CELL("filename",A17),SEARCH("#$",CELL("filename",A17))+2,90),summary!$A$2:$A$38,0)&amp;",'"&amp;O17&amp;"');"</f>
        <v>INSERT INTO make(id_mk, brand_mk, model_mk) VALUES(null,18,'');</v>
      </c>
      <c r="B17" s="563" t="s">
        <v>2252</v>
      </c>
      <c r="C17" s="563" t="n">
        <v>205415</v>
      </c>
      <c r="D17" s="563" t="s">
        <v>2255</v>
      </c>
      <c r="E17" s="563" t="s">
        <v>2250</v>
      </c>
      <c r="F17" s="563" t="s">
        <v>2241</v>
      </c>
      <c r="G17" s="563" t="s">
        <v>970</v>
      </c>
      <c r="H17" s="564" t="n">
        <v>280</v>
      </c>
      <c r="I17" s="563" t="n">
        <v>1950</v>
      </c>
      <c r="J17" s="563" t="n">
        <v>194</v>
      </c>
      <c r="K17" s="564" t="n">
        <v>57280</v>
      </c>
      <c r="N17" s="563" t="s">
        <v>2252</v>
      </c>
      <c r="O17" s="0" t="str">
        <f aca="false">IF(N17=N18,"",N17)</f>
        <v/>
      </c>
    </row>
    <row r="18" customFormat="false" ht="13.8" hidden="true" customHeight="false" outlineLevel="0" collapsed="false">
      <c r="A18" s="185" t="str">
        <f aca="true">"INSERT INTO make(id_mk, brand_mk, model_mk) VALUES(null,"&amp;MATCH(MID(CELL("filename",A18),SEARCH("#$",CELL("filename",A18))+2,90),summary!$A$2:$A$38,0)&amp;",'"&amp;O18&amp;"');"</f>
        <v>INSERT INTO make(id_mk, brand_mk, model_mk) VALUES(null,18,'');</v>
      </c>
      <c r="B18" s="563" t="s">
        <v>2252</v>
      </c>
      <c r="C18" s="563" t="n">
        <v>205415</v>
      </c>
      <c r="D18" s="563" t="s">
        <v>2256</v>
      </c>
      <c r="E18" s="563" t="s">
        <v>2250</v>
      </c>
      <c r="F18" s="563" t="s">
        <v>2248</v>
      </c>
      <c r="G18" s="563" t="s">
        <v>1027</v>
      </c>
      <c r="H18" s="564" t="n">
        <v>390</v>
      </c>
      <c r="I18" s="563" t="n">
        <v>1950</v>
      </c>
      <c r="J18" s="563" t="n">
        <v>194</v>
      </c>
      <c r="K18" s="564" t="n">
        <v>59985</v>
      </c>
      <c r="N18" s="563" t="s">
        <v>2252</v>
      </c>
      <c r="O18" s="0" t="str">
        <f aca="false">IF(N18=N19,"",N18)</f>
        <v/>
      </c>
    </row>
    <row r="19" customFormat="false" ht="13.8" hidden="true" customHeight="false" outlineLevel="0" collapsed="false">
      <c r="A19" s="185" t="str">
        <f aca="true">"INSERT INTO make(id_mk, brand_mk, model_mk) VALUES(null,"&amp;MATCH(MID(CELL("filename",A19),SEARCH("#$",CELL("filename",A19))+2,90),summary!$A$2:$A$38,0)&amp;",'"&amp;O19&amp;"');"</f>
        <v>INSERT INTO make(id_mk, brand_mk, model_mk) VALUES(null,18,'');</v>
      </c>
      <c r="B19" s="563" t="s">
        <v>2252</v>
      </c>
      <c r="C19" s="563" t="n">
        <v>205418</v>
      </c>
      <c r="D19" s="563" t="s">
        <v>2257</v>
      </c>
      <c r="E19" s="563" t="s">
        <v>2250</v>
      </c>
      <c r="F19" s="563" t="s">
        <v>2241</v>
      </c>
      <c r="G19" s="563" t="s">
        <v>970</v>
      </c>
      <c r="H19" s="564" t="n">
        <v>280</v>
      </c>
      <c r="I19" s="563" t="n">
        <v>1950</v>
      </c>
      <c r="J19" s="563" t="n">
        <v>245</v>
      </c>
      <c r="K19" s="564" t="n">
        <v>57650</v>
      </c>
      <c r="N19" s="563" t="s">
        <v>2252</v>
      </c>
      <c r="O19" s="0" t="str">
        <f aca="false">IF(N19=N20,"",N19)</f>
        <v/>
      </c>
    </row>
    <row r="20" customFormat="false" ht="13.8" hidden="true" customHeight="false" outlineLevel="0" collapsed="false">
      <c r="A20" s="185" t="str">
        <f aca="true">"INSERT INTO make(id_mk, brand_mk, model_mk) VALUES(null,"&amp;MATCH(MID(CELL("filename",A20),SEARCH("#$",CELL("filename",A20))+2,90),summary!$A$2:$A$38,0)&amp;",'"&amp;O20&amp;"');"</f>
        <v>INSERT INTO make(id_mk, brand_mk, model_mk) VALUES(null,18,'');</v>
      </c>
      <c r="B20" s="563" t="s">
        <v>2252</v>
      </c>
      <c r="C20" s="563" t="n">
        <v>205418</v>
      </c>
      <c r="D20" s="563" t="s">
        <v>2257</v>
      </c>
      <c r="E20" s="563" t="s">
        <v>2250</v>
      </c>
      <c r="F20" s="563" t="s">
        <v>2248</v>
      </c>
      <c r="G20" s="563" t="s">
        <v>1027</v>
      </c>
      <c r="H20" s="564" t="n">
        <v>390</v>
      </c>
      <c r="I20" s="563" t="n">
        <v>1950</v>
      </c>
      <c r="J20" s="563" t="n">
        <v>245</v>
      </c>
      <c r="K20" s="564" t="n">
        <v>60370</v>
      </c>
      <c r="N20" s="563" t="s">
        <v>2252</v>
      </c>
      <c r="O20" s="0" t="str">
        <f aca="false">IF(N20=N21,"",N20)</f>
        <v/>
      </c>
    </row>
    <row r="21" customFormat="false" ht="13.8" hidden="true" customHeight="false" outlineLevel="0" collapsed="false">
      <c r="A21" s="185" t="str">
        <f aca="true">"INSERT INTO make(id_mk, brand_mk, model_mk) VALUES(null,"&amp;MATCH(MID(CELL("filename",A21),SEARCH("#$",CELL("filename",A21))+2,90),summary!$A$2:$A$38,0)&amp;",'"&amp;O21&amp;"');"</f>
        <v>INSERT INTO make(id_mk, brand_mk, model_mk) VALUES(null,18,'');</v>
      </c>
      <c r="B21" s="563" t="s">
        <v>2252</v>
      </c>
      <c r="C21" s="563" t="n">
        <v>205440</v>
      </c>
      <c r="D21" s="563" t="s">
        <v>2258</v>
      </c>
      <c r="E21" s="563" t="s">
        <v>2239</v>
      </c>
      <c r="F21" s="563" t="s">
        <v>2248</v>
      </c>
      <c r="G21" s="563" t="s">
        <v>1027</v>
      </c>
      <c r="H21" s="564" t="n">
        <v>390</v>
      </c>
      <c r="I21" s="563" t="n">
        <v>1595</v>
      </c>
      <c r="J21" s="563" t="n">
        <v>156</v>
      </c>
      <c r="K21" s="564" t="n">
        <v>49375</v>
      </c>
      <c r="N21" s="563" t="s">
        <v>2252</v>
      </c>
      <c r="O21" s="0" t="str">
        <f aca="false">IF(N21=N22,"",N21)</f>
        <v/>
      </c>
    </row>
    <row r="22" customFormat="false" ht="13.8" hidden="true" customHeight="false" outlineLevel="0" collapsed="false">
      <c r="A22" s="185" t="str">
        <f aca="true">"INSERT INTO make(id_mk, brand_mk, model_mk) VALUES(null,"&amp;MATCH(MID(CELL("filename",A22),SEARCH("#$",CELL("filename",A22))+2,90),summary!$A$2:$A$38,0)&amp;",'"&amp;O22&amp;"');"</f>
        <v>INSERT INTO make(id_mk, brand_mk, model_mk) VALUES(null,18,'');</v>
      </c>
      <c r="B22" s="563" t="s">
        <v>2252</v>
      </c>
      <c r="C22" s="563" t="n">
        <v>205440</v>
      </c>
      <c r="D22" s="563" t="s">
        <v>2258</v>
      </c>
      <c r="E22" s="563" t="s">
        <v>2239</v>
      </c>
      <c r="F22" s="563" t="s">
        <v>2259</v>
      </c>
      <c r="G22" s="563" t="s">
        <v>1033</v>
      </c>
      <c r="H22" s="564" t="n">
        <v>570</v>
      </c>
      <c r="I22" s="563" t="n">
        <v>1595</v>
      </c>
      <c r="J22" s="563" t="n">
        <v>156</v>
      </c>
      <c r="K22" s="564" t="n">
        <v>51795</v>
      </c>
      <c r="N22" s="563" t="s">
        <v>2252</v>
      </c>
      <c r="O22" s="0" t="str">
        <f aca="false">IF(N22=N23,"",N22)</f>
        <v/>
      </c>
    </row>
    <row r="23" customFormat="false" ht="13.8" hidden="true" customHeight="false" outlineLevel="0" collapsed="false">
      <c r="A23" s="185" t="str">
        <f aca="true">"INSERT INTO make(id_mk, brand_mk, model_mk) VALUES(null,"&amp;MATCH(MID(CELL("filename",A23),SEARCH("#$",CELL("filename",A23))+2,90),summary!$A$2:$A$38,0)&amp;",'"&amp;O23&amp;"');"</f>
        <v>INSERT INTO make(id_mk, brand_mk, model_mk) VALUES(null,18,'');</v>
      </c>
      <c r="B23" s="563" t="s">
        <v>2252</v>
      </c>
      <c r="C23" s="563" t="n">
        <v>205440</v>
      </c>
      <c r="D23" s="563" t="s">
        <v>2260</v>
      </c>
      <c r="E23" s="563" t="s">
        <v>2239</v>
      </c>
      <c r="F23" s="563" t="s">
        <v>2248</v>
      </c>
      <c r="G23" s="563" t="s">
        <v>1027</v>
      </c>
      <c r="H23" s="564" t="n">
        <v>390</v>
      </c>
      <c r="I23" s="563" t="n">
        <v>1595</v>
      </c>
      <c r="J23" s="563" t="n">
        <v>156</v>
      </c>
      <c r="K23" s="564" t="n">
        <v>51730</v>
      </c>
      <c r="N23" s="563" t="s">
        <v>2252</v>
      </c>
      <c r="O23" s="0" t="str">
        <f aca="false">IF(N23=N24,"",N23)</f>
        <v/>
      </c>
    </row>
    <row r="24" customFormat="false" ht="13.8" hidden="true" customHeight="false" outlineLevel="0" collapsed="false">
      <c r="A24" s="185" t="str">
        <f aca="true">"INSERT INTO make(id_mk, brand_mk, model_mk) VALUES(null,"&amp;MATCH(MID(CELL("filename",A24),SEARCH("#$",CELL("filename",A24))+2,90),summary!$A$2:$A$38,0)&amp;",'"&amp;O24&amp;"');"</f>
        <v>INSERT INTO make(id_mk, brand_mk, model_mk) VALUES(null,18,'');</v>
      </c>
      <c r="B24" s="563" t="s">
        <v>2252</v>
      </c>
      <c r="C24" s="563" t="n">
        <v>205440</v>
      </c>
      <c r="D24" s="563" t="s">
        <v>2260</v>
      </c>
      <c r="E24" s="563" t="s">
        <v>2239</v>
      </c>
      <c r="F24" s="563" t="s">
        <v>2259</v>
      </c>
      <c r="G24" s="563" t="s">
        <v>1033</v>
      </c>
      <c r="H24" s="564" t="n">
        <v>570</v>
      </c>
      <c r="I24" s="563" t="n">
        <v>1595</v>
      </c>
      <c r="J24" s="563" t="n">
        <v>156</v>
      </c>
      <c r="K24" s="564" t="n">
        <v>54265</v>
      </c>
      <c r="N24" s="563" t="s">
        <v>2252</v>
      </c>
      <c r="O24" s="0" t="str">
        <f aca="false">IF(N24=N25,"",N24)</f>
        <v/>
      </c>
    </row>
    <row r="25" customFormat="false" ht="13.8" hidden="true" customHeight="false" outlineLevel="0" collapsed="false">
      <c r="A25" s="185" t="str">
        <f aca="true">"INSERT INTO make(id_mk, brand_mk, model_mk) VALUES(null,"&amp;MATCH(MID(CELL("filename",A25),SEARCH("#$",CELL("filename",A25))+2,90),summary!$A$2:$A$38,0)&amp;",'"&amp;O25&amp;"');"</f>
        <v>INSERT INTO make(id_mk, brand_mk, model_mk) VALUES(null,18,'');</v>
      </c>
      <c r="B25" s="563" t="s">
        <v>2252</v>
      </c>
      <c r="C25" s="563" t="n">
        <v>205477</v>
      </c>
      <c r="D25" s="563" t="s">
        <v>2261</v>
      </c>
      <c r="E25" s="563" t="s">
        <v>2262</v>
      </c>
      <c r="F25" s="563" t="s">
        <v>2248</v>
      </c>
      <c r="G25" s="563" t="s">
        <v>1027</v>
      </c>
      <c r="H25" s="564" t="n">
        <v>390</v>
      </c>
      <c r="I25" s="563" t="n">
        <v>1497</v>
      </c>
      <c r="J25" s="563" t="n">
        <v>184</v>
      </c>
      <c r="K25" s="564" t="n">
        <v>53625</v>
      </c>
      <c r="N25" s="563" t="s">
        <v>2252</v>
      </c>
      <c r="O25" s="0" t="str">
        <f aca="false">IF(N25=N26,"",N25)</f>
        <v/>
      </c>
    </row>
    <row r="26" customFormat="false" ht="13.8" hidden="true" customHeight="false" outlineLevel="0" collapsed="false">
      <c r="A26" s="185" t="str">
        <f aca="true">"INSERT INTO make(id_mk, brand_mk, model_mk) VALUES(null,"&amp;MATCH(MID(CELL("filename",A26),SEARCH("#$",CELL("filename",A26))+2,90),summary!$A$2:$A$38,0)&amp;",'"&amp;O26&amp;"');"</f>
        <v>INSERT INTO make(id_mk, brand_mk, model_mk) VALUES(null,18,'');</v>
      </c>
      <c r="B26" s="563" t="s">
        <v>2252</v>
      </c>
      <c r="C26" s="563" t="n">
        <v>205483</v>
      </c>
      <c r="D26" s="563" t="s">
        <v>2263</v>
      </c>
      <c r="E26" s="563" t="s">
        <v>2239</v>
      </c>
      <c r="F26" s="563" t="s">
        <v>2248</v>
      </c>
      <c r="G26" s="563" t="s">
        <v>1027</v>
      </c>
      <c r="H26" s="564" t="n">
        <v>390</v>
      </c>
      <c r="I26" s="563" t="n">
        <v>1991</v>
      </c>
      <c r="J26" s="563" t="n">
        <v>258</v>
      </c>
      <c r="K26" s="564" t="n">
        <v>58155</v>
      </c>
      <c r="N26" s="563" t="s">
        <v>2252</v>
      </c>
      <c r="O26" s="0" t="str">
        <f aca="false">IF(N26=N27,"",N26)</f>
        <v/>
      </c>
    </row>
    <row r="27" customFormat="false" ht="13.8" hidden="true" customHeight="false" outlineLevel="0" collapsed="false">
      <c r="A27" s="185" t="str">
        <f aca="true">"INSERT INTO make(id_mk, brand_mk, model_mk) VALUES(null,"&amp;MATCH(MID(CELL("filename",A27),SEARCH("#$",CELL("filename",A27))+2,90),summary!$A$2:$A$38,0)&amp;",'"&amp;O27&amp;"');"</f>
        <v>INSERT INTO make(id_mk, brand_mk, model_mk) VALUES(null,18,'');</v>
      </c>
      <c r="B27" s="563" t="s">
        <v>2252</v>
      </c>
      <c r="C27" s="563" t="n">
        <v>205483</v>
      </c>
      <c r="D27" s="563" t="s">
        <v>2263</v>
      </c>
      <c r="E27" s="563" t="s">
        <v>2239</v>
      </c>
      <c r="F27" s="563" t="s">
        <v>2259</v>
      </c>
      <c r="G27" s="563" t="s">
        <v>1033</v>
      </c>
      <c r="H27" s="564" t="n">
        <v>570</v>
      </c>
      <c r="I27" s="563" t="n">
        <v>1991</v>
      </c>
      <c r="J27" s="563" t="n">
        <v>258</v>
      </c>
      <c r="K27" s="564" t="n">
        <v>61005</v>
      </c>
      <c r="N27" s="563" t="s">
        <v>2252</v>
      </c>
      <c r="O27" s="0" t="str">
        <f aca="false">IF(N27=N28,"",N27)</f>
        <v/>
      </c>
    </row>
    <row r="28" customFormat="false" ht="13.8" hidden="true" customHeight="false" outlineLevel="0" collapsed="false">
      <c r="A28" s="185" t="str">
        <f aca="true">"INSERT INTO make(id_mk, brand_mk, model_mk) VALUES(null,"&amp;MATCH(MID(CELL("filename",A28),SEARCH("#$",CELL("filename",A28))+2,90),summary!$A$2:$A$38,0)&amp;",'"&amp;O28&amp;"');"</f>
        <v>INSERT INTO make(id_mk, brand_mk, model_mk) VALUES(null,18,'');</v>
      </c>
      <c r="B28" s="563" t="s">
        <v>2252</v>
      </c>
      <c r="C28" s="563" t="n">
        <v>205464</v>
      </c>
      <c r="D28" s="563" t="s">
        <v>2264</v>
      </c>
      <c r="E28" s="563" t="s">
        <v>2239</v>
      </c>
      <c r="F28" s="563" t="s">
        <v>2265</v>
      </c>
      <c r="G28" s="563" t="s">
        <v>1456</v>
      </c>
      <c r="H28" s="564" t="n">
        <v>1200</v>
      </c>
      <c r="I28" s="563" t="n">
        <v>2996</v>
      </c>
      <c r="J28" s="563" t="n">
        <v>390</v>
      </c>
      <c r="K28" s="564" t="n">
        <v>92060</v>
      </c>
      <c r="N28" s="563" t="s">
        <v>2252</v>
      </c>
      <c r="O28" s="0" t="str">
        <f aca="false">IF(N28=N29,"",N28)</f>
        <v/>
      </c>
    </row>
    <row r="29" customFormat="false" ht="13.8" hidden="true" customHeight="false" outlineLevel="0" collapsed="false">
      <c r="A29" s="185" t="str">
        <f aca="true">"INSERT INTO make(id_mk, brand_mk, model_mk) VALUES(null,"&amp;MATCH(MID(CELL("filename",A29),SEARCH("#$",CELL("filename",A29))+2,90),summary!$A$2:$A$38,0)&amp;",'"&amp;O29&amp;"');"</f>
        <v>INSERT INTO make(id_mk, brand_mk, model_mk) VALUES(null,18,'');</v>
      </c>
      <c r="B29" s="563" t="s">
        <v>2252</v>
      </c>
      <c r="C29" s="563" t="n">
        <v>205486</v>
      </c>
      <c r="D29" s="563" t="s">
        <v>2266</v>
      </c>
      <c r="E29" s="563" t="s">
        <v>2239</v>
      </c>
      <c r="F29" s="563" t="s">
        <v>2267</v>
      </c>
      <c r="G29" s="563" t="s">
        <v>1500</v>
      </c>
      <c r="H29" s="564" t="n">
        <v>2350</v>
      </c>
      <c r="I29" s="563" t="n">
        <v>3982</v>
      </c>
      <c r="J29" s="563" t="n">
        <v>476</v>
      </c>
      <c r="K29" s="564" t="n">
        <v>114745</v>
      </c>
      <c r="N29" s="563" t="s">
        <v>2252</v>
      </c>
      <c r="O29" s="0" t="str">
        <f aca="false">IF(N29=N30,"",N29)</f>
        <v/>
      </c>
    </row>
    <row r="30" customFormat="false" ht="13.8" hidden="true" customHeight="false" outlineLevel="0" collapsed="false">
      <c r="A30" s="185" t="str">
        <f aca="true">"INSERT INTO make(id_mk, brand_mk, model_mk) VALUES(null,"&amp;MATCH(MID(CELL("filename",A30),SEARCH("#$",CELL("filename",A30))+2,90),summary!$A$2:$A$38,0)&amp;",'"&amp;O30&amp;"');"</f>
        <v>INSERT INTO make(id_mk, brand_mk, model_mk) VALUES(null,18,'');</v>
      </c>
      <c r="B30" s="563" t="s">
        <v>2252</v>
      </c>
      <c r="C30" s="563" t="n">
        <v>205487</v>
      </c>
      <c r="D30" s="563" t="s">
        <v>2268</v>
      </c>
      <c r="E30" s="563" t="s">
        <v>2239</v>
      </c>
      <c r="F30" s="563" t="s">
        <v>2267</v>
      </c>
      <c r="G30" s="563" t="s">
        <v>1500</v>
      </c>
      <c r="H30" s="564" t="n">
        <v>2350</v>
      </c>
      <c r="I30" s="563" t="n">
        <v>3982</v>
      </c>
      <c r="J30" s="563" t="n">
        <v>510</v>
      </c>
      <c r="K30" s="564" t="n">
        <v>128095</v>
      </c>
      <c r="N30" s="563" t="s">
        <v>2252</v>
      </c>
      <c r="O30" s="0" t="str">
        <f aca="false">IF(N30=N31,"",N30)</f>
        <v/>
      </c>
    </row>
    <row r="31" customFormat="false" ht="13.8" hidden="true" customHeight="false" outlineLevel="0" collapsed="false">
      <c r="A31" s="185" t="str">
        <f aca="true">"INSERT INTO make(id_mk, brand_mk, model_mk) VALUES(null,"&amp;MATCH(MID(CELL("filename",A31),SEARCH("#$",CELL("filename",A31))+2,90),summary!$A$2:$A$38,0)&amp;",'"&amp;O31&amp;"');"</f>
        <v>INSERT INTO make(id_mk, brand_mk, model_mk) VALUES(null,18,'');</v>
      </c>
      <c r="B31" s="563" t="s">
        <v>2252</v>
      </c>
      <c r="C31" s="563" t="n">
        <v>205301</v>
      </c>
      <c r="D31" s="563" t="s">
        <v>2269</v>
      </c>
      <c r="E31" s="563" t="s">
        <v>2250</v>
      </c>
      <c r="F31" s="563" t="s">
        <v>2244</v>
      </c>
      <c r="G31" s="563" t="s">
        <v>945</v>
      </c>
      <c r="H31" s="564" t="n">
        <v>200</v>
      </c>
      <c r="I31" s="563" t="n">
        <v>1598</v>
      </c>
      <c r="J31" s="563" t="n">
        <v>160</v>
      </c>
      <c r="K31" s="564" t="n">
        <v>44780</v>
      </c>
      <c r="N31" s="563" t="s">
        <v>2252</v>
      </c>
      <c r="O31" s="0" t="str">
        <f aca="false">IF(N31=N32,"",N31)</f>
        <v/>
      </c>
    </row>
    <row r="32" customFormat="false" ht="13.8" hidden="true" customHeight="false" outlineLevel="0" collapsed="false">
      <c r="A32" s="185" t="str">
        <f aca="true">"INSERT INTO make(id_mk, brand_mk, model_mk) VALUES(null,"&amp;MATCH(MID(CELL("filename",A32),SEARCH("#$",CELL("filename",A32))+2,90),summary!$A$2:$A$38,0)&amp;",'"&amp;O32&amp;"');"</f>
        <v>INSERT INTO make(id_mk, brand_mk, model_mk) VALUES(null,18,'');</v>
      </c>
      <c r="B32" s="563" t="s">
        <v>2252</v>
      </c>
      <c r="C32" s="563" t="n">
        <v>205301</v>
      </c>
      <c r="D32" s="563" t="s">
        <v>2269</v>
      </c>
      <c r="E32" s="563" t="s">
        <v>2250</v>
      </c>
      <c r="F32" s="563" t="s">
        <v>2240</v>
      </c>
      <c r="G32" s="563" t="s">
        <v>1030</v>
      </c>
      <c r="H32" s="564" t="n">
        <v>270</v>
      </c>
      <c r="I32" s="563" t="n">
        <v>1598</v>
      </c>
      <c r="J32" s="563" t="n">
        <v>160</v>
      </c>
      <c r="K32" s="564" t="n">
        <v>45280</v>
      </c>
      <c r="N32" s="563" t="s">
        <v>2252</v>
      </c>
      <c r="O32" s="0" t="str">
        <f aca="false">IF(N32=N33,"",N32)</f>
        <v/>
      </c>
    </row>
    <row r="33" customFormat="false" ht="13.8" hidden="true" customHeight="false" outlineLevel="0" collapsed="false">
      <c r="A33" s="185" t="str">
        <f aca="true">"INSERT INTO make(id_mk, brand_mk, model_mk) VALUES(null,"&amp;MATCH(MID(CELL("filename",A33),SEARCH("#$",CELL("filename",A33))+2,90),summary!$A$2:$A$38,0)&amp;",'"&amp;O33&amp;"');"</f>
        <v>INSERT INTO make(id_mk, brand_mk, model_mk) VALUES(null,18,'');</v>
      </c>
      <c r="B33" s="563" t="s">
        <v>2252</v>
      </c>
      <c r="C33" s="563" t="n">
        <v>205301</v>
      </c>
      <c r="D33" s="563" t="s">
        <v>2270</v>
      </c>
      <c r="E33" s="563" t="s">
        <v>2250</v>
      </c>
      <c r="F33" s="563" t="s">
        <v>2244</v>
      </c>
      <c r="G33" s="563" t="s">
        <v>945</v>
      </c>
      <c r="H33" s="564" t="n">
        <v>200</v>
      </c>
      <c r="I33" s="563" t="n">
        <v>1598</v>
      </c>
      <c r="J33" s="563" t="n">
        <v>160</v>
      </c>
      <c r="K33" s="564" t="n">
        <v>46585</v>
      </c>
      <c r="N33" s="563" t="s">
        <v>2252</v>
      </c>
      <c r="O33" s="0" t="str">
        <f aca="false">IF(N33=N34,"",N33)</f>
        <v/>
      </c>
    </row>
    <row r="34" customFormat="false" ht="13.8" hidden="true" customHeight="false" outlineLevel="0" collapsed="false">
      <c r="A34" s="185" t="str">
        <f aca="true">"INSERT INTO make(id_mk, brand_mk, model_mk) VALUES(null,"&amp;MATCH(MID(CELL("filename",A34),SEARCH("#$",CELL("filename",A34))+2,90),summary!$A$2:$A$38,0)&amp;",'"&amp;O34&amp;"');"</f>
        <v>INSERT INTO make(id_mk, brand_mk, model_mk) VALUES(null,18,'');</v>
      </c>
      <c r="B34" s="563" t="s">
        <v>2252</v>
      </c>
      <c r="C34" s="563" t="n">
        <v>205301</v>
      </c>
      <c r="D34" s="563" t="s">
        <v>2270</v>
      </c>
      <c r="E34" s="563" t="s">
        <v>2250</v>
      </c>
      <c r="F34" s="563" t="s">
        <v>2240</v>
      </c>
      <c r="G34" s="563" t="s">
        <v>1030</v>
      </c>
      <c r="H34" s="564" t="n">
        <v>270</v>
      </c>
      <c r="I34" s="563" t="n">
        <v>1598</v>
      </c>
      <c r="J34" s="563" t="n">
        <v>160</v>
      </c>
      <c r="K34" s="564" t="n">
        <v>47105</v>
      </c>
      <c r="N34" s="563" t="s">
        <v>2252</v>
      </c>
      <c r="O34" s="0" t="str">
        <f aca="false">IF(N34=N35,"",N34)</f>
        <v/>
      </c>
    </row>
    <row r="35" customFormat="false" ht="13.8" hidden="true" customHeight="false" outlineLevel="0" collapsed="false">
      <c r="A35" s="185" t="str">
        <f aca="true">"INSERT INTO make(id_mk, brand_mk, model_mk) VALUES(null,"&amp;MATCH(MID(CELL("filename",A35),SEARCH("#$",CELL("filename",A35))+2,90),summary!$A$2:$A$38,0)&amp;",'"&amp;O35&amp;"');"</f>
        <v>INSERT INTO make(id_mk, brand_mk, model_mk) VALUES(null,18,'');</v>
      </c>
      <c r="B35" s="563" t="s">
        <v>2252</v>
      </c>
      <c r="C35" s="563" t="n">
        <v>205314</v>
      </c>
      <c r="D35" s="563" t="s">
        <v>2271</v>
      </c>
      <c r="E35" s="563" t="s">
        <v>2250</v>
      </c>
      <c r="F35" s="563" t="s">
        <v>2240</v>
      </c>
      <c r="G35" s="563" t="s">
        <v>1030</v>
      </c>
      <c r="H35" s="564" t="n">
        <v>270</v>
      </c>
      <c r="I35" s="563" t="n">
        <v>1950</v>
      </c>
      <c r="J35" s="563" t="n">
        <v>194</v>
      </c>
      <c r="K35" s="564" t="n">
        <v>49240</v>
      </c>
      <c r="N35" s="563" t="s">
        <v>2252</v>
      </c>
      <c r="O35" s="0" t="str">
        <f aca="false">IF(N35=N36,"",N35)</f>
        <v/>
      </c>
    </row>
    <row r="36" customFormat="false" ht="13.8" hidden="true" customHeight="false" outlineLevel="0" collapsed="false">
      <c r="A36" s="185" t="str">
        <f aca="true">"INSERT INTO make(id_mk, brand_mk, model_mk) VALUES(null,"&amp;MATCH(MID(CELL("filename",A36),SEARCH("#$",CELL("filename",A36))+2,90),summary!$A$2:$A$38,0)&amp;",'"&amp;O36&amp;"');"</f>
        <v>INSERT INTO make(id_mk, brand_mk, model_mk) VALUES(null,18,'');</v>
      </c>
      <c r="B36" s="563" t="s">
        <v>2252</v>
      </c>
      <c r="C36" s="563" t="n">
        <v>205315</v>
      </c>
      <c r="D36" s="563" t="s">
        <v>2272</v>
      </c>
      <c r="E36" s="563" t="s">
        <v>2250</v>
      </c>
      <c r="F36" s="563" t="s">
        <v>2240</v>
      </c>
      <c r="G36" s="563" t="s">
        <v>1030</v>
      </c>
      <c r="H36" s="564" t="n">
        <v>270</v>
      </c>
      <c r="I36" s="563" t="n">
        <v>1950</v>
      </c>
      <c r="J36" s="563" t="n">
        <v>194</v>
      </c>
      <c r="K36" s="564" t="n">
        <v>51680</v>
      </c>
      <c r="N36" s="563" t="s">
        <v>2252</v>
      </c>
      <c r="O36" s="0" t="str">
        <f aca="false">IF(N36=N37,"",N36)</f>
        <v/>
      </c>
    </row>
    <row r="37" customFormat="false" ht="13.8" hidden="true" customHeight="false" outlineLevel="0" collapsed="false">
      <c r="A37" s="185" t="str">
        <f aca="true">"INSERT INTO make(id_mk, brand_mk, model_mk) VALUES(null,"&amp;MATCH(MID(CELL("filename",A37),SEARCH("#$",CELL("filename",A37))+2,90),summary!$A$2:$A$38,0)&amp;",'"&amp;O37&amp;"');"</f>
        <v>INSERT INTO make(id_mk, brand_mk, model_mk) VALUES(null,18,'');</v>
      </c>
      <c r="B37" s="563" t="s">
        <v>2252</v>
      </c>
      <c r="C37" s="563" t="n">
        <v>205315</v>
      </c>
      <c r="D37" s="563" t="s">
        <v>2273</v>
      </c>
      <c r="E37" s="563" t="s">
        <v>2250</v>
      </c>
      <c r="F37" s="563" t="s">
        <v>2241</v>
      </c>
      <c r="G37" s="563" t="s">
        <v>970</v>
      </c>
      <c r="H37" s="564" t="n">
        <v>280</v>
      </c>
      <c r="I37" s="563" t="n">
        <v>1950</v>
      </c>
      <c r="J37" s="563" t="n">
        <v>194</v>
      </c>
      <c r="K37" s="564" t="n">
        <v>52265</v>
      </c>
      <c r="N37" s="563" t="s">
        <v>2252</v>
      </c>
      <c r="O37" s="0" t="str">
        <f aca="false">IF(N37=N38,"",N37)</f>
        <v/>
      </c>
    </row>
    <row r="38" customFormat="false" ht="13.8" hidden="true" customHeight="false" outlineLevel="0" collapsed="false">
      <c r="A38" s="185" t="str">
        <f aca="true">"INSERT INTO make(id_mk, brand_mk, model_mk) VALUES(null,"&amp;MATCH(MID(CELL("filename",A38),SEARCH("#$",CELL("filename",A38))+2,90),summary!$A$2:$A$38,0)&amp;",'"&amp;O38&amp;"');"</f>
        <v>INSERT INTO make(id_mk, brand_mk, model_mk) VALUES(null,18,'');</v>
      </c>
      <c r="B38" s="563" t="s">
        <v>2252</v>
      </c>
      <c r="C38" s="563" t="n">
        <v>205315</v>
      </c>
      <c r="D38" s="563" t="s">
        <v>2273</v>
      </c>
      <c r="E38" s="563" t="s">
        <v>2250</v>
      </c>
      <c r="F38" s="563" t="s">
        <v>2248</v>
      </c>
      <c r="G38" s="563" t="s">
        <v>1027</v>
      </c>
      <c r="H38" s="564" t="n">
        <v>390</v>
      </c>
      <c r="I38" s="563" t="n">
        <v>1950</v>
      </c>
      <c r="J38" s="563" t="n">
        <v>194</v>
      </c>
      <c r="K38" s="564" t="n">
        <v>54735</v>
      </c>
      <c r="N38" s="563" t="s">
        <v>2252</v>
      </c>
      <c r="O38" s="0" t="str">
        <f aca="false">IF(N38=N39,"",N38)</f>
        <v/>
      </c>
    </row>
    <row r="39" customFormat="false" ht="13.8" hidden="true" customHeight="false" outlineLevel="0" collapsed="false">
      <c r="A39" s="185" t="str">
        <f aca="true">"INSERT INTO make(id_mk, brand_mk, model_mk) VALUES(null,"&amp;MATCH(MID(CELL("filename",A39),SEARCH("#$",CELL("filename",A39))+2,90),summary!$A$2:$A$38,0)&amp;",'"&amp;O39&amp;"');"</f>
        <v>INSERT INTO make(id_mk, brand_mk, model_mk) VALUES(null,18,'');</v>
      </c>
      <c r="B39" s="563" t="s">
        <v>2252</v>
      </c>
      <c r="C39" s="563" t="n">
        <v>205318</v>
      </c>
      <c r="D39" s="563" t="s">
        <v>2274</v>
      </c>
      <c r="E39" s="563" t="s">
        <v>2250</v>
      </c>
      <c r="F39" s="563" t="s">
        <v>2240</v>
      </c>
      <c r="G39" s="563" t="s">
        <v>1030</v>
      </c>
      <c r="H39" s="564" t="n">
        <v>270</v>
      </c>
      <c r="I39" s="563" t="n">
        <v>1950</v>
      </c>
      <c r="J39" s="563" t="n">
        <v>245</v>
      </c>
      <c r="K39" s="564" t="n">
        <v>52080</v>
      </c>
      <c r="N39" s="563" t="s">
        <v>2252</v>
      </c>
      <c r="O39" s="0" t="str">
        <f aca="false">IF(N39=N40,"",N39)</f>
        <v/>
      </c>
    </row>
    <row r="40" customFormat="false" ht="13.8" hidden="true" customHeight="false" outlineLevel="0" collapsed="false">
      <c r="A40" s="185" t="str">
        <f aca="true">"INSERT INTO make(id_mk, brand_mk, model_mk) VALUES(null,"&amp;MATCH(MID(CELL("filename",A40),SEARCH("#$",CELL("filename",A40))+2,90),summary!$A$2:$A$38,0)&amp;",'"&amp;O40&amp;"');"</f>
        <v>INSERT INTO make(id_mk, brand_mk, model_mk) VALUES(null,18,'');</v>
      </c>
      <c r="B40" s="563" t="s">
        <v>2252</v>
      </c>
      <c r="C40" s="563" t="n">
        <v>205318</v>
      </c>
      <c r="D40" s="563" t="s">
        <v>2274</v>
      </c>
      <c r="E40" s="563" t="s">
        <v>2250</v>
      </c>
      <c r="F40" s="563" t="s">
        <v>2241</v>
      </c>
      <c r="G40" s="563" t="s">
        <v>970</v>
      </c>
      <c r="H40" s="564" t="n">
        <v>280</v>
      </c>
      <c r="I40" s="563" t="n">
        <v>1950</v>
      </c>
      <c r="J40" s="563" t="n">
        <v>245</v>
      </c>
      <c r="K40" s="564" t="n">
        <v>52665</v>
      </c>
      <c r="N40" s="563" t="s">
        <v>2252</v>
      </c>
      <c r="O40" s="0" t="str">
        <f aca="false">IF(N40=N41,"",N40)</f>
        <v/>
      </c>
    </row>
    <row r="41" customFormat="false" ht="13.8" hidden="true" customHeight="false" outlineLevel="0" collapsed="false">
      <c r="A41" s="185" t="str">
        <f aca="true">"INSERT INTO make(id_mk, brand_mk, model_mk) VALUES(null,"&amp;MATCH(MID(CELL("filename",A41),SEARCH("#$",CELL("filename",A41))+2,90),summary!$A$2:$A$38,0)&amp;",'"&amp;O41&amp;"');"</f>
        <v>INSERT INTO make(id_mk, brand_mk, model_mk) VALUES(null,18,'');</v>
      </c>
      <c r="B41" s="563" t="s">
        <v>2252</v>
      </c>
      <c r="C41" s="563" t="n">
        <v>205318</v>
      </c>
      <c r="D41" s="563" t="s">
        <v>2274</v>
      </c>
      <c r="E41" s="563" t="s">
        <v>2250</v>
      </c>
      <c r="F41" s="563" t="s">
        <v>2248</v>
      </c>
      <c r="G41" s="563" t="s">
        <v>1027</v>
      </c>
      <c r="H41" s="564" t="n">
        <v>390</v>
      </c>
      <c r="I41" s="563" t="n">
        <v>1950</v>
      </c>
      <c r="J41" s="563" t="n">
        <v>245</v>
      </c>
      <c r="K41" s="564" t="n">
        <v>55150</v>
      </c>
      <c r="N41" s="563" t="s">
        <v>2252</v>
      </c>
      <c r="O41" s="0" t="str">
        <f aca="false">IF(N41=N42,"",N41)</f>
        <v/>
      </c>
    </row>
    <row r="42" customFormat="false" ht="13.8" hidden="true" customHeight="false" outlineLevel="0" collapsed="false">
      <c r="A42" s="185" t="str">
        <f aca="true">"INSERT INTO make(id_mk, brand_mk, model_mk) VALUES(null,"&amp;MATCH(MID(CELL("filename",A42),SEARCH("#$",CELL("filename",A42))+2,90),summary!$A$2:$A$38,0)&amp;",'"&amp;O42&amp;"');"</f>
        <v>INSERT INTO make(id_mk, brand_mk, model_mk) VALUES(null,18,'');</v>
      </c>
      <c r="B42" s="563" t="s">
        <v>2252</v>
      </c>
      <c r="C42" s="563" t="n">
        <v>205319</v>
      </c>
      <c r="D42" s="563" t="s">
        <v>2275</v>
      </c>
      <c r="E42" s="563" t="s">
        <v>2250</v>
      </c>
      <c r="F42" s="563" t="s">
        <v>2241</v>
      </c>
      <c r="G42" s="563" t="s">
        <v>970</v>
      </c>
      <c r="H42" s="564" t="n">
        <v>280</v>
      </c>
      <c r="I42" s="563" t="n">
        <v>1950</v>
      </c>
      <c r="J42" s="563" t="n">
        <v>245</v>
      </c>
      <c r="K42" s="564" t="n">
        <v>55195</v>
      </c>
      <c r="N42" s="563" t="s">
        <v>2252</v>
      </c>
      <c r="O42" s="0" t="str">
        <f aca="false">IF(N42=N43,"",N42)</f>
        <v/>
      </c>
    </row>
    <row r="43" customFormat="false" ht="13.8" hidden="true" customHeight="false" outlineLevel="0" collapsed="false">
      <c r="A43" s="185" t="str">
        <f aca="true">"INSERT INTO make(id_mk, brand_mk, model_mk) VALUES(null,"&amp;MATCH(MID(CELL("filename",A43),SEARCH("#$",CELL("filename",A43))+2,90),summary!$A$2:$A$38,0)&amp;",'"&amp;O43&amp;"');"</f>
        <v>INSERT INTO make(id_mk, brand_mk, model_mk) VALUES(null,18,'');</v>
      </c>
      <c r="B43" s="563" t="s">
        <v>2252</v>
      </c>
      <c r="C43" s="563" t="n">
        <v>205319</v>
      </c>
      <c r="D43" s="563" t="s">
        <v>2275</v>
      </c>
      <c r="E43" s="563" t="s">
        <v>2250</v>
      </c>
      <c r="F43" s="563" t="s">
        <v>2248</v>
      </c>
      <c r="G43" s="563" t="s">
        <v>1027</v>
      </c>
      <c r="H43" s="564" t="n">
        <v>390</v>
      </c>
      <c r="I43" s="563" t="n">
        <v>1950</v>
      </c>
      <c r="J43" s="563" t="n">
        <v>245</v>
      </c>
      <c r="K43" s="564" t="n">
        <v>57800</v>
      </c>
      <c r="N43" s="563" t="s">
        <v>2252</v>
      </c>
      <c r="O43" s="0" t="str">
        <f aca="false">IF(N43=N44,"",N43)</f>
        <v/>
      </c>
    </row>
    <row r="44" customFormat="false" ht="13.8" hidden="true" customHeight="false" outlineLevel="0" collapsed="false">
      <c r="A44" s="185" t="str">
        <f aca="true">"INSERT INTO make(id_mk, brand_mk, model_mk) VALUES(null,"&amp;MATCH(MID(CELL("filename",A44),SEARCH("#$",CELL("filename",A44))+2,90),summary!$A$2:$A$38,0)&amp;",'"&amp;O44&amp;"');"</f>
        <v>INSERT INTO make(id_mk, brand_mk, model_mk) VALUES(null,18,'');</v>
      </c>
      <c r="B44" s="563" t="s">
        <v>2252</v>
      </c>
      <c r="C44" s="563" t="n">
        <v>205340</v>
      </c>
      <c r="D44" s="563" t="s">
        <v>2276</v>
      </c>
      <c r="E44" s="563" t="s">
        <v>2239</v>
      </c>
      <c r="F44" s="563" t="s">
        <v>2241</v>
      </c>
      <c r="G44" s="563" t="s">
        <v>970</v>
      </c>
      <c r="H44" s="564" t="n">
        <v>280</v>
      </c>
      <c r="I44" s="563" t="n">
        <v>1595</v>
      </c>
      <c r="J44" s="563" t="n">
        <v>156</v>
      </c>
      <c r="K44" s="564" t="n">
        <v>41700</v>
      </c>
      <c r="N44" s="563" t="s">
        <v>2252</v>
      </c>
      <c r="O44" s="0" t="str">
        <f aca="false">IF(N44=N45,"",N44)</f>
        <v/>
      </c>
    </row>
    <row r="45" customFormat="false" ht="13.8" hidden="true" customHeight="false" outlineLevel="0" collapsed="false">
      <c r="A45" s="185" t="str">
        <f aca="true">"INSERT INTO make(id_mk, brand_mk, model_mk) VALUES(null,"&amp;MATCH(MID(CELL("filename",A45),SEARCH("#$",CELL("filename",A45))+2,90),summary!$A$2:$A$38,0)&amp;",'"&amp;O45&amp;"');"</f>
        <v>INSERT INTO make(id_mk, brand_mk, model_mk) VALUES(null,18,'');</v>
      </c>
      <c r="B45" s="563" t="s">
        <v>2252</v>
      </c>
      <c r="C45" s="563" t="n">
        <v>205340</v>
      </c>
      <c r="D45" s="563" t="s">
        <v>2276</v>
      </c>
      <c r="E45" s="563" t="s">
        <v>2239</v>
      </c>
      <c r="F45" s="563" t="s">
        <v>2248</v>
      </c>
      <c r="G45" s="563" t="s">
        <v>1027</v>
      </c>
      <c r="H45" s="564" t="n">
        <v>390</v>
      </c>
      <c r="I45" s="563" t="n">
        <v>1595</v>
      </c>
      <c r="J45" s="563" t="n">
        <v>156</v>
      </c>
      <c r="K45" s="564" t="n">
        <v>43645</v>
      </c>
      <c r="N45" s="563" t="s">
        <v>2252</v>
      </c>
      <c r="O45" s="0" t="str">
        <f aca="false">IF(N45=N46,"",N45)</f>
        <v/>
      </c>
    </row>
    <row r="46" customFormat="false" ht="13.8" hidden="true" customHeight="false" outlineLevel="0" collapsed="false">
      <c r="A46" s="185" t="str">
        <f aca="true">"INSERT INTO make(id_mk, brand_mk, model_mk) VALUES(null,"&amp;MATCH(MID(CELL("filename",A46),SEARCH("#$",CELL("filename",A46))+2,90),summary!$A$2:$A$38,0)&amp;",'"&amp;O46&amp;"');"</f>
        <v>INSERT INTO make(id_mk, brand_mk, model_mk) VALUES(null,18,'');</v>
      </c>
      <c r="B46" s="563" t="s">
        <v>2252</v>
      </c>
      <c r="C46" s="563" t="n">
        <v>205340</v>
      </c>
      <c r="D46" s="563" t="s">
        <v>2277</v>
      </c>
      <c r="E46" s="563" t="s">
        <v>2239</v>
      </c>
      <c r="F46" s="563" t="s">
        <v>2248</v>
      </c>
      <c r="G46" s="563" t="s">
        <v>1027</v>
      </c>
      <c r="H46" s="564" t="n">
        <v>390</v>
      </c>
      <c r="I46" s="563" t="n">
        <v>1595</v>
      </c>
      <c r="J46" s="563" t="n">
        <v>156</v>
      </c>
      <c r="K46" s="564" t="n">
        <v>44185</v>
      </c>
      <c r="N46" s="563" t="s">
        <v>2252</v>
      </c>
      <c r="O46" s="0" t="str">
        <f aca="false">IF(N46=N47,"",N46)</f>
        <v/>
      </c>
    </row>
    <row r="47" customFormat="false" ht="13.8" hidden="true" customHeight="false" outlineLevel="0" collapsed="false">
      <c r="A47" s="185" t="str">
        <f aca="true">"INSERT INTO make(id_mk, brand_mk, model_mk) VALUES(null,"&amp;MATCH(MID(CELL("filename",A47),SEARCH("#$",CELL("filename",A47))+2,90),summary!$A$2:$A$38,0)&amp;",'"&amp;O47&amp;"');"</f>
        <v>INSERT INTO make(id_mk, brand_mk, model_mk) VALUES(null,18,'');</v>
      </c>
      <c r="B47" s="563" t="s">
        <v>2252</v>
      </c>
      <c r="C47" s="563" t="n">
        <v>205377</v>
      </c>
      <c r="D47" s="563" t="s">
        <v>2278</v>
      </c>
      <c r="E47" s="563" t="s">
        <v>2262</v>
      </c>
      <c r="F47" s="563" t="s">
        <v>2248</v>
      </c>
      <c r="G47" s="563" t="s">
        <v>1027</v>
      </c>
      <c r="H47" s="564" t="n">
        <v>390</v>
      </c>
      <c r="I47" s="563" t="n">
        <v>1497</v>
      </c>
      <c r="J47" s="563" t="n">
        <v>184</v>
      </c>
      <c r="K47" s="564" t="n">
        <v>48170</v>
      </c>
      <c r="N47" s="563" t="s">
        <v>2252</v>
      </c>
      <c r="O47" s="0" t="str">
        <f aca="false">IF(N47=N48,"",N47)</f>
        <v/>
      </c>
    </row>
    <row r="48" customFormat="false" ht="13.8" hidden="true" customHeight="false" outlineLevel="0" collapsed="false">
      <c r="A48" s="185" t="str">
        <f aca="true">"INSERT INTO make(id_mk, brand_mk, model_mk) VALUES(null,"&amp;MATCH(MID(CELL("filename",A48),SEARCH("#$",CELL("filename",A48))+2,90),summary!$A$2:$A$38,0)&amp;",'"&amp;O48&amp;"');"</f>
        <v>INSERT INTO make(id_mk, brand_mk, model_mk) VALUES(null,18,'');</v>
      </c>
      <c r="B48" s="563" t="s">
        <v>2252</v>
      </c>
      <c r="C48" s="563" t="n">
        <v>205378</v>
      </c>
      <c r="D48" s="563" t="s">
        <v>2279</v>
      </c>
      <c r="E48" s="563" t="s">
        <v>2262</v>
      </c>
      <c r="F48" s="563" t="s">
        <v>2248</v>
      </c>
      <c r="G48" s="563" t="s">
        <v>1027</v>
      </c>
      <c r="H48" s="564" t="n">
        <v>390</v>
      </c>
      <c r="I48" s="563" t="n">
        <v>1497</v>
      </c>
      <c r="J48" s="563" t="n">
        <v>184</v>
      </c>
      <c r="K48" s="564" t="n">
        <v>50660</v>
      </c>
      <c r="N48" s="563" t="s">
        <v>2252</v>
      </c>
      <c r="O48" s="0" t="str">
        <f aca="false">IF(N48=N49,"",N48)</f>
        <v/>
      </c>
    </row>
    <row r="49" customFormat="false" ht="13.8" hidden="true" customHeight="false" outlineLevel="0" collapsed="false">
      <c r="A49" s="185" t="str">
        <f aca="true">"INSERT INTO make(id_mk, brand_mk, model_mk) VALUES(null,"&amp;MATCH(MID(CELL("filename",A49),SEARCH("#$",CELL("filename",A49))+2,90),summary!$A$2:$A$38,0)&amp;",'"&amp;O49&amp;"');"</f>
        <v>INSERT INTO make(id_mk, brand_mk, model_mk) VALUES(null,18,'');</v>
      </c>
      <c r="B49" s="563" t="s">
        <v>2252</v>
      </c>
      <c r="C49" s="563" t="n">
        <v>205378</v>
      </c>
      <c r="D49" s="563" t="s">
        <v>2279</v>
      </c>
      <c r="E49" s="563" t="s">
        <v>2262</v>
      </c>
      <c r="F49" s="563" t="s">
        <v>2259</v>
      </c>
      <c r="G49" s="563" t="s">
        <v>1033</v>
      </c>
      <c r="H49" s="564" t="n">
        <v>570</v>
      </c>
      <c r="I49" s="563" t="n">
        <v>1497</v>
      </c>
      <c r="J49" s="563" t="n">
        <v>184</v>
      </c>
      <c r="K49" s="564" t="n">
        <v>53135</v>
      </c>
      <c r="N49" s="563" t="s">
        <v>2252</v>
      </c>
      <c r="O49" s="0" t="str">
        <f aca="false">IF(N49=N50,"",N49)</f>
        <v/>
      </c>
    </row>
    <row r="50" customFormat="false" ht="13.8" hidden="true" customHeight="false" outlineLevel="0" collapsed="false">
      <c r="A50" s="185" t="str">
        <f aca="true">"INSERT INTO make(id_mk, brand_mk, model_mk) VALUES(null,"&amp;MATCH(MID(CELL("filename",A50),SEARCH("#$",CELL("filename",A50))+2,90),summary!$A$2:$A$38,0)&amp;",'"&amp;O50&amp;"');"</f>
        <v>INSERT INTO make(id_mk, brand_mk, model_mk) VALUES(null,18,'');</v>
      </c>
      <c r="B50" s="563" t="s">
        <v>2252</v>
      </c>
      <c r="C50" s="563" t="n">
        <v>205383</v>
      </c>
      <c r="D50" s="563" t="s">
        <v>2280</v>
      </c>
      <c r="E50" s="563" t="s">
        <v>2239</v>
      </c>
      <c r="F50" s="563" t="s">
        <v>2248</v>
      </c>
      <c r="G50" s="563" t="s">
        <v>1027</v>
      </c>
      <c r="H50" s="564" t="n">
        <v>390</v>
      </c>
      <c r="I50" s="563" t="n">
        <v>1991</v>
      </c>
      <c r="J50" s="563" t="n">
        <v>258</v>
      </c>
      <c r="K50" s="564" t="n">
        <v>52865</v>
      </c>
      <c r="N50" s="563" t="s">
        <v>2252</v>
      </c>
      <c r="O50" s="0" t="str">
        <f aca="false">IF(N50=N51,"",N50)</f>
        <v/>
      </c>
    </row>
    <row r="51" customFormat="false" ht="13.8" hidden="true" customHeight="false" outlineLevel="0" collapsed="false">
      <c r="A51" s="185" t="str">
        <f aca="true">"INSERT INTO make(id_mk, brand_mk, model_mk) VALUES(null,"&amp;MATCH(MID(CELL("filename",A51),SEARCH("#$",CELL("filename",A51))+2,90),summary!$A$2:$A$38,0)&amp;",'"&amp;O51&amp;"');"</f>
        <v>INSERT INTO make(id_mk, brand_mk, model_mk) VALUES(null,18,'');</v>
      </c>
      <c r="B51" s="563" t="s">
        <v>2252</v>
      </c>
      <c r="C51" s="563" t="n">
        <v>205383</v>
      </c>
      <c r="D51" s="563" t="s">
        <v>2280</v>
      </c>
      <c r="E51" s="563" t="s">
        <v>2239</v>
      </c>
      <c r="F51" s="563" t="s">
        <v>2259</v>
      </c>
      <c r="G51" s="563" t="s">
        <v>1033</v>
      </c>
      <c r="H51" s="564" t="n">
        <v>570</v>
      </c>
      <c r="I51" s="563" t="n">
        <v>1991</v>
      </c>
      <c r="J51" s="563" t="n">
        <v>258</v>
      </c>
      <c r="K51" s="564" t="n">
        <v>55455</v>
      </c>
      <c r="N51" s="563" t="s">
        <v>2252</v>
      </c>
      <c r="O51" s="0" t="str">
        <f aca="false">IF(N51=N52,"",N51)</f>
        <v/>
      </c>
    </row>
    <row r="52" customFormat="false" ht="13.8" hidden="true" customHeight="false" outlineLevel="0" collapsed="false">
      <c r="A52" s="185" t="str">
        <f aca="true">"INSERT INTO make(id_mk, brand_mk, model_mk) VALUES(null,"&amp;MATCH(MID(CELL("filename",A52),SEARCH("#$",CELL("filename",A52))+2,90),summary!$A$2:$A$38,0)&amp;",'"&amp;O52&amp;"');"</f>
        <v>INSERT INTO make(id_mk, brand_mk, model_mk) VALUES(null,18,'');</v>
      </c>
      <c r="B52" s="563" t="s">
        <v>2252</v>
      </c>
      <c r="C52" s="563" t="n">
        <v>205364</v>
      </c>
      <c r="D52" s="563" t="s">
        <v>2264</v>
      </c>
      <c r="E52" s="563" t="s">
        <v>2239</v>
      </c>
      <c r="F52" s="563" t="s">
        <v>2265</v>
      </c>
      <c r="G52" s="563" t="s">
        <v>1456</v>
      </c>
      <c r="H52" s="564" t="n">
        <v>1200</v>
      </c>
      <c r="I52" s="563" t="n">
        <v>2996</v>
      </c>
      <c r="J52" s="563" t="n">
        <v>390</v>
      </c>
      <c r="K52" s="564" t="n">
        <v>87370</v>
      </c>
      <c r="N52" s="563" t="s">
        <v>2252</v>
      </c>
      <c r="O52" s="0" t="str">
        <f aca="false">IF(N52=N53,"",N52)</f>
        <v/>
      </c>
    </row>
    <row r="53" customFormat="false" ht="13.8" hidden="true" customHeight="false" outlineLevel="0" collapsed="false">
      <c r="A53" s="185" t="str">
        <f aca="true">"INSERT INTO make(id_mk, brand_mk, model_mk) VALUES(null,"&amp;MATCH(MID(CELL("filename",A53),SEARCH("#$",CELL("filename",A53))+2,90),summary!$A$2:$A$38,0)&amp;",'"&amp;O53&amp;"');"</f>
        <v>INSERT INTO make(id_mk, brand_mk, model_mk) VALUES(null,18,'');</v>
      </c>
      <c r="B53" s="563" t="s">
        <v>2252</v>
      </c>
      <c r="C53" s="563" t="n">
        <v>205386</v>
      </c>
      <c r="D53" s="563" t="s">
        <v>2266</v>
      </c>
      <c r="E53" s="563" t="s">
        <v>2239</v>
      </c>
      <c r="F53" s="563" t="s">
        <v>2267</v>
      </c>
      <c r="G53" s="563" t="s">
        <v>1500</v>
      </c>
      <c r="H53" s="564" t="n">
        <v>2350</v>
      </c>
      <c r="I53" s="563" t="n">
        <v>3982</v>
      </c>
      <c r="J53" s="563" t="n">
        <v>476</v>
      </c>
      <c r="K53" s="564" t="n">
        <v>110225</v>
      </c>
      <c r="N53" s="563" t="s">
        <v>2252</v>
      </c>
      <c r="O53" s="0" t="str">
        <f aca="false">IF(N53=N54,"",N53)</f>
        <v/>
      </c>
    </row>
    <row r="54" customFormat="false" ht="13.8" hidden="true" customHeight="false" outlineLevel="0" collapsed="false">
      <c r="A54" s="185" t="str">
        <f aca="true">"INSERT INTO make(id_mk, brand_mk, model_mk) VALUES(null,"&amp;MATCH(MID(CELL("filename",A54),SEARCH("#$",CELL("filename",A54))+2,90),summary!$A$2:$A$38,0)&amp;",'"&amp;O54&amp;"');"</f>
        <v>INSERT INTO make(id_mk, brand_mk, model_mk) VALUES(null,18,'');</v>
      </c>
      <c r="B54" s="563" t="s">
        <v>2252</v>
      </c>
      <c r="C54" s="563" t="n">
        <v>205387</v>
      </c>
      <c r="D54" s="563" t="s">
        <v>2268</v>
      </c>
      <c r="E54" s="563" t="s">
        <v>2239</v>
      </c>
      <c r="F54" s="563" t="s">
        <v>2267</v>
      </c>
      <c r="G54" s="563" t="s">
        <v>1500</v>
      </c>
      <c r="H54" s="564" t="n">
        <v>2350</v>
      </c>
      <c r="I54" s="563" t="n">
        <v>3982</v>
      </c>
      <c r="J54" s="563" t="n">
        <v>510</v>
      </c>
      <c r="K54" s="564" t="n">
        <v>124270</v>
      </c>
      <c r="N54" s="563" t="s">
        <v>2252</v>
      </c>
      <c r="O54" s="0" t="str">
        <f aca="false">IF(N54=N55,"",N54)</f>
        <v/>
      </c>
    </row>
    <row r="55" customFormat="false" ht="13.8" hidden="true" customHeight="false" outlineLevel="0" collapsed="false">
      <c r="A55" s="185" t="str">
        <f aca="true">"INSERT INTO make(id_mk, brand_mk, model_mk) VALUES(null,"&amp;MATCH(MID(CELL("filename",A55),SEARCH("#$",CELL("filename",A55))+2,90),summary!$A$2:$A$38,0)&amp;",'"&amp;O55&amp;"');"</f>
        <v>INSERT INTO make(id_mk, brand_mk, model_mk) VALUES(null,18,'');</v>
      </c>
      <c r="B55" s="563" t="s">
        <v>2252</v>
      </c>
      <c r="C55" s="563" t="n">
        <v>205200</v>
      </c>
      <c r="D55" s="563" t="s">
        <v>2281</v>
      </c>
      <c r="E55" s="563" t="s">
        <v>2250</v>
      </c>
      <c r="F55" s="563" t="s">
        <v>2244</v>
      </c>
      <c r="G55" s="563" t="s">
        <v>945</v>
      </c>
      <c r="H55" s="564" t="n">
        <v>200</v>
      </c>
      <c r="I55" s="564" t="n">
        <v>1598</v>
      </c>
      <c r="J55" s="563" t="n">
        <v>122</v>
      </c>
      <c r="K55" s="564" t="n">
        <v>42325</v>
      </c>
      <c r="N55" s="563" t="s">
        <v>2252</v>
      </c>
      <c r="O55" s="0" t="str">
        <f aca="false">IF(N55=N56,"",N55)</f>
        <v/>
      </c>
    </row>
    <row r="56" customFormat="false" ht="13.8" hidden="true" customHeight="false" outlineLevel="0" collapsed="false">
      <c r="A56" s="185" t="str">
        <f aca="true">"INSERT INTO make(id_mk, brand_mk, model_mk) VALUES(null,"&amp;MATCH(MID(CELL("filename",A56),SEARCH("#$",CELL("filename",A56))+2,90),summary!$A$2:$A$38,0)&amp;",'"&amp;O56&amp;"');"</f>
        <v>INSERT INTO make(id_mk, brand_mk, model_mk) VALUES(null,18,'');</v>
      </c>
      <c r="B56" s="563" t="s">
        <v>2252</v>
      </c>
      <c r="C56" s="563" t="n">
        <v>205200</v>
      </c>
      <c r="D56" s="563" t="s">
        <v>2282</v>
      </c>
      <c r="E56" s="563" t="s">
        <v>2250</v>
      </c>
      <c r="F56" s="563" t="s">
        <v>2240</v>
      </c>
      <c r="G56" s="563" t="s">
        <v>1030</v>
      </c>
      <c r="H56" s="564" t="n">
        <v>270</v>
      </c>
      <c r="I56" s="564" t="n">
        <v>1598</v>
      </c>
      <c r="J56" s="563" t="n">
        <v>122</v>
      </c>
      <c r="K56" s="564" t="n">
        <v>42800</v>
      </c>
      <c r="N56" s="563" t="s">
        <v>2252</v>
      </c>
      <c r="O56" s="0" t="str">
        <f aca="false">IF(N56=N57,"",N56)</f>
        <v/>
      </c>
    </row>
    <row r="57" customFormat="false" ht="13.8" hidden="true" customHeight="false" outlineLevel="0" collapsed="false">
      <c r="A57" s="185" t="str">
        <f aca="true">"INSERT INTO make(id_mk, brand_mk, model_mk) VALUES(null,"&amp;MATCH(MID(CELL("filename",A57),SEARCH("#$",CELL("filename",A57))+2,90),summary!$A$2:$A$38,0)&amp;",'"&amp;O57&amp;"');"</f>
        <v>INSERT INTO make(id_mk, brand_mk, model_mk) VALUES(null,18,'');</v>
      </c>
      <c r="B57" s="563" t="s">
        <v>2252</v>
      </c>
      <c r="C57" s="563" t="n">
        <v>205200</v>
      </c>
      <c r="D57" s="563" t="s">
        <v>2283</v>
      </c>
      <c r="E57" s="563" t="s">
        <v>2250</v>
      </c>
      <c r="F57" s="563" t="s">
        <v>2244</v>
      </c>
      <c r="G57" s="563" t="s">
        <v>945</v>
      </c>
      <c r="H57" s="564" t="n">
        <v>200</v>
      </c>
      <c r="I57" s="564" t="n">
        <v>1597</v>
      </c>
      <c r="J57" s="563" t="n">
        <v>122</v>
      </c>
      <c r="K57" s="564" t="n">
        <v>44615</v>
      </c>
      <c r="N57" s="563" t="s">
        <v>2252</v>
      </c>
      <c r="O57" s="0" t="str">
        <f aca="false">IF(N57=N58,"",N57)</f>
        <v/>
      </c>
    </row>
    <row r="58" customFormat="false" ht="13.8" hidden="true" customHeight="false" outlineLevel="0" collapsed="false">
      <c r="A58" s="185" t="str">
        <f aca="true">"INSERT INTO make(id_mk, brand_mk, model_mk) VALUES(null,"&amp;MATCH(MID(CELL("filename",A58),SEARCH("#$",CELL("filename",A58))+2,90),summary!$A$2:$A$38,0)&amp;",'"&amp;O58&amp;"');"</f>
        <v>INSERT INTO make(id_mk, brand_mk, model_mk) VALUES(null,18,'');</v>
      </c>
      <c r="B58" s="563" t="s">
        <v>2252</v>
      </c>
      <c r="C58" s="563" t="n">
        <v>205200</v>
      </c>
      <c r="D58" s="563" t="s">
        <v>2283</v>
      </c>
      <c r="E58" s="563" t="s">
        <v>2250</v>
      </c>
      <c r="F58" s="563" t="s">
        <v>2240</v>
      </c>
      <c r="G58" s="563" t="s">
        <v>1030</v>
      </c>
      <c r="H58" s="564" t="n">
        <v>270</v>
      </c>
      <c r="I58" s="564" t="n">
        <v>1597</v>
      </c>
      <c r="J58" s="563" t="n">
        <v>122</v>
      </c>
      <c r="K58" s="564" t="n">
        <v>45110</v>
      </c>
      <c r="N58" s="563" t="s">
        <v>2252</v>
      </c>
      <c r="O58" s="0" t="str">
        <f aca="false">IF(N58=N59,"",N58)</f>
        <v/>
      </c>
    </row>
    <row r="59" customFormat="false" ht="13.8" hidden="true" customHeight="false" outlineLevel="0" collapsed="false">
      <c r="A59" s="185" t="str">
        <f aca="true">"INSERT INTO make(id_mk, brand_mk, model_mk) VALUES(null,"&amp;MATCH(MID(CELL("filename",A59),SEARCH("#$",CELL("filename",A59))+2,90),summary!$A$2:$A$38,0)&amp;",'"&amp;O59&amp;"');"</f>
        <v>INSERT INTO make(id_mk, brand_mk, model_mk) VALUES(null,18,'');</v>
      </c>
      <c r="B59" s="563" t="s">
        <v>2252</v>
      </c>
      <c r="C59" s="563" t="n">
        <v>205201</v>
      </c>
      <c r="D59" s="563" t="s">
        <v>2284</v>
      </c>
      <c r="E59" s="563" t="s">
        <v>2250</v>
      </c>
      <c r="F59" s="563" t="s">
        <v>2244</v>
      </c>
      <c r="G59" s="563" t="s">
        <v>945</v>
      </c>
      <c r="H59" s="564" t="n">
        <v>200</v>
      </c>
      <c r="I59" s="564" t="n">
        <v>1598</v>
      </c>
      <c r="J59" s="563" t="n">
        <v>160</v>
      </c>
      <c r="K59" s="564" t="n">
        <v>42965</v>
      </c>
      <c r="N59" s="563" t="s">
        <v>2252</v>
      </c>
      <c r="O59" s="0" t="str">
        <f aca="false">IF(N59=N60,"",N59)</f>
        <v/>
      </c>
    </row>
    <row r="60" customFormat="false" ht="13.8" hidden="true" customHeight="false" outlineLevel="0" collapsed="false">
      <c r="A60" s="185" t="str">
        <f aca="true">"INSERT INTO make(id_mk, brand_mk, model_mk) VALUES(null,"&amp;MATCH(MID(CELL("filename",A60),SEARCH("#$",CELL("filename",A60))+2,90),summary!$A$2:$A$38,0)&amp;",'"&amp;O60&amp;"');"</f>
        <v>INSERT INTO make(id_mk, brand_mk, model_mk) VALUES(null,18,'');</v>
      </c>
      <c r="B60" s="563" t="s">
        <v>2252</v>
      </c>
      <c r="C60" s="563" t="n">
        <v>205201</v>
      </c>
      <c r="D60" s="563" t="s">
        <v>2284</v>
      </c>
      <c r="E60" s="563" t="s">
        <v>2250</v>
      </c>
      <c r="F60" s="563" t="s">
        <v>2240</v>
      </c>
      <c r="G60" s="563" t="s">
        <v>1030</v>
      </c>
      <c r="H60" s="564" t="n">
        <v>270</v>
      </c>
      <c r="I60" s="564" t="n">
        <v>1598</v>
      </c>
      <c r="J60" s="563" t="n">
        <v>160</v>
      </c>
      <c r="K60" s="564" t="n">
        <v>43440</v>
      </c>
      <c r="N60" s="563" t="s">
        <v>2252</v>
      </c>
      <c r="O60" s="0" t="str">
        <f aca="false">IF(N60=N61,"",N60)</f>
        <v/>
      </c>
    </row>
    <row r="61" customFormat="false" ht="13.8" hidden="true" customHeight="false" outlineLevel="0" collapsed="false">
      <c r="A61" s="185" t="str">
        <f aca="true">"INSERT INTO make(id_mk, brand_mk, model_mk) VALUES(null,"&amp;MATCH(MID(CELL("filename",A61),SEARCH("#$",CELL("filename",A61))+2,90),summary!$A$2:$A$38,0)&amp;",'"&amp;O61&amp;"');"</f>
        <v>INSERT INTO make(id_mk, brand_mk, model_mk) VALUES(null,18,'');</v>
      </c>
      <c r="B61" s="563" t="s">
        <v>2252</v>
      </c>
      <c r="C61" s="563" t="n">
        <v>205211</v>
      </c>
      <c r="D61" s="563" t="s">
        <v>2285</v>
      </c>
      <c r="E61" s="563" t="s">
        <v>2250</v>
      </c>
      <c r="F61" s="563" t="s">
        <v>2240</v>
      </c>
      <c r="G61" s="563" t="s">
        <v>1030</v>
      </c>
      <c r="H61" s="564" t="n">
        <v>270</v>
      </c>
      <c r="I61" s="564" t="n">
        <v>1950</v>
      </c>
      <c r="J61" s="563" t="n">
        <v>150</v>
      </c>
      <c r="K61" s="564" t="n">
        <v>45200</v>
      </c>
      <c r="N61" s="563" t="s">
        <v>2252</v>
      </c>
      <c r="O61" s="0" t="str">
        <f aca="false">IF(N61=N62,"",N61)</f>
        <v/>
      </c>
    </row>
    <row r="62" customFormat="false" ht="13.8" hidden="true" customHeight="false" outlineLevel="0" collapsed="false">
      <c r="A62" s="185" t="str">
        <f aca="true">"INSERT INTO make(id_mk, brand_mk, model_mk) VALUES(null,"&amp;MATCH(MID(CELL("filename",A62),SEARCH("#$",CELL("filename",A62))+2,90),summary!$A$2:$A$38,0)&amp;",'"&amp;O62&amp;"');"</f>
        <v>INSERT INTO make(id_mk, brand_mk, model_mk) VALUES(null,18,'');</v>
      </c>
      <c r="B62" s="563" t="s">
        <v>2252</v>
      </c>
      <c r="C62" s="563" t="n">
        <v>205211</v>
      </c>
      <c r="D62" s="563" t="s">
        <v>2285</v>
      </c>
      <c r="E62" s="563" t="s">
        <v>2250</v>
      </c>
      <c r="F62" s="563" t="s">
        <v>2241</v>
      </c>
      <c r="G62" s="563" t="s">
        <v>970</v>
      </c>
      <c r="H62" s="564" t="n">
        <v>280</v>
      </c>
      <c r="I62" s="564" t="n">
        <v>1950</v>
      </c>
      <c r="J62" s="563" t="n">
        <v>150</v>
      </c>
      <c r="K62" s="564" t="n">
        <v>45710</v>
      </c>
      <c r="N62" s="563" t="s">
        <v>2252</v>
      </c>
      <c r="O62" s="0" t="str">
        <f aca="false">IF(N62=N63,"",N62)</f>
        <v/>
      </c>
    </row>
    <row r="63" customFormat="false" ht="13.8" hidden="true" customHeight="false" outlineLevel="0" collapsed="false">
      <c r="A63" s="185" t="str">
        <f aca="true">"INSERT INTO make(id_mk, brand_mk, model_mk) VALUES(null,"&amp;MATCH(MID(CELL("filename",A63),SEARCH("#$",CELL("filename",A63))+2,90),summary!$A$2:$A$38,0)&amp;",'"&amp;O63&amp;"');"</f>
        <v>INSERT INTO make(id_mk, brand_mk, model_mk) VALUES(null,18,'');</v>
      </c>
      <c r="B63" s="563" t="s">
        <v>2252</v>
      </c>
      <c r="C63" s="563" t="n">
        <v>205214</v>
      </c>
      <c r="D63" s="563" t="s">
        <v>2286</v>
      </c>
      <c r="E63" s="563" t="s">
        <v>2250</v>
      </c>
      <c r="F63" s="563" t="s">
        <v>2240</v>
      </c>
      <c r="G63" s="563" t="s">
        <v>1030</v>
      </c>
      <c r="H63" s="564" t="n">
        <v>270</v>
      </c>
      <c r="I63" s="564" t="n">
        <v>1950</v>
      </c>
      <c r="J63" s="563" t="n">
        <v>194</v>
      </c>
      <c r="K63" s="564" t="n">
        <v>47190</v>
      </c>
      <c r="N63" s="563" t="s">
        <v>2252</v>
      </c>
      <c r="O63" s="0" t="str">
        <f aca="false">IF(N63=N64,"",N63)</f>
        <v/>
      </c>
    </row>
    <row r="64" customFormat="false" ht="13.8" hidden="true" customHeight="false" outlineLevel="0" collapsed="false">
      <c r="A64" s="185" t="str">
        <f aca="true">"INSERT INTO make(id_mk, brand_mk, model_mk) VALUES(null,"&amp;MATCH(MID(CELL("filename",A64),SEARCH("#$",CELL("filename",A64))+2,90),summary!$A$2:$A$38,0)&amp;",'"&amp;O64&amp;"');"</f>
        <v>INSERT INTO make(id_mk, brand_mk, model_mk) VALUES(null,18,'');</v>
      </c>
      <c r="B64" s="563" t="s">
        <v>2252</v>
      </c>
      <c r="C64" s="563" t="n">
        <v>205214</v>
      </c>
      <c r="D64" s="563" t="s">
        <v>2286</v>
      </c>
      <c r="E64" s="563" t="s">
        <v>2250</v>
      </c>
      <c r="F64" s="563" t="s">
        <v>2241</v>
      </c>
      <c r="G64" s="563" t="s">
        <v>970</v>
      </c>
      <c r="H64" s="564" t="n">
        <v>280</v>
      </c>
      <c r="I64" s="564" t="n">
        <v>1950</v>
      </c>
      <c r="J64" s="563" t="n">
        <v>194</v>
      </c>
      <c r="K64" s="564" t="n">
        <v>47725</v>
      </c>
      <c r="N64" s="563" t="s">
        <v>2252</v>
      </c>
      <c r="O64" s="0" t="str">
        <f aca="false">IF(N64=N65,"",N64)</f>
        <v/>
      </c>
    </row>
    <row r="65" customFormat="false" ht="13.8" hidden="true" customHeight="false" outlineLevel="0" collapsed="false">
      <c r="A65" s="185" t="str">
        <f aca="true">"INSERT INTO make(id_mk, brand_mk, model_mk) VALUES(null,"&amp;MATCH(MID(CELL("filename",A65),SEARCH("#$",CELL("filename",A65))+2,90),summary!$A$2:$A$38,0)&amp;",'"&amp;O65&amp;"');"</f>
        <v>INSERT INTO make(id_mk, brand_mk, model_mk) VALUES(null,18,'');</v>
      </c>
      <c r="B65" s="563" t="s">
        <v>2252</v>
      </c>
      <c r="C65" s="563" t="n">
        <v>205215</v>
      </c>
      <c r="D65" s="563" t="s">
        <v>2287</v>
      </c>
      <c r="E65" s="563" t="s">
        <v>2250</v>
      </c>
      <c r="F65" s="563" t="s">
        <v>2241</v>
      </c>
      <c r="G65" s="563" t="s">
        <v>970</v>
      </c>
      <c r="H65" s="564" t="n">
        <v>280</v>
      </c>
      <c r="I65" s="564" t="n">
        <v>1950</v>
      </c>
      <c r="J65" s="563" t="n">
        <v>194</v>
      </c>
      <c r="K65" s="564" t="n">
        <v>52150</v>
      </c>
      <c r="N65" s="563" t="s">
        <v>2252</v>
      </c>
      <c r="O65" s="0" t="str">
        <f aca="false">IF(N65=N66,"",N65)</f>
        <v/>
      </c>
    </row>
    <row r="66" customFormat="false" ht="13.8" hidden="true" customHeight="false" outlineLevel="0" collapsed="false">
      <c r="A66" s="185" t="str">
        <f aca="true">"INSERT INTO make(id_mk, brand_mk, model_mk) VALUES(null,"&amp;MATCH(MID(CELL("filename",A66),SEARCH("#$",CELL("filename",A66))+2,90),summary!$A$2:$A$38,0)&amp;",'"&amp;O66&amp;"');"</f>
        <v>INSERT INTO make(id_mk, brand_mk, model_mk) VALUES(null,18,'');</v>
      </c>
      <c r="B66" s="563" t="s">
        <v>2252</v>
      </c>
      <c r="C66" s="563" t="n">
        <v>205218</v>
      </c>
      <c r="D66" s="563" t="s">
        <v>2288</v>
      </c>
      <c r="E66" s="563" t="s">
        <v>2250</v>
      </c>
      <c r="F66" s="563" t="s">
        <v>2241</v>
      </c>
      <c r="G66" s="563" t="s">
        <v>970</v>
      </c>
      <c r="H66" s="564" t="n">
        <v>280</v>
      </c>
      <c r="I66" s="564" t="n">
        <v>1950</v>
      </c>
      <c r="J66" s="563" t="n">
        <v>245</v>
      </c>
      <c r="K66" s="564" t="n">
        <v>50145</v>
      </c>
      <c r="N66" s="563" t="s">
        <v>2252</v>
      </c>
      <c r="O66" s="0" t="str">
        <f aca="false">IF(N66=N67,"",N66)</f>
        <v/>
      </c>
    </row>
    <row r="67" customFormat="false" ht="13.8" hidden="true" customHeight="false" outlineLevel="0" collapsed="false">
      <c r="A67" s="185" t="str">
        <f aca="true">"INSERT INTO make(id_mk, brand_mk, model_mk) VALUES(null,"&amp;MATCH(MID(CELL("filename",A67),SEARCH("#$",CELL("filename",A67))+2,90),summary!$A$2:$A$38,0)&amp;",'"&amp;O67&amp;"');"</f>
        <v>INSERT INTO make(id_mk, brand_mk, model_mk) VALUES(null,18,'');</v>
      </c>
      <c r="B67" s="563" t="s">
        <v>2252</v>
      </c>
      <c r="C67" s="563" t="n">
        <v>205218</v>
      </c>
      <c r="D67" s="563" t="s">
        <v>2288</v>
      </c>
      <c r="E67" s="563" t="s">
        <v>2250</v>
      </c>
      <c r="F67" s="563" t="s">
        <v>2248</v>
      </c>
      <c r="G67" s="563" t="s">
        <v>1027</v>
      </c>
      <c r="H67" s="564" t="n">
        <v>390</v>
      </c>
      <c r="I67" s="564" t="n">
        <v>1950</v>
      </c>
      <c r="J67" s="563" t="n">
        <v>245</v>
      </c>
      <c r="K67" s="564" t="n">
        <v>52515</v>
      </c>
      <c r="N67" s="563" t="s">
        <v>2252</v>
      </c>
      <c r="O67" s="0" t="str">
        <f aca="false">IF(N67=N68,"",N67)</f>
        <v/>
      </c>
    </row>
    <row r="68" customFormat="false" ht="13.8" hidden="true" customHeight="false" outlineLevel="0" collapsed="false">
      <c r="A68" s="185" t="str">
        <f aca="true">"INSERT INTO make(id_mk, brand_mk, model_mk) VALUES(null,"&amp;MATCH(MID(CELL("filename",A68),SEARCH("#$",CELL("filename",A68))+2,90),summary!$A$2:$A$38,0)&amp;",'"&amp;O68&amp;"');"</f>
        <v>INSERT INTO make(id_mk, brand_mk, model_mk) VALUES(null,18,'');</v>
      </c>
      <c r="B68" s="563" t="s">
        <v>2252</v>
      </c>
      <c r="C68" s="563" t="n">
        <v>205219</v>
      </c>
      <c r="D68" s="563" t="s">
        <v>2289</v>
      </c>
      <c r="E68" s="563" t="s">
        <v>2250</v>
      </c>
      <c r="F68" s="563" t="s">
        <v>2248</v>
      </c>
      <c r="G68" s="563" t="s">
        <v>1027</v>
      </c>
      <c r="H68" s="564" t="n">
        <v>390</v>
      </c>
      <c r="I68" s="564" t="n">
        <v>1950</v>
      </c>
      <c r="J68" s="563" t="n">
        <v>245</v>
      </c>
      <c r="K68" s="564" t="n">
        <v>54940</v>
      </c>
      <c r="N68" s="563" t="s">
        <v>2252</v>
      </c>
      <c r="O68" s="0" t="str">
        <f aca="false">IF(N68=N69,"",N68)</f>
        <v/>
      </c>
    </row>
    <row r="69" customFormat="false" ht="13.8" hidden="true" customHeight="false" outlineLevel="0" collapsed="false">
      <c r="A69" s="185" t="str">
        <f aca="true">"INSERT INTO make(id_mk, brand_mk, model_mk) VALUES(null,"&amp;MATCH(MID(CELL("filename",A69),SEARCH("#$",CELL("filename",A69))+2,90),summary!$A$2:$A$38,0)&amp;",'"&amp;O69&amp;"');"</f>
        <v>INSERT INTO make(id_mk, brand_mk, model_mk) VALUES(null,18,'');</v>
      </c>
      <c r="B69" s="563" t="s">
        <v>2252</v>
      </c>
      <c r="C69" s="563" t="n">
        <v>205244</v>
      </c>
      <c r="D69" s="563" t="s">
        <v>2290</v>
      </c>
      <c r="E69" s="563" t="s">
        <v>2239</v>
      </c>
      <c r="F69" s="563" t="s">
        <v>2241</v>
      </c>
      <c r="G69" s="563" t="s">
        <v>970</v>
      </c>
      <c r="H69" s="564" t="n">
        <v>280</v>
      </c>
      <c r="I69" s="564" t="n">
        <v>1595</v>
      </c>
      <c r="J69" s="563" t="n">
        <v>129</v>
      </c>
      <c r="K69" s="564" t="n">
        <v>39630</v>
      </c>
      <c r="N69" s="563" t="s">
        <v>2252</v>
      </c>
      <c r="O69" s="0" t="str">
        <f aca="false">IF(N69=N70,"",N69)</f>
        <v/>
      </c>
    </row>
    <row r="70" customFormat="false" ht="13.8" hidden="true" customHeight="false" outlineLevel="0" collapsed="false">
      <c r="A70" s="185" t="str">
        <f aca="true">"INSERT INTO make(id_mk, brand_mk, model_mk) VALUES(null,"&amp;MATCH(MID(CELL("filename",A70),SEARCH("#$",CELL("filename",A70))+2,90),summary!$A$2:$A$38,0)&amp;",'"&amp;O70&amp;"');"</f>
        <v>INSERT INTO make(id_mk, brand_mk, model_mk) VALUES(null,18,'');</v>
      </c>
      <c r="B70" s="563" t="s">
        <v>2252</v>
      </c>
      <c r="C70" s="563" t="n">
        <v>205244</v>
      </c>
      <c r="D70" s="563" t="s">
        <v>2291</v>
      </c>
      <c r="E70" s="563" t="s">
        <v>2239</v>
      </c>
      <c r="F70" s="563" t="s">
        <v>2248</v>
      </c>
      <c r="G70" s="563" t="s">
        <v>1027</v>
      </c>
      <c r="H70" s="564" t="n">
        <v>390</v>
      </c>
      <c r="I70" s="564" t="n">
        <v>1595</v>
      </c>
      <c r="J70" s="563" t="n">
        <v>129</v>
      </c>
      <c r="K70" s="564" t="n">
        <v>41480</v>
      </c>
      <c r="N70" s="563" t="s">
        <v>2252</v>
      </c>
      <c r="O70" s="0" t="str">
        <f aca="false">IF(N70=N71,"",N70)</f>
        <v/>
      </c>
    </row>
    <row r="71" customFormat="false" ht="13.8" hidden="true" customHeight="false" outlineLevel="0" collapsed="false">
      <c r="A71" s="185" t="str">
        <f aca="true">"INSERT INTO make(id_mk, brand_mk, model_mk) VALUES(null,"&amp;MATCH(MID(CELL("filename",A71),SEARCH("#$",CELL("filename",A71))+2,90),summary!$A$2:$A$38,0)&amp;",'"&amp;O71&amp;"');"</f>
        <v>INSERT INTO make(id_mk, brand_mk, model_mk) VALUES(null,18,'');</v>
      </c>
      <c r="B71" s="563" t="s">
        <v>2252</v>
      </c>
      <c r="C71" s="563" t="n">
        <v>205244</v>
      </c>
      <c r="D71" s="563" t="s">
        <v>2292</v>
      </c>
      <c r="E71" s="563" t="s">
        <v>2239</v>
      </c>
      <c r="F71" s="563" t="s">
        <v>2248</v>
      </c>
      <c r="G71" s="563" t="s">
        <v>1027</v>
      </c>
      <c r="H71" s="564" t="n">
        <v>390</v>
      </c>
      <c r="I71" s="564" t="n">
        <v>1595</v>
      </c>
      <c r="J71" s="563" t="n">
        <v>129</v>
      </c>
      <c r="K71" s="564" t="n">
        <v>41910</v>
      </c>
      <c r="N71" s="563" t="s">
        <v>2252</v>
      </c>
      <c r="O71" s="0" t="str">
        <f aca="false">IF(N71=N72,"",N71)</f>
        <v/>
      </c>
    </row>
    <row r="72" customFormat="false" ht="13.8" hidden="true" customHeight="false" outlineLevel="0" collapsed="false">
      <c r="A72" s="185" t="str">
        <f aca="true">"INSERT INTO make(id_mk, brand_mk, model_mk) VALUES(null,"&amp;MATCH(MID(CELL("filename",A72),SEARCH("#$",CELL("filename",A72))+2,90),summary!$A$2:$A$38,0)&amp;",'"&amp;O72&amp;"');"</f>
        <v>INSERT INTO make(id_mk, brand_mk, model_mk) VALUES(null,18,'');</v>
      </c>
      <c r="B72" s="563" t="s">
        <v>2252</v>
      </c>
      <c r="C72" s="563" t="n">
        <v>205240</v>
      </c>
      <c r="D72" s="563" t="s">
        <v>2293</v>
      </c>
      <c r="E72" s="563" t="s">
        <v>2239</v>
      </c>
      <c r="F72" s="563" t="s">
        <v>2241</v>
      </c>
      <c r="G72" s="563" t="s">
        <v>970</v>
      </c>
      <c r="H72" s="564" t="n">
        <v>280</v>
      </c>
      <c r="I72" s="564" t="n">
        <v>1595</v>
      </c>
      <c r="J72" s="563" t="n">
        <v>156</v>
      </c>
      <c r="K72" s="564" t="n">
        <v>39990</v>
      </c>
      <c r="N72" s="563" t="s">
        <v>2252</v>
      </c>
      <c r="O72" s="0" t="str">
        <f aca="false">IF(N72=N73,"",N72)</f>
        <v/>
      </c>
    </row>
    <row r="73" customFormat="false" ht="13.8" hidden="true" customHeight="false" outlineLevel="0" collapsed="false">
      <c r="A73" s="185" t="str">
        <f aca="true">"INSERT INTO make(id_mk, brand_mk, model_mk) VALUES(null,"&amp;MATCH(MID(CELL("filename",A73),SEARCH("#$",CELL("filename",A73))+2,90),summary!$A$2:$A$38,0)&amp;",'"&amp;O73&amp;"');"</f>
        <v>INSERT INTO make(id_mk, brand_mk, model_mk) VALUES(null,18,'');</v>
      </c>
      <c r="B73" s="563" t="s">
        <v>2252</v>
      </c>
      <c r="C73" s="563" t="n">
        <v>205240</v>
      </c>
      <c r="D73" s="563" t="s">
        <v>2293</v>
      </c>
      <c r="E73" s="563" t="s">
        <v>2239</v>
      </c>
      <c r="F73" s="563" t="s">
        <v>2248</v>
      </c>
      <c r="G73" s="563" t="s">
        <v>1027</v>
      </c>
      <c r="H73" s="564" t="n">
        <v>390</v>
      </c>
      <c r="I73" s="564" t="n">
        <v>1595</v>
      </c>
      <c r="J73" s="563" t="n">
        <v>156</v>
      </c>
      <c r="K73" s="564" t="n">
        <v>41855</v>
      </c>
      <c r="N73" s="563" t="s">
        <v>2252</v>
      </c>
      <c r="O73" s="0" t="str">
        <f aca="false">IF(N73=N74,"",N73)</f>
        <v/>
      </c>
    </row>
    <row r="74" customFormat="false" ht="13.8" hidden="true" customHeight="false" outlineLevel="0" collapsed="false">
      <c r="A74" s="185" t="str">
        <f aca="true">"INSERT INTO make(id_mk, brand_mk, model_mk) VALUES(null,"&amp;MATCH(MID(CELL("filename",A74),SEARCH("#$",CELL("filename",A74))+2,90),summary!$A$2:$A$38,0)&amp;",'"&amp;O74&amp;"');"</f>
        <v>INSERT INTO make(id_mk, brand_mk, model_mk) VALUES(null,18,'');</v>
      </c>
      <c r="B74" s="563" t="s">
        <v>2252</v>
      </c>
      <c r="C74" s="563" t="n">
        <v>205240</v>
      </c>
      <c r="D74" s="563" t="s">
        <v>2294</v>
      </c>
      <c r="E74" s="563" t="s">
        <v>2239</v>
      </c>
      <c r="F74" s="563" t="s">
        <v>2248</v>
      </c>
      <c r="G74" s="563" t="s">
        <v>1027</v>
      </c>
      <c r="H74" s="564" t="n">
        <v>390</v>
      </c>
      <c r="I74" s="564" t="n">
        <v>1595</v>
      </c>
      <c r="J74" s="563" t="n">
        <v>156</v>
      </c>
      <c r="K74" s="564" t="n">
        <v>42270</v>
      </c>
      <c r="N74" s="563" t="s">
        <v>2252</v>
      </c>
      <c r="O74" s="0" t="str">
        <f aca="false">IF(N74=N75,"",N74)</f>
        <v/>
      </c>
    </row>
    <row r="75" customFormat="false" ht="13.8" hidden="true" customHeight="false" outlineLevel="0" collapsed="false">
      <c r="A75" s="185" t="str">
        <f aca="true">"INSERT INTO make(id_mk, brand_mk, model_mk) VALUES(null,"&amp;MATCH(MID(CELL("filename",A75),SEARCH("#$",CELL("filename",A75))+2,90),summary!$A$2:$A$38,0)&amp;",'"&amp;O75&amp;"');"</f>
        <v>INSERT INTO make(id_mk, brand_mk, model_mk) VALUES(null,18,'');</v>
      </c>
      <c r="B75" s="563" t="s">
        <v>2252</v>
      </c>
      <c r="C75" s="563" t="n">
        <v>205277</v>
      </c>
      <c r="D75" s="563" t="s">
        <v>2295</v>
      </c>
      <c r="E75" s="563" t="s">
        <v>2262</v>
      </c>
      <c r="F75" s="563" t="s">
        <v>2248</v>
      </c>
      <c r="G75" s="563" t="s">
        <v>1027</v>
      </c>
      <c r="H75" s="564" t="n">
        <v>390</v>
      </c>
      <c r="I75" s="564" t="n">
        <v>1497</v>
      </c>
      <c r="J75" s="563" t="n">
        <v>184</v>
      </c>
      <c r="K75" s="564" t="n">
        <v>46085</v>
      </c>
      <c r="N75" s="563" t="s">
        <v>2252</v>
      </c>
      <c r="O75" s="0" t="str">
        <f aca="false">IF(N75=N76,"",N75)</f>
        <v/>
      </c>
    </row>
    <row r="76" customFormat="false" ht="13.8" hidden="true" customHeight="false" outlineLevel="0" collapsed="false">
      <c r="A76" s="185" t="str">
        <f aca="true">"INSERT INTO make(id_mk, brand_mk, model_mk) VALUES(null,"&amp;MATCH(MID(CELL("filename",A76),SEARCH("#$",CELL("filename",A76))+2,90),summary!$A$2:$A$38,0)&amp;",'"&amp;O76&amp;"');"</f>
        <v>INSERT INTO make(id_mk, brand_mk, model_mk) VALUES(null,18,'');</v>
      </c>
      <c r="B76" s="563" t="s">
        <v>2252</v>
      </c>
      <c r="C76" s="563" t="n">
        <v>205278</v>
      </c>
      <c r="D76" s="563" t="s">
        <v>2296</v>
      </c>
      <c r="E76" s="563" t="s">
        <v>2262</v>
      </c>
      <c r="F76" s="563" t="s">
        <v>2248</v>
      </c>
      <c r="G76" s="563" t="s">
        <v>1027</v>
      </c>
      <c r="H76" s="564" t="n">
        <v>390</v>
      </c>
      <c r="I76" s="564" t="n">
        <v>1497</v>
      </c>
      <c r="J76" s="563" t="n">
        <v>184</v>
      </c>
      <c r="K76" s="564" t="n">
        <v>48715</v>
      </c>
      <c r="N76" s="563" t="s">
        <v>2252</v>
      </c>
      <c r="O76" s="0" t="str">
        <f aca="false">IF(N76=N77,"",N76)</f>
        <v/>
      </c>
    </row>
    <row r="77" customFormat="false" ht="13.8" hidden="true" customHeight="false" outlineLevel="0" collapsed="false">
      <c r="A77" s="185" t="str">
        <f aca="true">"INSERT INTO make(id_mk, brand_mk, model_mk) VALUES(null,"&amp;MATCH(MID(CELL("filename",A77),SEARCH("#$",CELL("filename",A77))+2,90),summary!$A$2:$A$38,0)&amp;",'"&amp;O77&amp;"');"</f>
        <v>INSERT INTO make(id_mk, brand_mk, model_mk) VALUES(null,18,'');</v>
      </c>
      <c r="B77" s="563" t="s">
        <v>2252</v>
      </c>
      <c r="C77" s="563" t="n">
        <v>205278</v>
      </c>
      <c r="D77" s="563" t="s">
        <v>2297</v>
      </c>
      <c r="E77" s="563" t="s">
        <v>2262</v>
      </c>
      <c r="F77" s="563" t="s">
        <v>2259</v>
      </c>
      <c r="G77" s="563" t="s">
        <v>1033</v>
      </c>
      <c r="H77" s="564" t="n">
        <v>570</v>
      </c>
      <c r="I77" s="564" t="n">
        <v>1497</v>
      </c>
      <c r="J77" s="563" t="n">
        <v>184</v>
      </c>
      <c r="K77" s="564" t="n">
        <v>51100</v>
      </c>
      <c r="N77" s="563" t="s">
        <v>2252</v>
      </c>
      <c r="O77" s="0" t="str">
        <f aca="false">IF(N77=N78,"",N77)</f>
        <v/>
      </c>
    </row>
    <row r="78" customFormat="false" ht="13.8" hidden="true" customHeight="false" outlineLevel="0" collapsed="false">
      <c r="A78" s="185" t="str">
        <f aca="true">"INSERT INTO make(id_mk, brand_mk, model_mk) VALUES(null,"&amp;MATCH(MID(CELL("filename",A78),SEARCH("#$",CELL("filename",A78))+2,90),summary!$A$2:$A$38,0)&amp;",'"&amp;O78&amp;"');"</f>
        <v>INSERT INTO make(id_mk, brand_mk, model_mk) VALUES(null,18,'');</v>
      </c>
      <c r="B78" s="563" t="s">
        <v>2252</v>
      </c>
      <c r="C78" s="563" t="n">
        <v>205283</v>
      </c>
      <c r="D78" s="563" t="s">
        <v>2298</v>
      </c>
      <c r="E78" s="563" t="s">
        <v>2239</v>
      </c>
      <c r="F78" s="563" t="s">
        <v>2248</v>
      </c>
      <c r="G78" s="563" t="s">
        <v>1027</v>
      </c>
      <c r="H78" s="564" t="n">
        <v>390</v>
      </c>
      <c r="I78" s="564" t="n">
        <v>1991</v>
      </c>
      <c r="J78" s="563" t="n">
        <v>258</v>
      </c>
      <c r="K78" s="564" t="n">
        <v>52785</v>
      </c>
      <c r="N78" s="563" t="s">
        <v>2252</v>
      </c>
      <c r="O78" s="0" t="str">
        <f aca="false">IF(N78=N79,"",N78)</f>
        <v/>
      </c>
    </row>
    <row r="79" customFormat="false" ht="13.8" hidden="true" customHeight="false" outlineLevel="0" collapsed="false">
      <c r="A79" s="185" t="str">
        <f aca="true">"INSERT INTO make(id_mk, brand_mk, model_mk) VALUES(null,"&amp;MATCH(MID(CELL("filename",A79),SEARCH("#$",CELL("filename",A79))+2,90),summary!$A$2:$A$38,0)&amp;",'"&amp;O79&amp;"');"</f>
        <v>INSERT INTO make(id_mk, brand_mk, model_mk) VALUES(null,18,'');</v>
      </c>
      <c r="B79" s="563" t="s">
        <v>2252</v>
      </c>
      <c r="C79" s="563" t="n">
        <v>205283</v>
      </c>
      <c r="D79" s="563" t="s">
        <v>2298</v>
      </c>
      <c r="E79" s="563" t="s">
        <v>2239</v>
      </c>
      <c r="F79" s="563" t="s">
        <v>2259</v>
      </c>
      <c r="G79" s="563" t="s">
        <v>1033</v>
      </c>
      <c r="H79" s="564" t="n">
        <v>570</v>
      </c>
      <c r="I79" s="564" t="n">
        <v>1991</v>
      </c>
      <c r="J79" s="563" t="n">
        <v>258</v>
      </c>
      <c r="K79" s="564" t="n">
        <v>55370</v>
      </c>
      <c r="N79" s="563" t="s">
        <v>2252</v>
      </c>
      <c r="O79" s="0" t="str">
        <f aca="false">IF(N79=N80,"",N79)</f>
        <v/>
      </c>
    </row>
    <row r="80" customFormat="false" ht="13.8" hidden="true" customHeight="false" outlineLevel="0" collapsed="false">
      <c r="A80" s="185" t="str">
        <f aca="true">"INSERT INTO make(id_mk, brand_mk, model_mk) VALUES(null,"&amp;MATCH(MID(CELL("filename",A80),SEARCH("#$",CELL("filename",A80))+2,90),summary!$A$2:$A$38,0)&amp;",'"&amp;O80&amp;"');"</f>
        <v>INSERT INTO make(id_mk, brand_mk, model_mk) VALUES(null,18,'');</v>
      </c>
      <c r="B80" s="563" t="s">
        <v>2252</v>
      </c>
      <c r="C80" s="563" t="n">
        <v>205284</v>
      </c>
      <c r="D80" s="563" t="s">
        <v>2299</v>
      </c>
      <c r="E80" s="563" t="s">
        <v>2239</v>
      </c>
      <c r="F80" s="563" t="s">
        <v>2248</v>
      </c>
      <c r="G80" s="563" t="s">
        <v>1027</v>
      </c>
      <c r="H80" s="564" t="n">
        <v>390</v>
      </c>
      <c r="I80" s="564" t="n">
        <v>2143</v>
      </c>
      <c r="J80" s="563" t="n">
        <v>204</v>
      </c>
      <c r="K80" s="564" t="n">
        <v>54960</v>
      </c>
      <c r="N80" s="563" t="s">
        <v>2252</v>
      </c>
      <c r="O80" s="0" t="str">
        <f aca="false">IF(N80=N81,"",N80)</f>
        <v/>
      </c>
    </row>
    <row r="81" customFormat="false" ht="13.8" hidden="true" customHeight="false" outlineLevel="0" collapsed="false">
      <c r="A81" s="185" t="str">
        <f aca="true">"INSERT INTO make(id_mk, brand_mk, model_mk) VALUES(null,"&amp;MATCH(MID(CELL("filename",A81),SEARCH("#$",CELL("filename",A81))+2,90),summary!$A$2:$A$38,0)&amp;",'"&amp;O81&amp;"');"</f>
        <v>INSERT INTO make(id_mk, brand_mk, model_mk) VALUES(null,18,'');</v>
      </c>
      <c r="B81" s="563" t="s">
        <v>2252</v>
      </c>
      <c r="C81" s="563" t="n">
        <v>205264</v>
      </c>
      <c r="D81" s="563" t="s">
        <v>2300</v>
      </c>
      <c r="E81" s="563" t="s">
        <v>2239</v>
      </c>
      <c r="F81" s="563" t="s">
        <v>2265</v>
      </c>
      <c r="G81" s="563" t="s">
        <v>1456</v>
      </c>
      <c r="H81" s="564" t="n">
        <v>1200</v>
      </c>
      <c r="I81" s="564" t="n">
        <v>2996</v>
      </c>
      <c r="J81" s="563" t="n">
        <v>390</v>
      </c>
      <c r="K81" s="564" t="n">
        <v>80845</v>
      </c>
      <c r="N81" s="563" t="s">
        <v>2252</v>
      </c>
      <c r="O81" s="0" t="str">
        <f aca="false">IF(N81=N82,"",N81)</f>
        <v/>
      </c>
    </row>
    <row r="82" customFormat="false" ht="13.8" hidden="true" customHeight="false" outlineLevel="0" collapsed="false">
      <c r="A82" s="185" t="str">
        <f aca="true">"INSERT INTO make(id_mk, brand_mk, model_mk) VALUES(null,"&amp;MATCH(MID(CELL("filename",A82),SEARCH("#$",CELL("filename",A82))+2,90),summary!$A$2:$A$38,0)&amp;",'"&amp;O82&amp;"');"</f>
        <v>INSERT INTO make(id_mk, brand_mk, model_mk) VALUES(null,18,'');</v>
      </c>
      <c r="B82" s="563" t="s">
        <v>2252</v>
      </c>
      <c r="C82" s="563" t="n">
        <v>205286</v>
      </c>
      <c r="D82" s="563" t="s">
        <v>2301</v>
      </c>
      <c r="E82" s="563" t="s">
        <v>2239</v>
      </c>
      <c r="F82" s="563" t="s">
        <v>2267</v>
      </c>
      <c r="G82" s="563" t="s">
        <v>1500</v>
      </c>
      <c r="H82" s="564" t="n">
        <v>2350</v>
      </c>
      <c r="I82" s="564" t="n">
        <v>3982</v>
      </c>
      <c r="J82" s="563" t="n">
        <v>476</v>
      </c>
      <c r="K82" s="564" t="n">
        <v>101020</v>
      </c>
      <c r="N82" s="563" t="s">
        <v>2252</v>
      </c>
      <c r="O82" s="0" t="str">
        <f aca="false">IF(N82=N83,"",N82)</f>
        <v/>
      </c>
    </row>
    <row r="83" customFormat="false" ht="13.8" hidden="true" customHeight="false" outlineLevel="0" collapsed="false">
      <c r="A83" s="185" t="str">
        <f aca="true">"INSERT INTO make(id_mk, brand_mk, model_mk) VALUES(null,"&amp;MATCH(MID(CELL("filename",A83),SEARCH("#$",CELL("filename",A83))+2,90),summary!$A$2:$A$38,0)&amp;",'"&amp;O83&amp;"');"</f>
        <v>INSERT INTO make(id_mk, brand_mk, model_mk) VALUES(null,18,'');</v>
      </c>
      <c r="B83" s="563" t="s">
        <v>2252</v>
      </c>
      <c r="C83" s="563" t="n">
        <v>205287</v>
      </c>
      <c r="D83" s="563" t="s">
        <v>2302</v>
      </c>
      <c r="E83" s="563" t="s">
        <v>2239</v>
      </c>
      <c r="F83" s="563" t="s">
        <v>2267</v>
      </c>
      <c r="G83" s="563" t="s">
        <v>1500</v>
      </c>
      <c r="H83" s="564" t="n">
        <v>2350</v>
      </c>
      <c r="I83" s="564" t="n">
        <v>3982</v>
      </c>
      <c r="J83" s="563" t="n">
        <v>510</v>
      </c>
      <c r="K83" s="564" t="n">
        <v>114720</v>
      </c>
      <c r="N83" s="563" t="s">
        <v>2252</v>
      </c>
      <c r="O83" s="0" t="str">
        <f aca="false">IF(N83=N84,"",N83)</f>
        <v/>
      </c>
    </row>
    <row r="84" customFormat="false" ht="13.8" hidden="true" customHeight="false" outlineLevel="0" collapsed="false">
      <c r="A84" s="185" t="str">
        <f aca="true">"INSERT INTO make(id_mk, brand_mk, model_mk) VALUES(null,"&amp;MATCH(MID(CELL("filename",A84),SEARCH("#$",CELL("filename",A84))+2,90),summary!$A$2:$A$38,0)&amp;",'"&amp;O84&amp;"');"</f>
        <v>INSERT INTO make(id_mk, brand_mk, model_mk) VALUES(null,18,'');</v>
      </c>
      <c r="B84" s="563" t="s">
        <v>2252</v>
      </c>
      <c r="C84" s="563" t="n">
        <v>205000</v>
      </c>
      <c r="D84" s="563" t="s">
        <v>2303</v>
      </c>
      <c r="E84" s="563" t="s">
        <v>2250</v>
      </c>
      <c r="F84" s="563" t="s">
        <v>2251</v>
      </c>
      <c r="G84" s="563" t="s">
        <v>950</v>
      </c>
      <c r="H84" s="564" t="n">
        <v>190</v>
      </c>
      <c r="I84" s="564" t="n">
        <v>1598</v>
      </c>
      <c r="J84" s="563" t="n">
        <v>122</v>
      </c>
      <c r="K84" s="564" t="n">
        <v>39990</v>
      </c>
      <c r="N84" s="563" t="s">
        <v>2252</v>
      </c>
      <c r="O84" s="0" t="str">
        <f aca="false">IF(N84=N85,"",N84)</f>
        <v/>
      </c>
    </row>
    <row r="85" customFormat="false" ht="13.8" hidden="true" customHeight="false" outlineLevel="0" collapsed="false">
      <c r="A85" s="185" t="str">
        <f aca="true">"INSERT INTO make(id_mk, brand_mk, model_mk) VALUES(null,"&amp;MATCH(MID(CELL("filename",A85),SEARCH("#$",CELL("filename",A85))+2,90),summary!$A$2:$A$38,0)&amp;",'"&amp;O85&amp;"');"</f>
        <v>INSERT INTO make(id_mk, brand_mk, model_mk) VALUES(null,18,'');</v>
      </c>
      <c r="B85" s="563" t="s">
        <v>2252</v>
      </c>
      <c r="C85" s="563" t="n">
        <v>205000</v>
      </c>
      <c r="D85" s="563" t="s">
        <v>2303</v>
      </c>
      <c r="E85" s="563" t="s">
        <v>2250</v>
      </c>
      <c r="F85" s="563" t="s">
        <v>2244</v>
      </c>
      <c r="G85" s="563" t="s">
        <v>945</v>
      </c>
      <c r="H85" s="564" t="n">
        <v>200</v>
      </c>
      <c r="I85" s="564" t="n">
        <v>1598</v>
      </c>
      <c r="J85" s="563" t="n">
        <v>122</v>
      </c>
      <c r="K85" s="564" t="n">
        <v>40430</v>
      </c>
      <c r="N85" s="563" t="s">
        <v>2252</v>
      </c>
      <c r="O85" s="0" t="str">
        <f aca="false">IF(N85=N86,"",N85)</f>
        <v/>
      </c>
    </row>
    <row r="86" customFormat="false" ht="13.8" hidden="true" customHeight="false" outlineLevel="0" collapsed="false">
      <c r="A86" s="185" t="str">
        <f aca="true">"INSERT INTO make(id_mk, brand_mk, model_mk) VALUES(null,"&amp;MATCH(MID(CELL("filename",A86),SEARCH("#$",CELL("filename",A86))+2,90),summary!$A$2:$A$38,0)&amp;",'"&amp;O86&amp;"');"</f>
        <v>INSERT INTO make(id_mk, brand_mk, model_mk) VALUES(null,18,'');</v>
      </c>
      <c r="B86" s="563" t="s">
        <v>2252</v>
      </c>
      <c r="C86" s="563" t="n">
        <v>205000</v>
      </c>
      <c r="D86" s="563" t="s">
        <v>2304</v>
      </c>
      <c r="E86" s="563" t="s">
        <v>2250</v>
      </c>
      <c r="F86" s="563" t="s">
        <v>2244</v>
      </c>
      <c r="G86" s="563" t="s">
        <v>945</v>
      </c>
      <c r="H86" s="564" t="n">
        <v>200</v>
      </c>
      <c r="I86" s="564" t="n">
        <v>1597</v>
      </c>
      <c r="J86" s="563" t="n">
        <v>122</v>
      </c>
      <c r="K86" s="564" t="n">
        <v>42725</v>
      </c>
      <c r="N86" s="563" t="s">
        <v>2252</v>
      </c>
      <c r="O86" s="0" t="str">
        <f aca="false">IF(N86=N87,"",N86)</f>
        <v/>
      </c>
    </row>
    <row r="87" customFormat="false" ht="13.8" hidden="true" customHeight="false" outlineLevel="0" collapsed="false">
      <c r="A87" s="185" t="str">
        <f aca="true">"INSERT INTO make(id_mk, brand_mk, model_mk) VALUES(null,"&amp;MATCH(MID(CELL("filename",A87),SEARCH("#$",CELL("filename",A87))+2,90),summary!$A$2:$A$38,0)&amp;",'"&amp;O87&amp;"');"</f>
        <v>INSERT INTO make(id_mk, brand_mk, model_mk) VALUES(null,18,'');</v>
      </c>
      <c r="B87" s="563" t="s">
        <v>2252</v>
      </c>
      <c r="C87" s="563" t="n">
        <v>205000</v>
      </c>
      <c r="D87" s="563" t="s">
        <v>2304</v>
      </c>
      <c r="E87" s="563" t="s">
        <v>2250</v>
      </c>
      <c r="F87" s="563" t="s">
        <v>2240</v>
      </c>
      <c r="G87" s="563" t="s">
        <v>1030</v>
      </c>
      <c r="H87" s="564" t="n">
        <v>270</v>
      </c>
      <c r="I87" s="564" t="n">
        <v>1597</v>
      </c>
      <c r="J87" s="563" t="n">
        <v>122</v>
      </c>
      <c r="K87" s="564" t="n">
        <v>43205</v>
      </c>
      <c r="N87" s="563" t="s">
        <v>2252</v>
      </c>
      <c r="O87" s="0" t="str">
        <f aca="false">IF(N87=N88,"",N87)</f>
        <v/>
      </c>
    </row>
    <row r="88" customFormat="false" ht="13.8" hidden="true" customHeight="false" outlineLevel="0" collapsed="false">
      <c r="A88" s="185" t="str">
        <f aca="true">"INSERT INTO make(id_mk, brand_mk, model_mk) VALUES(null,"&amp;MATCH(MID(CELL("filename",A88),SEARCH("#$",CELL("filename",A88))+2,90),summary!$A$2:$A$38,0)&amp;",'"&amp;O88&amp;"');"</f>
        <v>INSERT INTO make(id_mk, brand_mk, model_mk) VALUES(null,18,'');</v>
      </c>
      <c r="B88" s="563" t="s">
        <v>2252</v>
      </c>
      <c r="C88" s="563" t="n">
        <v>205001</v>
      </c>
      <c r="D88" s="563" t="s">
        <v>2305</v>
      </c>
      <c r="E88" s="563" t="s">
        <v>2250</v>
      </c>
      <c r="F88" s="563" t="s">
        <v>2251</v>
      </c>
      <c r="G88" s="563" t="s">
        <v>950</v>
      </c>
      <c r="H88" s="564" t="n">
        <v>190</v>
      </c>
      <c r="I88" s="564" t="n">
        <v>1598</v>
      </c>
      <c r="J88" s="563" t="n">
        <v>160</v>
      </c>
      <c r="K88" s="564" t="n">
        <v>40625</v>
      </c>
      <c r="N88" s="563" t="s">
        <v>2252</v>
      </c>
      <c r="O88" s="0" t="str">
        <f aca="false">IF(N88=N89,"",N88)</f>
        <v/>
      </c>
    </row>
    <row r="89" customFormat="false" ht="13.8" hidden="true" customHeight="false" outlineLevel="0" collapsed="false">
      <c r="A89" s="185" t="str">
        <f aca="true">"INSERT INTO make(id_mk, brand_mk, model_mk) VALUES(null,"&amp;MATCH(MID(CELL("filename",A89),SEARCH("#$",CELL("filename",A89))+2,90),summary!$A$2:$A$38,0)&amp;",'"&amp;O89&amp;"');"</f>
        <v>INSERT INTO make(id_mk, brand_mk, model_mk) VALUES(null,18,'');</v>
      </c>
      <c r="B89" s="563" t="s">
        <v>2252</v>
      </c>
      <c r="C89" s="563" t="n">
        <v>205001</v>
      </c>
      <c r="D89" s="563" t="s">
        <v>2305</v>
      </c>
      <c r="E89" s="563" t="s">
        <v>2250</v>
      </c>
      <c r="F89" s="563" t="s">
        <v>2244</v>
      </c>
      <c r="G89" s="563" t="s">
        <v>945</v>
      </c>
      <c r="H89" s="564" t="n">
        <v>200</v>
      </c>
      <c r="I89" s="564" t="n">
        <v>1598</v>
      </c>
      <c r="J89" s="563" t="n">
        <v>160</v>
      </c>
      <c r="K89" s="564" t="n">
        <v>41075</v>
      </c>
      <c r="N89" s="563" t="s">
        <v>2252</v>
      </c>
      <c r="O89" s="0" t="str">
        <f aca="false">IF(N89=N90,"",N89)</f>
        <v/>
      </c>
    </row>
    <row r="90" customFormat="false" ht="13.8" hidden="true" customHeight="false" outlineLevel="0" collapsed="false">
      <c r="A90" s="185" t="str">
        <f aca="true">"INSERT INTO make(id_mk, brand_mk, model_mk) VALUES(null,"&amp;MATCH(MID(CELL("filename",A90),SEARCH("#$",CELL("filename",A90))+2,90),summary!$A$2:$A$38,0)&amp;",'"&amp;O90&amp;"');"</f>
        <v>INSERT INTO make(id_mk, brand_mk, model_mk) VALUES(null,18,'');</v>
      </c>
      <c r="B90" s="563" t="s">
        <v>2252</v>
      </c>
      <c r="C90" s="563" t="n">
        <v>205011</v>
      </c>
      <c r="D90" s="563" t="s">
        <v>2306</v>
      </c>
      <c r="E90" s="563" t="s">
        <v>2250</v>
      </c>
      <c r="F90" s="563" t="s">
        <v>2244</v>
      </c>
      <c r="G90" s="563" t="s">
        <v>945</v>
      </c>
      <c r="H90" s="564" t="n">
        <v>200</v>
      </c>
      <c r="I90" s="564" t="n">
        <v>1950</v>
      </c>
      <c r="J90" s="563" t="n">
        <v>150</v>
      </c>
      <c r="K90" s="564" t="n">
        <v>42840</v>
      </c>
      <c r="N90" s="563" t="s">
        <v>2252</v>
      </c>
      <c r="O90" s="0" t="str">
        <f aca="false">IF(N90=N91,"",N90)</f>
        <v/>
      </c>
    </row>
    <row r="91" customFormat="false" ht="13.8" hidden="true" customHeight="false" outlineLevel="0" collapsed="false">
      <c r="A91" s="185" t="str">
        <f aca="true">"INSERT INTO make(id_mk, brand_mk, model_mk) VALUES(null,"&amp;MATCH(MID(CELL("filename",A91),SEARCH("#$",CELL("filename",A91))+2,90),summary!$A$2:$A$38,0)&amp;",'"&amp;O91&amp;"');"</f>
        <v>INSERT INTO make(id_mk, brand_mk, model_mk) VALUES(null,18,'');</v>
      </c>
      <c r="B91" s="563" t="s">
        <v>2252</v>
      </c>
      <c r="C91" s="563" t="n">
        <v>205011</v>
      </c>
      <c r="D91" s="563" t="s">
        <v>2306</v>
      </c>
      <c r="E91" s="563" t="s">
        <v>2250</v>
      </c>
      <c r="F91" s="563" t="s">
        <v>2240</v>
      </c>
      <c r="G91" s="563" t="s">
        <v>1030</v>
      </c>
      <c r="H91" s="564" t="n">
        <v>270</v>
      </c>
      <c r="I91" s="564" t="n">
        <v>1950</v>
      </c>
      <c r="J91" s="563" t="n">
        <v>150</v>
      </c>
      <c r="K91" s="564" t="n">
        <v>43320</v>
      </c>
      <c r="N91" s="563" t="s">
        <v>2252</v>
      </c>
      <c r="O91" s="0" t="str">
        <f aca="false">IF(N91=N92,"",N91)</f>
        <v/>
      </c>
    </row>
    <row r="92" customFormat="false" ht="13.8" hidden="true" customHeight="false" outlineLevel="0" collapsed="false">
      <c r="A92" s="185" t="str">
        <f aca="true">"INSERT INTO make(id_mk, brand_mk, model_mk) VALUES(null,"&amp;MATCH(MID(CELL("filename",A92),SEARCH("#$",CELL("filename",A92))+2,90),summary!$A$2:$A$38,0)&amp;",'"&amp;O92&amp;"');"</f>
        <v>INSERT INTO make(id_mk, brand_mk, model_mk) VALUES(null,18,'');</v>
      </c>
      <c r="B92" s="563" t="s">
        <v>2252</v>
      </c>
      <c r="C92" s="563" t="n">
        <v>205014</v>
      </c>
      <c r="D92" s="563" t="s">
        <v>2307</v>
      </c>
      <c r="E92" s="563" t="s">
        <v>2250</v>
      </c>
      <c r="F92" s="563" t="s">
        <v>2244</v>
      </c>
      <c r="G92" s="563" t="s">
        <v>945</v>
      </c>
      <c r="H92" s="564" t="n">
        <v>200</v>
      </c>
      <c r="I92" s="564" t="n">
        <v>1950</v>
      </c>
      <c r="J92" s="563" t="n">
        <v>194</v>
      </c>
      <c r="K92" s="564" t="n">
        <v>44780</v>
      </c>
      <c r="N92" s="563" t="s">
        <v>2252</v>
      </c>
      <c r="O92" s="0" t="str">
        <f aca="false">IF(N92=N93,"",N92)</f>
        <v/>
      </c>
    </row>
    <row r="93" customFormat="false" ht="13.8" hidden="true" customHeight="false" outlineLevel="0" collapsed="false">
      <c r="A93" s="185" t="str">
        <f aca="true">"INSERT INTO make(id_mk, brand_mk, model_mk) VALUES(null,"&amp;MATCH(MID(CELL("filename",A93),SEARCH("#$",CELL("filename",A93))+2,90),summary!$A$2:$A$38,0)&amp;",'"&amp;O93&amp;"');"</f>
        <v>INSERT INTO make(id_mk, brand_mk, model_mk) VALUES(null,18,'');</v>
      </c>
      <c r="B93" s="563" t="s">
        <v>2252</v>
      </c>
      <c r="C93" s="563" t="n">
        <v>205014</v>
      </c>
      <c r="D93" s="563" t="s">
        <v>2307</v>
      </c>
      <c r="E93" s="563" t="s">
        <v>2250</v>
      </c>
      <c r="F93" s="563" t="s">
        <v>2240</v>
      </c>
      <c r="G93" s="563" t="s">
        <v>1030</v>
      </c>
      <c r="H93" s="564" t="n">
        <v>270</v>
      </c>
      <c r="I93" s="564" t="n">
        <v>1950</v>
      </c>
      <c r="J93" s="563" t="n">
        <v>194</v>
      </c>
      <c r="K93" s="564" t="n">
        <v>45280</v>
      </c>
      <c r="N93" s="563" t="s">
        <v>2252</v>
      </c>
      <c r="O93" s="0" t="str">
        <f aca="false">IF(N93=N94,"",N93)</f>
        <v/>
      </c>
    </row>
    <row r="94" customFormat="false" ht="13.8" hidden="true" customHeight="false" outlineLevel="0" collapsed="false">
      <c r="A94" s="185" t="str">
        <f aca="true">"INSERT INTO make(id_mk, brand_mk, model_mk) VALUES(null,"&amp;MATCH(MID(CELL("filename",A94),SEARCH("#$",CELL("filename",A94))+2,90),summary!$A$2:$A$38,0)&amp;",'"&amp;O94&amp;"');"</f>
        <v>INSERT INTO make(id_mk, brand_mk, model_mk) VALUES(null,18,'');</v>
      </c>
      <c r="B94" s="563" t="s">
        <v>2252</v>
      </c>
      <c r="C94" s="563" t="n">
        <v>205015</v>
      </c>
      <c r="D94" s="563" t="s">
        <v>2308</v>
      </c>
      <c r="E94" s="563" t="s">
        <v>2250</v>
      </c>
      <c r="F94" s="563" t="s">
        <v>2241</v>
      </c>
      <c r="G94" s="563" t="s">
        <v>970</v>
      </c>
      <c r="H94" s="564" t="n">
        <v>280</v>
      </c>
      <c r="I94" s="564" t="n">
        <v>1950</v>
      </c>
      <c r="J94" s="563" t="n">
        <v>194</v>
      </c>
      <c r="K94" s="564" t="n">
        <v>48215</v>
      </c>
      <c r="N94" s="563" t="s">
        <v>2252</v>
      </c>
      <c r="O94" s="0" t="str">
        <f aca="false">IF(N94=N95,"",N94)</f>
        <v/>
      </c>
    </row>
    <row r="95" customFormat="false" ht="13.8" hidden="true" customHeight="false" outlineLevel="0" collapsed="false">
      <c r="A95" s="185" t="str">
        <f aca="true">"INSERT INTO make(id_mk, brand_mk, model_mk) VALUES(null,"&amp;MATCH(MID(CELL("filename",A95),SEARCH("#$",CELL("filename",A95))+2,90),summary!$A$2:$A$38,0)&amp;",'"&amp;O95&amp;"');"</f>
        <v>INSERT INTO make(id_mk, brand_mk, model_mk) VALUES(null,18,'');</v>
      </c>
      <c r="B95" s="563" t="s">
        <v>2252</v>
      </c>
      <c r="C95" s="563" t="n">
        <v>205015</v>
      </c>
      <c r="D95" s="563" t="s">
        <v>2309</v>
      </c>
      <c r="E95" s="563" t="s">
        <v>2250</v>
      </c>
      <c r="F95" s="563" t="s">
        <v>2248</v>
      </c>
      <c r="G95" s="563" t="s">
        <v>1027</v>
      </c>
      <c r="H95" s="564" t="n">
        <v>390</v>
      </c>
      <c r="I95" s="564" t="n">
        <v>1950</v>
      </c>
      <c r="J95" s="563" t="n">
        <v>194</v>
      </c>
      <c r="K95" s="564" t="n">
        <v>50490</v>
      </c>
      <c r="N95" s="563" t="s">
        <v>2252</v>
      </c>
      <c r="O95" s="0" t="str">
        <f aca="false">IF(N95=N96,"",N95)</f>
        <v/>
      </c>
    </row>
    <row r="96" customFormat="false" ht="13.8" hidden="true" customHeight="false" outlineLevel="0" collapsed="false">
      <c r="A96" s="185" t="str">
        <f aca="true">"INSERT INTO make(id_mk, brand_mk, model_mk) VALUES(null,"&amp;MATCH(MID(CELL("filename",A96),SEARCH("#$",CELL("filename",A96))+2,90),summary!$A$2:$A$38,0)&amp;",'"&amp;O96&amp;"');"</f>
        <v>INSERT INTO make(id_mk, brand_mk, model_mk) VALUES(null,18,'');</v>
      </c>
      <c r="B96" s="563" t="s">
        <v>2252</v>
      </c>
      <c r="C96" s="563" t="n">
        <v>205018</v>
      </c>
      <c r="D96" s="563" t="s">
        <v>2310</v>
      </c>
      <c r="E96" s="563" t="s">
        <v>2250</v>
      </c>
      <c r="F96" s="563" t="s">
        <v>2240</v>
      </c>
      <c r="G96" s="563" t="s">
        <v>1030</v>
      </c>
      <c r="H96" s="564" t="n">
        <v>270</v>
      </c>
      <c r="I96" s="564" t="n">
        <v>1950</v>
      </c>
      <c r="J96" s="563" t="n">
        <v>245</v>
      </c>
      <c r="K96" s="564" t="n">
        <v>47545</v>
      </c>
      <c r="N96" s="563" t="s">
        <v>2252</v>
      </c>
      <c r="O96" s="0" t="str">
        <f aca="false">IF(N96=N97,"",N96)</f>
        <v/>
      </c>
    </row>
    <row r="97" customFormat="false" ht="13.8" hidden="true" customHeight="false" outlineLevel="0" collapsed="false">
      <c r="A97" s="185" t="str">
        <f aca="true">"INSERT INTO make(id_mk, brand_mk, model_mk) VALUES(null,"&amp;MATCH(MID(CELL("filename",A97),SEARCH("#$",CELL("filename",A97))+2,90),summary!$A$2:$A$38,0)&amp;",'"&amp;O97&amp;"');"</f>
        <v>INSERT INTO make(id_mk, brand_mk, model_mk) VALUES(null,18,'');</v>
      </c>
      <c r="B97" s="563" t="s">
        <v>2252</v>
      </c>
      <c r="C97" s="563" t="n">
        <v>205018</v>
      </c>
      <c r="D97" s="563" t="s">
        <v>2311</v>
      </c>
      <c r="E97" s="563" t="s">
        <v>2250</v>
      </c>
      <c r="F97" s="563" t="s">
        <v>2241</v>
      </c>
      <c r="G97" s="563" t="s">
        <v>970</v>
      </c>
      <c r="H97" s="564" t="n">
        <v>280</v>
      </c>
      <c r="I97" s="564" t="n">
        <v>1950</v>
      </c>
      <c r="J97" s="563" t="n">
        <v>245</v>
      </c>
      <c r="K97" s="564" t="n">
        <v>48085</v>
      </c>
      <c r="N97" s="563" t="s">
        <v>2252</v>
      </c>
      <c r="O97" s="0" t="str">
        <f aca="false">IF(N97=N98,"",N97)</f>
        <v/>
      </c>
    </row>
    <row r="98" customFormat="false" ht="13.8" hidden="true" customHeight="false" outlineLevel="0" collapsed="false">
      <c r="A98" s="185" t="str">
        <f aca="true">"INSERT INTO make(id_mk, brand_mk, model_mk) VALUES(null,"&amp;MATCH(MID(CELL("filename",A98),SEARCH("#$",CELL("filename",A98))+2,90),summary!$A$2:$A$38,0)&amp;",'"&amp;O98&amp;"');"</f>
        <v>INSERT INTO make(id_mk, brand_mk, model_mk) VALUES(null,18,'');</v>
      </c>
      <c r="B98" s="563" t="s">
        <v>2252</v>
      </c>
      <c r="C98" s="563" t="n">
        <v>205018</v>
      </c>
      <c r="D98" s="563" t="s">
        <v>2311</v>
      </c>
      <c r="E98" s="563" t="s">
        <v>2250</v>
      </c>
      <c r="F98" s="563" t="s">
        <v>2248</v>
      </c>
      <c r="G98" s="563" t="s">
        <v>1027</v>
      </c>
      <c r="H98" s="564" t="n">
        <v>390</v>
      </c>
      <c r="I98" s="564" t="n">
        <v>1950</v>
      </c>
      <c r="J98" s="563" t="n">
        <v>245</v>
      </c>
      <c r="K98" s="564" t="n">
        <v>50355</v>
      </c>
      <c r="N98" s="563" t="s">
        <v>2252</v>
      </c>
      <c r="O98" s="0" t="str">
        <f aca="false">IF(N98=N99,"",N98)</f>
        <v/>
      </c>
    </row>
    <row r="99" customFormat="false" ht="13.8" hidden="true" customHeight="false" outlineLevel="0" collapsed="false">
      <c r="A99" s="185" t="str">
        <f aca="true">"INSERT INTO make(id_mk, brand_mk, model_mk) VALUES(null,"&amp;MATCH(MID(CELL("filename",A99),SEARCH("#$",CELL("filename",A99))+2,90),summary!$A$2:$A$38,0)&amp;",'"&amp;O99&amp;"');"</f>
        <v>INSERT INTO make(id_mk, brand_mk, model_mk) VALUES(null,18,'');</v>
      </c>
      <c r="B99" s="563" t="s">
        <v>2252</v>
      </c>
      <c r="C99" s="563" t="n">
        <v>205019</v>
      </c>
      <c r="D99" s="563" t="s">
        <v>2312</v>
      </c>
      <c r="E99" s="563" t="s">
        <v>2250</v>
      </c>
      <c r="F99" s="563" t="s">
        <v>2241</v>
      </c>
      <c r="G99" s="563" t="s">
        <v>970</v>
      </c>
      <c r="H99" s="564" t="n">
        <v>280</v>
      </c>
      <c r="I99" s="564" t="n">
        <v>1950</v>
      </c>
      <c r="J99" s="563" t="n">
        <v>245</v>
      </c>
      <c r="K99" s="564" t="n">
        <v>50390</v>
      </c>
      <c r="N99" s="563" t="s">
        <v>2252</v>
      </c>
      <c r="O99" s="0" t="str">
        <f aca="false">IF(N99=N100,"",N99)</f>
        <v/>
      </c>
    </row>
    <row r="100" customFormat="false" ht="13.8" hidden="true" customHeight="false" outlineLevel="0" collapsed="false">
      <c r="A100" s="185" t="str">
        <f aca="true">"INSERT INTO make(id_mk, brand_mk, model_mk) VALUES(null,"&amp;MATCH(MID(CELL("filename",A100),SEARCH("#$",CELL("filename",A100))+2,90),summary!$A$2:$A$38,0)&amp;",'"&amp;O100&amp;"');"</f>
        <v>INSERT INTO make(id_mk, brand_mk, model_mk) VALUES(null,18,'');</v>
      </c>
      <c r="B100" s="563" t="s">
        <v>2252</v>
      </c>
      <c r="C100" s="563" t="n">
        <v>205019</v>
      </c>
      <c r="D100" s="563" t="s">
        <v>2313</v>
      </c>
      <c r="E100" s="563" t="s">
        <v>2250</v>
      </c>
      <c r="F100" s="563" t="s">
        <v>2248</v>
      </c>
      <c r="G100" s="563" t="s">
        <v>1027</v>
      </c>
      <c r="H100" s="564" t="n">
        <v>390</v>
      </c>
      <c r="I100" s="564" t="n">
        <v>1950</v>
      </c>
      <c r="J100" s="563" t="n">
        <v>245</v>
      </c>
      <c r="K100" s="564" t="n">
        <v>52765</v>
      </c>
      <c r="N100" s="563" t="s">
        <v>2252</v>
      </c>
      <c r="O100" s="0" t="str">
        <f aca="false">IF(N100=N101,"",N100)</f>
        <v/>
      </c>
    </row>
    <row r="101" customFormat="false" ht="13.8" hidden="true" customHeight="false" outlineLevel="0" collapsed="false">
      <c r="A101" s="185" t="str">
        <f aca="true">"INSERT INTO make(id_mk, brand_mk, model_mk) VALUES(null,"&amp;MATCH(MID(CELL("filename",A101),SEARCH("#$",CELL("filename",A101))+2,90),summary!$A$2:$A$38,0)&amp;",'"&amp;O101&amp;"');"</f>
        <v>INSERT INTO make(id_mk, brand_mk, model_mk) VALUES(null,18,'');</v>
      </c>
      <c r="B101" s="563" t="s">
        <v>2252</v>
      </c>
      <c r="C101" s="563" t="n">
        <v>205044</v>
      </c>
      <c r="D101" s="563" t="s">
        <v>2314</v>
      </c>
      <c r="E101" s="563" t="s">
        <v>2239</v>
      </c>
      <c r="F101" s="563" t="s">
        <v>2241</v>
      </c>
      <c r="G101" s="563" t="s">
        <v>970</v>
      </c>
      <c r="H101" s="564" t="n">
        <v>280</v>
      </c>
      <c r="I101" s="564" t="n">
        <v>1595</v>
      </c>
      <c r="J101" s="563" t="n">
        <v>129</v>
      </c>
      <c r="K101" s="564" t="n">
        <v>37710</v>
      </c>
      <c r="N101" s="563" t="s">
        <v>2252</v>
      </c>
      <c r="O101" s="0" t="str">
        <f aca="false">IF(N101=N102,"",N101)</f>
        <v/>
      </c>
    </row>
    <row r="102" customFormat="false" ht="13.8" hidden="true" customHeight="false" outlineLevel="0" collapsed="false">
      <c r="A102" s="185" t="str">
        <f aca="true">"INSERT INTO make(id_mk, brand_mk, model_mk) VALUES(null,"&amp;MATCH(MID(CELL("filename",A102),SEARCH("#$",CELL("filename",A102))+2,90),summary!$A$2:$A$38,0)&amp;",'"&amp;O102&amp;"');"</f>
        <v>INSERT INTO make(id_mk, brand_mk, model_mk) VALUES(null,18,'');</v>
      </c>
      <c r="B102" s="563" t="s">
        <v>2252</v>
      </c>
      <c r="C102" s="563" t="n">
        <v>205044</v>
      </c>
      <c r="D102" s="563" t="s">
        <v>2315</v>
      </c>
      <c r="E102" s="563" t="s">
        <v>2239</v>
      </c>
      <c r="F102" s="563" t="s">
        <v>2248</v>
      </c>
      <c r="G102" s="563" t="s">
        <v>1027</v>
      </c>
      <c r="H102" s="564" t="n">
        <v>390</v>
      </c>
      <c r="I102" s="564" t="n">
        <v>1595</v>
      </c>
      <c r="J102" s="563" t="n">
        <v>129</v>
      </c>
      <c r="K102" s="564" t="n">
        <v>39995</v>
      </c>
      <c r="N102" s="563" t="s">
        <v>2252</v>
      </c>
      <c r="O102" s="0" t="str">
        <f aca="false">IF(N102=N103,"",N102)</f>
        <v/>
      </c>
    </row>
    <row r="103" customFormat="false" ht="13.8" hidden="true" customHeight="false" outlineLevel="0" collapsed="false">
      <c r="A103" s="185" t="str">
        <f aca="true">"INSERT INTO make(id_mk, brand_mk, model_mk) VALUES(null,"&amp;MATCH(MID(CELL("filename",A103),SEARCH("#$",CELL("filename",A103))+2,90),summary!$A$2:$A$38,0)&amp;",'"&amp;O103&amp;"');"</f>
        <v>INSERT INTO make(id_mk, brand_mk, model_mk) VALUES(null,18,'');</v>
      </c>
      <c r="B103" s="563" t="s">
        <v>2252</v>
      </c>
      <c r="C103" s="563" t="n">
        <v>205040</v>
      </c>
      <c r="D103" s="563" t="s">
        <v>2316</v>
      </c>
      <c r="E103" s="563" t="s">
        <v>2239</v>
      </c>
      <c r="F103" s="563" t="s">
        <v>2241</v>
      </c>
      <c r="G103" s="563" t="s">
        <v>970</v>
      </c>
      <c r="H103" s="564" t="n">
        <v>280</v>
      </c>
      <c r="I103" s="564" t="n">
        <v>1595</v>
      </c>
      <c r="J103" s="563" t="n">
        <v>156</v>
      </c>
      <c r="K103" s="564" t="n">
        <v>38075</v>
      </c>
      <c r="N103" s="563" t="s">
        <v>2252</v>
      </c>
      <c r="O103" s="0" t="str">
        <f aca="false">IF(N103=N104,"",N103)</f>
        <v/>
      </c>
    </row>
    <row r="104" customFormat="false" ht="13.8" hidden="true" customHeight="false" outlineLevel="0" collapsed="false">
      <c r="A104" s="185" t="str">
        <f aca="true">"INSERT INTO make(id_mk, brand_mk, model_mk) VALUES(null,"&amp;MATCH(MID(CELL("filename",A104),SEARCH("#$",CELL("filename",A104))+2,90),summary!$A$2:$A$38,0)&amp;",'"&amp;O104&amp;"');"</f>
        <v>INSERT INTO make(id_mk, brand_mk, model_mk) VALUES(null,18,'');</v>
      </c>
      <c r="B104" s="563" t="s">
        <v>2252</v>
      </c>
      <c r="C104" s="563" t="n">
        <v>205040</v>
      </c>
      <c r="D104" s="563" t="s">
        <v>2316</v>
      </c>
      <c r="E104" s="563" t="s">
        <v>2239</v>
      </c>
      <c r="F104" s="563" t="s">
        <v>2248</v>
      </c>
      <c r="G104" s="563" t="s">
        <v>1027</v>
      </c>
      <c r="H104" s="564" t="n">
        <v>390</v>
      </c>
      <c r="I104" s="564" t="n">
        <v>1595</v>
      </c>
      <c r="J104" s="563" t="n">
        <v>156</v>
      </c>
      <c r="K104" s="564" t="n">
        <v>39850</v>
      </c>
      <c r="N104" s="563" t="s">
        <v>2252</v>
      </c>
      <c r="O104" s="0" t="str">
        <f aca="false">IF(N104=N105,"",N104)</f>
        <v/>
      </c>
    </row>
    <row r="105" customFormat="false" ht="13.8" hidden="true" customHeight="false" outlineLevel="0" collapsed="false">
      <c r="A105" s="185" t="str">
        <f aca="true">"INSERT INTO make(id_mk, brand_mk, model_mk) VALUES(null,"&amp;MATCH(MID(CELL("filename",A105),SEARCH("#$",CELL("filename",A105))+2,90),summary!$A$2:$A$38,0)&amp;",'"&amp;O105&amp;"');"</f>
        <v>INSERT INTO make(id_mk, brand_mk, model_mk) VALUES(null,18,'');</v>
      </c>
      <c r="B105" s="563" t="s">
        <v>2252</v>
      </c>
      <c r="C105" s="563" t="n">
        <v>205040</v>
      </c>
      <c r="D105" s="563" t="s">
        <v>2317</v>
      </c>
      <c r="E105" s="563" t="s">
        <v>2239</v>
      </c>
      <c r="F105" s="563" t="s">
        <v>2248</v>
      </c>
      <c r="G105" s="563" t="s">
        <v>1027</v>
      </c>
      <c r="H105" s="564" t="n">
        <v>390</v>
      </c>
      <c r="I105" s="564" t="n">
        <v>1595</v>
      </c>
      <c r="J105" s="563" t="n">
        <v>156</v>
      </c>
      <c r="K105" s="564" t="n">
        <v>40355</v>
      </c>
      <c r="N105" s="563" t="s">
        <v>2252</v>
      </c>
      <c r="O105" s="0" t="str">
        <f aca="false">IF(N105=N106,"",N105)</f>
        <v/>
      </c>
    </row>
    <row r="106" customFormat="false" ht="13.8" hidden="true" customHeight="false" outlineLevel="0" collapsed="false">
      <c r="A106" s="185" t="str">
        <f aca="true">"INSERT INTO make(id_mk, brand_mk, model_mk) VALUES(null,"&amp;MATCH(MID(CELL("filename",A106),SEARCH("#$",CELL("filename",A106))+2,90),summary!$A$2:$A$38,0)&amp;",'"&amp;O106&amp;"');"</f>
        <v>INSERT INTO make(id_mk, brand_mk, model_mk) VALUES(null,18,'');</v>
      </c>
      <c r="B106" s="563" t="s">
        <v>2252</v>
      </c>
      <c r="C106" s="563" t="n">
        <v>205077</v>
      </c>
      <c r="D106" s="563" t="s">
        <v>2318</v>
      </c>
      <c r="E106" s="563" t="s">
        <v>2262</v>
      </c>
      <c r="F106" s="563" t="s">
        <v>2241</v>
      </c>
      <c r="G106" s="563" t="s">
        <v>970</v>
      </c>
      <c r="H106" s="564" t="n">
        <v>280</v>
      </c>
      <c r="I106" s="564" t="n">
        <v>1497</v>
      </c>
      <c r="J106" s="563" t="n">
        <v>184</v>
      </c>
      <c r="K106" s="564" t="n">
        <v>42060</v>
      </c>
      <c r="N106" s="563" t="s">
        <v>2252</v>
      </c>
      <c r="O106" s="0" t="str">
        <f aca="false">IF(N106=N107,"",N106)</f>
        <v/>
      </c>
    </row>
    <row r="107" customFormat="false" ht="13.8" hidden="true" customHeight="false" outlineLevel="0" collapsed="false">
      <c r="A107" s="185" t="str">
        <f aca="true">"INSERT INTO make(id_mk, brand_mk, model_mk) VALUES(null,"&amp;MATCH(MID(CELL("filename",A107),SEARCH("#$",CELL("filename",A107))+2,90),summary!$A$2:$A$38,0)&amp;",'"&amp;O107&amp;"');"</f>
        <v>INSERT INTO make(id_mk, brand_mk, model_mk) VALUES(null,18,'');</v>
      </c>
      <c r="B107" s="563" t="s">
        <v>2252</v>
      </c>
      <c r="C107" s="563" t="n">
        <v>205077</v>
      </c>
      <c r="D107" s="563" t="s">
        <v>2318</v>
      </c>
      <c r="E107" s="563" t="s">
        <v>2262</v>
      </c>
      <c r="F107" s="563" t="s">
        <v>2248</v>
      </c>
      <c r="G107" s="563" t="s">
        <v>1027</v>
      </c>
      <c r="H107" s="564" t="n">
        <v>390</v>
      </c>
      <c r="I107" s="564" t="n">
        <v>1497</v>
      </c>
      <c r="J107" s="563" t="n">
        <v>184</v>
      </c>
      <c r="K107" s="564" t="n">
        <v>44025</v>
      </c>
      <c r="N107" s="563" t="s">
        <v>2252</v>
      </c>
      <c r="O107" s="0" t="str">
        <f aca="false">IF(N107=N108,"",N107)</f>
        <v/>
      </c>
    </row>
    <row r="108" customFormat="false" ht="13.8" hidden="true" customHeight="false" outlineLevel="0" collapsed="false">
      <c r="A108" s="185" t="str">
        <f aca="true">"INSERT INTO make(id_mk, brand_mk, model_mk) VALUES(null,"&amp;MATCH(MID(CELL("filename",A108),SEARCH("#$",CELL("filename",A108))+2,90),summary!$A$2:$A$38,0)&amp;",'"&amp;O108&amp;"');"</f>
        <v>INSERT INTO make(id_mk, brand_mk, model_mk) VALUES(null,18,'');</v>
      </c>
      <c r="B108" s="563" t="s">
        <v>2252</v>
      </c>
      <c r="C108" s="563" t="n">
        <v>205078</v>
      </c>
      <c r="D108" s="563" t="s">
        <v>2319</v>
      </c>
      <c r="E108" s="563" t="s">
        <v>2262</v>
      </c>
      <c r="F108" s="563" t="s">
        <v>2248</v>
      </c>
      <c r="G108" s="563" t="s">
        <v>1027</v>
      </c>
      <c r="H108" s="564" t="n">
        <v>390</v>
      </c>
      <c r="I108" s="564" t="n">
        <v>1497</v>
      </c>
      <c r="J108" s="563" t="n">
        <v>184</v>
      </c>
      <c r="K108" s="564" t="n">
        <v>46515</v>
      </c>
      <c r="N108" s="563" t="s">
        <v>2252</v>
      </c>
      <c r="O108" s="0" t="str">
        <f aca="false">IF(N108=N109,"",N108)</f>
        <v/>
      </c>
    </row>
    <row r="109" customFormat="false" ht="13.8" hidden="true" customHeight="false" outlineLevel="0" collapsed="false">
      <c r="A109" s="185" t="str">
        <f aca="true">"INSERT INTO make(id_mk, brand_mk, model_mk) VALUES(null,"&amp;MATCH(MID(CELL("filename",A109),SEARCH("#$",CELL("filename",A109))+2,90),summary!$A$2:$A$38,0)&amp;",'"&amp;O109&amp;"');"</f>
        <v>INSERT INTO make(id_mk, brand_mk, model_mk) VALUES(null,18,'');</v>
      </c>
      <c r="B109" s="563" t="s">
        <v>2252</v>
      </c>
      <c r="C109" s="563" t="n">
        <v>205078</v>
      </c>
      <c r="D109" s="563" t="s">
        <v>2319</v>
      </c>
      <c r="E109" s="563" t="s">
        <v>2262</v>
      </c>
      <c r="F109" s="563" t="s">
        <v>2259</v>
      </c>
      <c r="G109" s="563" t="s">
        <v>1033</v>
      </c>
      <c r="H109" s="564" t="n">
        <v>570</v>
      </c>
      <c r="I109" s="564" t="n">
        <v>1497</v>
      </c>
      <c r="J109" s="563" t="n">
        <v>184</v>
      </c>
      <c r="K109" s="564" t="n">
        <v>48790</v>
      </c>
      <c r="N109" s="563" t="s">
        <v>2252</v>
      </c>
      <c r="O109" s="0" t="str">
        <f aca="false">IF(N109=N110,"",N109)</f>
        <v/>
      </c>
    </row>
    <row r="110" customFormat="false" ht="13.8" hidden="true" customHeight="false" outlineLevel="0" collapsed="false">
      <c r="A110" s="185" t="str">
        <f aca="true">"INSERT INTO make(id_mk, brand_mk, model_mk) VALUES(null,"&amp;MATCH(MID(CELL("filename",A110),SEARCH("#$",CELL("filename",A110))+2,90),summary!$A$2:$A$38,0)&amp;",'"&amp;O110&amp;"');"</f>
        <v>INSERT INTO make(id_mk, brand_mk, model_mk) VALUES(null,18,'');</v>
      </c>
      <c r="B110" s="563" t="s">
        <v>2252</v>
      </c>
      <c r="C110" s="563" t="n">
        <v>205064</v>
      </c>
      <c r="D110" s="563" t="s">
        <v>2320</v>
      </c>
      <c r="E110" s="563" t="s">
        <v>2239</v>
      </c>
      <c r="F110" s="563" t="s">
        <v>2265</v>
      </c>
      <c r="G110" s="563" t="s">
        <v>1456</v>
      </c>
      <c r="H110" s="564" t="n">
        <v>1200</v>
      </c>
      <c r="I110" s="564" t="n">
        <v>2996</v>
      </c>
      <c r="J110" s="563" t="n">
        <v>390</v>
      </c>
      <c r="K110" s="564" t="n">
        <v>78420</v>
      </c>
      <c r="N110" s="563" t="s">
        <v>2252</v>
      </c>
      <c r="O110" s="0" t="str">
        <f aca="false">IF(N110=N111,"",N110)</f>
        <v/>
      </c>
    </row>
    <row r="111" customFormat="false" ht="13.8" hidden="true" customHeight="false" outlineLevel="0" collapsed="false">
      <c r="A111" s="185" t="str">
        <f aca="true">"INSERT INTO make(id_mk, brand_mk, model_mk) VALUES(null,"&amp;MATCH(MID(CELL("filename",A111),SEARCH("#$",CELL("filename",A111))+2,90),summary!$A$2:$A$38,0)&amp;",'"&amp;O111&amp;"');"</f>
        <v>INSERT INTO make(id_mk, brand_mk, model_mk) VALUES(null,18,'');</v>
      </c>
      <c r="B111" s="563" t="s">
        <v>2252</v>
      </c>
      <c r="C111" s="563" t="n">
        <v>205086</v>
      </c>
      <c r="D111" s="563" t="s">
        <v>2321</v>
      </c>
      <c r="E111" s="563" t="s">
        <v>2239</v>
      </c>
      <c r="F111" s="563" t="s">
        <v>2267</v>
      </c>
      <c r="G111" s="563" t="s">
        <v>1500</v>
      </c>
      <c r="H111" s="564" t="n">
        <v>2350</v>
      </c>
      <c r="I111" s="564" t="n">
        <v>3982</v>
      </c>
      <c r="J111" s="563" t="n">
        <v>476</v>
      </c>
      <c r="K111" s="564" t="n">
        <v>98525</v>
      </c>
      <c r="N111" s="563" t="s">
        <v>2252</v>
      </c>
      <c r="O111" s="0" t="str">
        <f aca="false">IF(N111=N112,"",N111)</f>
        <v/>
      </c>
    </row>
    <row r="112" customFormat="false" ht="13.8" hidden="false" customHeight="false" outlineLevel="0" collapsed="false">
      <c r="A112" s="185" t="str">
        <f aca="true">"INSERT INTO make(id_mk, brand_mk, model_mk) VALUES(null,"&amp;MATCH(MID(CELL("filename",A112),SEARCH("#$",CELL("filename",A112))+2,90),summary!$A$2:$A$38,0)&amp;",'"&amp;O112&amp;"');"</f>
        <v>INSERT INTO make(id_mk, brand_mk, model_mk) VALUES(null,18,'C-Class');</v>
      </c>
      <c r="B112" s="563" t="s">
        <v>2252</v>
      </c>
      <c r="C112" s="563" t="n">
        <v>205087</v>
      </c>
      <c r="D112" s="563" t="s">
        <v>2322</v>
      </c>
      <c r="E112" s="563" t="s">
        <v>2239</v>
      </c>
      <c r="F112" s="563" t="s">
        <v>2267</v>
      </c>
      <c r="G112" s="563" t="s">
        <v>1500</v>
      </c>
      <c r="H112" s="564" t="n">
        <v>2350</v>
      </c>
      <c r="I112" s="564" t="n">
        <v>3982</v>
      </c>
      <c r="J112" s="563" t="n">
        <v>510</v>
      </c>
      <c r="K112" s="564" t="n">
        <v>111430</v>
      </c>
      <c r="N112" s="563" t="s">
        <v>2252</v>
      </c>
      <c r="O112" s="0" t="str">
        <f aca="false">IF(N112=N113,"",N112)</f>
        <v>C-Class</v>
      </c>
    </row>
    <row r="113" customFormat="false" ht="13.8" hidden="true" customHeight="false" outlineLevel="0" collapsed="false">
      <c r="A113" s="185" t="str">
        <f aca="true">"INSERT INTO make(id_mk, brand_mk, model_mk) VALUES(null,"&amp;MATCH(MID(CELL("filename",A113),SEARCH("#$",CELL("filename",A113))+2,90),summary!$A$2:$A$38,0)&amp;",'"&amp;O113&amp;"');"</f>
        <v>INSERT INTO make(id_mk, brand_mk, model_mk) VALUES(null,18,'');</v>
      </c>
      <c r="B113" s="563" t="s">
        <v>2323</v>
      </c>
      <c r="C113" s="563" t="n">
        <v>117308</v>
      </c>
      <c r="D113" s="563" t="s">
        <v>2324</v>
      </c>
      <c r="E113" s="563" t="s">
        <v>2250</v>
      </c>
      <c r="F113" s="563" t="s">
        <v>2248</v>
      </c>
      <c r="G113" s="563" t="s">
        <v>1027</v>
      </c>
      <c r="H113" s="564" t="n">
        <v>390</v>
      </c>
      <c r="I113" s="564" t="n">
        <v>2143</v>
      </c>
      <c r="J113" s="563" t="n">
        <v>136</v>
      </c>
      <c r="K113" s="564" t="n">
        <v>37535</v>
      </c>
      <c r="N113" s="563" t="s">
        <v>2323</v>
      </c>
      <c r="O113" s="0" t="str">
        <f aca="false">IF(N113=N114,"",N113)</f>
        <v/>
      </c>
    </row>
    <row r="114" customFormat="false" ht="13.8" hidden="true" customHeight="false" outlineLevel="0" collapsed="false">
      <c r="A114" s="185" t="str">
        <f aca="true">"INSERT INTO make(id_mk, brand_mk, model_mk) VALUES(null,"&amp;MATCH(MID(CELL("filename",A114),SEARCH("#$",CELL("filename",A114))+2,90),summary!$A$2:$A$38,0)&amp;",'"&amp;O114&amp;"');"</f>
        <v>INSERT INTO make(id_mk, brand_mk, model_mk) VALUES(null,18,'');</v>
      </c>
      <c r="B114" s="563" t="s">
        <v>2323</v>
      </c>
      <c r="C114" s="563" t="n">
        <v>117303</v>
      </c>
      <c r="D114" s="563" t="s">
        <v>2325</v>
      </c>
      <c r="E114" s="563" t="s">
        <v>2250</v>
      </c>
      <c r="F114" s="563" t="s">
        <v>2248</v>
      </c>
      <c r="G114" s="563" t="s">
        <v>1027</v>
      </c>
      <c r="H114" s="564" t="n">
        <v>390</v>
      </c>
      <c r="I114" s="564" t="n">
        <v>2143</v>
      </c>
      <c r="J114" s="563" t="n">
        <v>177</v>
      </c>
      <c r="K114" s="564" t="n">
        <v>41310</v>
      </c>
      <c r="N114" s="563" t="s">
        <v>2323</v>
      </c>
      <c r="O114" s="0" t="str">
        <f aca="false">IF(N114=N115,"",N114)</f>
        <v/>
      </c>
    </row>
    <row r="115" customFormat="false" ht="13.8" hidden="true" customHeight="false" outlineLevel="0" collapsed="false">
      <c r="A115" s="185" t="str">
        <f aca="true">"INSERT INTO make(id_mk, brand_mk, model_mk) VALUES(null,"&amp;MATCH(MID(CELL("filename",A115),SEARCH("#$",CELL("filename",A115))+2,90),summary!$A$2:$A$38,0)&amp;",'"&amp;O115&amp;"');"</f>
        <v>INSERT INTO make(id_mk, brand_mk, model_mk) VALUES(null,18,'');</v>
      </c>
      <c r="B115" s="563" t="s">
        <v>2323</v>
      </c>
      <c r="C115" s="563" t="n">
        <v>117305</v>
      </c>
      <c r="D115" s="563" t="s">
        <v>2326</v>
      </c>
      <c r="E115" s="563" t="s">
        <v>2250</v>
      </c>
      <c r="F115" s="563" t="s">
        <v>2248</v>
      </c>
      <c r="G115" s="563" t="s">
        <v>1027</v>
      </c>
      <c r="H115" s="564" t="n">
        <v>390</v>
      </c>
      <c r="I115" s="564" t="n">
        <v>2143</v>
      </c>
      <c r="J115" s="563" t="n">
        <v>177</v>
      </c>
      <c r="K115" s="564" t="n">
        <v>43655</v>
      </c>
      <c r="N115" s="563" t="s">
        <v>2323</v>
      </c>
      <c r="O115" s="0" t="str">
        <f aca="false">IF(N115=N116,"",N115)</f>
        <v/>
      </c>
    </row>
    <row r="116" customFormat="false" ht="13.8" hidden="true" customHeight="false" outlineLevel="0" collapsed="false">
      <c r="A116" s="185" t="str">
        <f aca="true">"INSERT INTO make(id_mk, brand_mk, model_mk) VALUES(null,"&amp;MATCH(MID(CELL("filename",A116),SEARCH("#$",CELL("filename",A116))+2,90),summary!$A$2:$A$38,0)&amp;",'"&amp;O116&amp;"');"</f>
        <v>INSERT INTO make(id_mk, brand_mk, model_mk) VALUES(null,18,'');</v>
      </c>
      <c r="B116" s="563" t="s">
        <v>2323</v>
      </c>
      <c r="C116" s="563" t="n">
        <v>117342</v>
      </c>
      <c r="D116" s="563" t="s">
        <v>2327</v>
      </c>
      <c r="E116" s="563" t="s">
        <v>2239</v>
      </c>
      <c r="F116" s="563" t="s">
        <v>2248</v>
      </c>
      <c r="G116" s="563" t="s">
        <v>1027</v>
      </c>
      <c r="H116" s="564" t="n">
        <v>390</v>
      </c>
      <c r="I116" s="564" t="n">
        <v>1595</v>
      </c>
      <c r="J116" s="563" t="n">
        <v>122</v>
      </c>
      <c r="K116" s="564" t="n">
        <v>29585</v>
      </c>
      <c r="N116" s="563" t="s">
        <v>2323</v>
      </c>
      <c r="O116" s="0" t="str">
        <f aca="false">IF(N116=N117,"",N116)</f>
        <v/>
      </c>
    </row>
    <row r="117" customFormat="false" ht="13.8" hidden="true" customHeight="false" outlineLevel="0" collapsed="false">
      <c r="A117" s="185" t="str">
        <f aca="true">"INSERT INTO make(id_mk, brand_mk, model_mk) VALUES(null,"&amp;MATCH(MID(CELL("filename",A117),SEARCH("#$",CELL("filename",A117))+2,90),summary!$A$2:$A$38,0)&amp;",'"&amp;O117&amp;"');"</f>
        <v>INSERT INTO make(id_mk, brand_mk, model_mk) VALUES(null,18,'');</v>
      </c>
      <c r="B117" s="563" t="s">
        <v>2323</v>
      </c>
      <c r="C117" s="563" t="n">
        <v>117342</v>
      </c>
      <c r="D117" s="563" t="s">
        <v>2328</v>
      </c>
      <c r="E117" s="563" t="s">
        <v>2239</v>
      </c>
      <c r="F117" s="563" t="s">
        <v>2248</v>
      </c>
      <c r="G117" s="563" t="s">
        <v>1027</v>
      </c>
      <c r="H117" s="564" t="n">
        <v>390</v>
      </c>
      <c r="I117" s="564" t="n">
        <v>1595</v>
      </c>
      <c r="J117" s="563" t="n">
        <v>122</v>
      </c>
      <c r="K117" s="564" t="n">
        <v>32890</v>
      </c>
      <c r="N117" s="563" t="s">
        <v>2323</v>
      </c>
      <c r="O117" s="0" t="str">
        <f aca="false">IF(N117=N118,"",N117)</f>
        <v/>
      </c>
    </row>
    <row r="118" customFormat="false" ht="13.8" hidden="true" customHeight="false" outlineLevel="0" collapsed="false">
      <c r="A118" s="185" t="str">
        <f aca="true">"INSERT INTO make(id_mk, brand_mk, model_mk) VALUES(null,"&amp;MATCH(MID(CELL("filename",A118),SEARCH("#$",CELL("filename",A118))+2,90),summary!$A$2:$A$38,0)&amp;",'"&amp;O118&amp;"');"</f>
        <v>INSERT INTO make(id_mk, brand_mk, model_mk) VALUES(null,18,'');</v>
      </c>
      <c r="B118" s="563" t="s">
        <v>2323</v>
      </c>
      <c r="C118" s="563" t="n">
        <v>117343</v>
      </c>
      <c r="D118" s="563" t="s">
        <v>2329</v>
      </c>
      <c r="E118" s="563" t="s">
        <v>2239</v>
      </c>
      <c r="F118" s="563" t="s">
        <v>2248</v>
      </c>
      <c r="G118" s="563" t="s">
        <v>1027</v>
      </c>
      <c r="H118" s="564" t="n">
        <v>390</v>
      </c>
      <c r="I118" s="564" t="n">
        <v>1595</v>
      </c>
      <c r="J118" s="563" t="n">
        <v>156</v>
      </c>
      <c r="K118" s="564" t="n">
        <v>35160</v>
      </c>
      <c r="N118" s="563" t="s">
        <v>2323</v>
      </c>
      <c r="O118" s="0" t="str">
        <f aca="false">IF(N118=N119,"",N118)</f>
        <v/>
      </c>
    </row>
    <row r="119" customFormat="false" ht="13.8" hidden="true" customHeight="false" outlineLevel="0" collapsed="false">
      <c r="A119" s="185" t="str">
        <f aca="true">"INSERT INTO make(id_mk, brand_mk, model_mk) VALUES(null,"&amp;MATCH(MID(CELL("filename",A119),SEARCH("#$",CELL("filename",A119))+2,90),summary!$A$2:$A$38,0)&amp;",'"&amp;O119&amp;"');"</f>
        <v>INSERT INTO make(id_mk, brand_mk, model_mk) VALUES(null,18,'');</v>
      </c>
      <c r="B119" s="563" t="s">
        <v>2323</v>
      </c>
      <c r="C119" s="563" t="n">
        <v>117343</v>
      </c>
      <c r="D119" s="563" t="s">
        <v>2330</v>
      </c>
      <c r="E119" s="563" t="s">
        <v>2239</v>
      </c>
      <c r="F119" s="563" t="s">
        <v>2248</v>
      </c>
      <c r="G119" s="563" t="s">
        <v>1027</v>
      </c>
      <c r="H119" s="564" t="n">
        <v>390</v>
      </c>
      <c r="I119" s="564" t="n">
        <v>1595</v>
      </c>
      <c r="J119" s="563" t="n">
        <v>156</v>
      </c>
      <c r="K119" s="564" t="n">
        <v>38490</v>
      </c>
      <c r="N119" s="563" t="s">
        <v>2323</v>
      </c>
      <c r="O119" s="0" t="str">
        <f aca="false">IF(N119=N120,"",N119)</f>
        <v/>
      </c>
    </row>
    <row r="120" customFormat="false" ht="13.8" hidden="true" customHeight="false" outlineLevel="0" collapsed="false">
      <c r="A120" s="185" t="str">
        <f aca="true">"INSERT INTO make(id_mk, brand_mk, model_mk) VALUES(null,"&amp;MATCH(MID(CELL("filename",A120),SEARCH("#$",CELL("filename",A120))+2,90),summary!$A$2:$A$38,0)&amp;",'"&amp;O120&amp;"');"</f>
        <v>INSERT INTO make(id_mk, brand_mk, model_mk) VALUES(null,18,'');</v>
      </c>
      <c r="B120" s="563" t="s">
        <v>2323</v>
      </c>
      <c r="C120" s="563" t="n">
        <v>117344</v>
      </c>
      <c r="D120" s="563" t="s">
        <v>2331</v>
      </c>
      <c r="E120" s="563" t="s">
        <v>2239</v>
      </c>
      <c r="F120" s="563" t="s">
        <v>2332</v>
      </c>
      <c r="G120" s="563" t="s">
        <v>1473</v>
      </c>
      <c r="H120" s="564" t="n">
        <v>750</v>
      </c>
      <c r="I120" s="564" t="n">
        <v>1991</v>
      </c>
      <c r="J120" s="563" t="n">
        <v>211</v>
      </c>
      <c r="K120" s="564" t="n">
        <v>46380</v>
      </c>
      <c r="N120" s="563" t="s">
        <v>2323</v>
      </c>
      <c r="O120" s="0" t="str">
        <f aca="false">IF(N120=N121,"",N120)</f>
        <v/>
      </c>
    </row>
    <row r="121" customFormat="false" ht="13.8" hidden="true" customHeight="false" outlineLevel="0" collapsed="false">
      <c r="A121" s="185" t="str">
        <f aca="true">"INSERT INTO make(id_mk, brand_mk, model_mk) VALUES(null,"&amp;MATCH(MID(CELL("filename",A121),SEARCH("#$",CELL("filename",A121))+2,90),summary!$A$2:$A$38,0)&amp;",'"&amp;O121&amp;"');"</f>
        <v>INSERT INTO make(id_mk, brand_mk, model_mk) VALUES(null,18,'');</v>
      </c>
      <c r="B121" s="563" t="s">
        <v>2323</v>
      </c>
      <c r="C121" s="563" t="n">
        <v>117344</v>
      </c>
      <c r="D121" s="563" t="s">
        <v>2333</v>
      </c>
      <c r="E121" s="563" t="s">
        <v>2239</v>
      </c>
      <c r="F121" s="563" t="s">
        <v>2259</v>
      </c>
      <c r="G121" s="563" t="s">
        <v>1033</v>
      </c>
      <c r="H121" s="564" t="n">
        <v>570</v>
      </c>
      <c r="I121" s="564" t="n">
        <v>1991</v>
      </c>
      <c r="J121" s="563" t="n">
        <v>211</v>
      </c>
      <c r="K121" s="564" t="n">
        <v>47015</v>
      </c>
      <c r="N121" s="563" t="s">
        <v>2323</v>
      </c>
      <c r="O121" s="0" t="str">
        <f aca="false">IF(N121=N122,"",N121)</f>
        <v/>
      </c>
    </row>
    <row r="122" customFormat="false" ht="13.8" hidden="true" customHeight="false" outlineLevel="0" collapsed="false">
      <c r="A122" s="185" t="str">
        <f aca="true">"INSERT INTO make(id_mk, brand_mk, model_mk) VALUES(null,"&amp;MATCH(MID(CELL("filename",A122),SEARCH("#$",CELL("filename",A122))+2,90),summary!$A$2:$A$38,0)&amp;",'"&amp;O122&amp;"');"</f>
        <v>INSERT INTO make(id_mk, brand_mk, model_mk) VALUES(null,18,'');</v>
      </c>
      <c r="B122" s="563" t="s">
        <v>2323</v>
      </c>
      <c r="C122" s="563" t="n">
        <v>117346</v>
      </c>
      <c r="D122" s="563" t="s">
        <v>2334</v>
      </c>
      <c r="E122" s="563" t="s">
        <v>2239</v>
      </c>
      <c r="F122" s="563" t="s">
        <v>2259</v>
      </c>
      <c r="G122" s="563" t="s">
        <v>1033</v>
      </c>
      <c r="H122" s="564" t="n">
        <v>570</v>
      </c>
      <c r="I122" s="564" t="n">
        <v>1991</v>
      </c>
      <c r="J122" s="563" t="n">
        <v>211</v>
      </c>
      <c r="K122" s="564" t="n">
        <v>51490</v>
      </c>
      <c r="N122" s="563" t="s">
        <v>2323</v>
      </c>
      <c r="O122" s="0" t="str">
        <f aca="false">IF(N122=N123,"",N122)</f>
        <v/>
      </c>
    </row>
    <row r="123" customFormat="false" ht="13.8" hidden="true" customHeight="false" outlineLevel="0" collapsed="false">
      <c r="A123" s="185" t="str">
        <f aca="true">"INSERT INTO make(id_mk, brand_mk, model_mk) VALUES(null,"&amp;MATCH(MID(CELL("filename",A123),SEARCH("#$",CELL("filename",A123))+2,90),summary!$A$2:$A$38,0)&amp;",'"&amp;O123&amp;"');"</f>
        <v>INSERT INTO make(id_mk, brand_mk, model_mk) VALUES(null,18,'');</v>
      </c>
      <c r="B123" s="563" t="s">
        <v>2323</v>
      </c>
      <c r="C123" s="563" t="n">
        <v>117346</v>
      </c>
      <c r="D123" s="563" t="s">
        <v>2334</v>
      </c>
      <c r="E123" s="563" t="s">
        <v>2239</v>
      </c>
      <c r="F123" s="563" t="s">
        <v>2332</v>
      </c>
      <c r="G123" s="563" t="s">
        <v>1473</v>
      </c>
      <c r="H123" s="564" t="n">
        <v>750</v>
      </c>
      <c r="I123" s="564" t="n">
        <v>1991</v>
      </c>
      <c r="J123" s="563" t="n">
        <v>211</v>
      </c>
      <c r="K123" s="564" t="n">
        <v>51490</v>
      </c>
      <c r="N123" s="563" t="s">
        <v>2323</v>
      </c>
      <c r="O123" s="0" t="str">
        <f aca="false">IF(N123=N124,"",N123)</f>
        <v/>
      </c>
    </row>
    <row r="124" customFormat="false" ht="13.8" hidden="true" customHeight="false" outlineLevel="0" collapsed="false">
      <c r="A124" s="185" t="str">
        <f aca="true">"INSERT INTO make(id_mk, brand_mk, model_mk) VALUES(null,"&amp;MATCH(MID(CELL("filename",A124),SEARCH("#$",CELL("filename",A124))+2,90),summary!$A$2:$A$38,0)&amp;",'"&amp;O124&amp;"');"</f>
        <v>INSERT INTO make(id_mk, brand_mk, model_mk) VALUES(null,18,'');</v>
      </c>
      <c r="B124" s="563" t="s">
        <v>2323</v>
      </c>
      <c r="C124" s="563" t="n">
        <v>117352</v>
      </c>
      <c r="D124" s="563" t="s">
        <v>2335</v>
      </c>
      <c r="E124" s="563" t="s">
        <v>2239</v>
      </c>
      <c r="F124" s="563" t="s">
        <v>2265</v>
      </c>
      <c r="G124" s="563" t="s">
        <v>1456</v>
      </c>
      <c r="H124" s="564" t="n">
        <v>1200</v>
      </c>
      <c r="I124" s="564" t="n">
        <v>1991</v>
      </c>
      <c r="J124" s="563" t="n">
        <v>381</v>
      </c>
      <c r="K124" s="564" t="n">
        <v>67305</v>
      </c>
      <c r="N124" s="563" t="s">
        <v>2323</v>
      </c>
      <c r="O124" s="0" t="str">
        <f aca="false">IF(N124=N125,"",N124)</f>
        <v/>
      </c>
    </row>
    <row r="125" customFormat="false" ht="13.8" hidden="true" customHeight="false" outlineLevel="0" collapsed="false">
      <c r="A125" s="185" t="str">
        <f aca="true">"INSERT INTO make(id_mk, brand_mk, model_mk) VALUES(null,"&amp;MATCH(MID(CELL("filename",A125),SEARCH("#$",CELL("filename",A125))+2,90),summary!$A$2:$A$38,0)&amp;",'"&amp;O125&amp;"');"</f>
        <v>INSERT INTO make(id_mk, brand_mk, model_mk) VALUES(null,18,'');</v>
      </c>
      <c r="B125" s="563" t="s">
        <v>2323</v>
      </c>
      <c r="C125" s="563" t="n">
        <v>117942</v>
      </c>
      <c r="D125" s="563" t="s">
        <v>2336</v>
      </c>
      <c r="E125" s="563" t="s">
        <v>2239</v>
      </c>
      <c r="F125" s="563" t="s">
        <v>2259</v>
      </c>
      <c r="G125" s="563" t="s">
        <v>1033</v>
      </c>
      <c r="H125" s="564" t="n">
        <v>570</v>
      </c>
      <c r="I125" s="564" t="n">
        <v>1595</v>
      </c>
      <c r="J125" s="563" t="n">
        <v>122</v>
      </c>
      <c r="K125" s="564" t="n">
        <v>33685</v>
      </c>
      <c r="N125" s="563" t="s">
        <v>2323</v>
      </c>
      <c r="O125" s="0" t="str">
        <f aca="false">IF(N125=N126,"",N125)</f>
        <v/>
      </c>
    </row>
    <row r="126" customFormat="false" ht="13.8" hidden="true" customHeight="false" outlineLevel="0" collapsed="false">
      <c r="A126" s="185" t="str">
        <f aca="true">"INSERT INTO make(id_mk, brand_mk, model_mk) VALUES(null,"&amp;MATCH(MID(CELL("filename",A126),SEARCH("#$",CELL("filename",A126))+2,90),summary!$A$2:$A$38,0)&amp;",'"&amp;O126&amp;"');"</f>
        <v>INSERT INTO make(id_mk, brand_mk, model_mk) VALUES(null,18,'');</v>
      </c>
      <c r="B126" s="563" t="s">
        <v>2323</v>
      </c>
      <c r="C126" s="563" t="n">
        <v>117942</v>
      </c>
      <c r="D126" s="563" t="s">
        <v>2337</v>
      </c>
      <c r="E126" s="563" t="s">
        <v>2239</v>
      </c>
      <c r="F126" s="563" t="s">
        <v>2248</v>
      </c>
      <c r="G126" s="563" t="s">
        <v>1027</v>
      </c>
      <c r="H126" s="564" t="n">
        <v>390</v>
      </c>
      <c r="I126" s="563" t="n">
        <v>1595</v>
      </c>
      <c r="J126" s="563" t="n">
        <v>122</v>
      </c>
      <c r="K126" s="564" t="n">
        <v>35565</v>
      </c>
      <c r="N126" s="563" t="s">
        <v>2323</v>
      </c>
      <c r="O126" s="0" t="str">
        <f aca="false">IF(N126=N127,"",N126)</f>
        <v/>
      </c>
    </row>
    <row r="127" customFormat="false" ht="13.8" hidden="true" customHeight="false" outlineLevel="0" collapsed="false">
      <c r="A127" s="185" t="str">
        <f aca="true">"INSERT INTO make(id_mk, brand_mk, model_mk) VALUES(null,"&amp;MATCH(MID(CELL("filename",A127),SEARCH("#$",CELL("filename",A127))+2,90),summary!$A$2:$A$38,0)&amp;",'"&amp;O127&amp;"');"</f>
        <v>INSERT INTO make(id_mk, brand_mk, model_mk) VALUES(null,18,'');</v>
      </c>
      <c r="B127" s="563" t="s">
        <v>2323</v>
      </c>
      <c r="C127" s="563" t="n">
        <v>117943</v>
      </c>
      <c r="D127" s="563" t="s">
        <v>2338</v>
      </c>
      <c r="E127" s="563" t="s">
        <v>2239</v>
      </c>
      <c r="F127" s="563" t="s">
        <v>2248</v>
      </c>
      <c r="G127" s="563" t="s">
        <v>1027</v>
      </c>
      <c r="H127" s="564" t="n">
        <v>390</v>
      </c>
      <c r="I127" s="563" t="n">
        <v>1595</v>
      </c>
      <c r="J127" s="563" t="n">
        <v>156</v>
      </c>
      <c r="K127" s="564" t="n">
        <v>35840</v>
      </c>
      <c r="N127" s="563" t="s">
        <v>2323</v>
      </c>
      <c r="O127" s="0" t="str">
        <f aca="false">IF(N127=N128,"",N127)</f>
        <v/>
      </c>
    </row>
    <row r="128" customFormat="false" ht="13.8" hidden="true" customHeight="false" outlineLevel="0" collapsed="false">
      <c r="A128" s="185" t="str">
        <f aca="true">"INSERT INTO make(id_mk, brand_mk, model_mk) VALUES(null,"&amp;MATCH(MID(CELL("filename",A128),SEARCH("#$",CELL("filename",A128))+2,90),summary!$A$2:$A$38,0)&amp;",'"&amp;O128&amp;"');"</f>
        <v>INSERT INTO make(id_mk, brand_mk, model_mk) VALUES(null,18,'');</v>
      </c>
      <c r="B128" s="563" t="s">
        <v>2323</v>
      </c>
      <c r="C128" s="563" t="n">
        <v>117943</v>
      </c>
      <c r="D128" s="563" t="s">
        <v>2339</v>
      </c>
      <c r="E128" s="563" t="s">
        <v>2239</v>
      </c>
      <c r="F128" s="563" t="s">
        <v>2248</v>
      </c>
      <c r="G128" s="563" t="s">
        <v>1027</v>
      </c>
      <c r="H128" s="564" t="n">
        <v>390</v>
      </c>
      <c r="I128" s="563" t="n">
        <v>1595</v>
      </c>
      <c r="J128" s="563" t="n">
        <v>156</v>
      </c>
      <c r="K128" s="564" t="n">
        <v>39175</v>
      </c>
      <c r="N128" s="563" t="s">
        <v>2323</v>
      </c>
      <c r="O128" s="0" t="str">
        <f aca="false">IF(N128=N129,"",N128)</f>
        <v/>
      </c>
    </row>
    <row r="129" customFormat="false" ht="13.8" hidden="true" customHeight="false" outlineLevel="0" collapsed="false">
      <c r="A129" s="185" t="str">
        <f aca="true">"INSERT INTO make(id_mk, brand_mk, model_mk) VALUES(null,"&amp;MATCH(MID(CELL("filename",A129),SEARCH("#$",CELL("filename",A129))+2,90),summary!$A$2:$A$38,0)&amp;",'"&amp;O129&amp;"');"</f>
        <v>INSERT INTO make(id_mk, brand_mk, model_mk) VALUES(null,18,'');</v>
      </c>
      <c r="B129" s="563" t="s">
        <v>2323</v>
      </c>
      <c r="C129" s="563" t="n">
        <v>117944</v>
      </c>
      <c r="D129" s="563" t="s">
        <v>2340</v>
      </c>
      <c r="E129" s="563" t="s">
        <v>2239</v>
      </c>
      <c r="F129" s="563" t="s">
        <v>2332</v>
      </c>
      <c r="G129" s="563" t="s">
        <v>1473</v>
      </c>
      <c r="H129" s="564" t="n">
        <v>750</v>
      </c>
      <c r="I129" s="563" t="n">
        <v>1991</v>
      </c>
      <c r="J129" s="563" t="n">
        <v>211</v>
      </c>
      <c r="K129" s="564" t="n">
        <v>47130</v>
      </c>
      <c r="N129" s="563" t="s">
        <v>2323</v>
      </c>
      <c r="O129" s="0" t="str">
        <f aca="false">IF(N129=N130,"",N129)</f>
        <v/>
      </c>
    </row>
    <row r="130" customFormat="false" ht="13.8" hidden="true" customHeight="false" outlineLevel="0" collapsed="false">
      <c r="A130" s="185" t="str">
        <f aca="true">"INSERT INTO make(id_mk, brand_mk, model_mk) VALUES(null,"&amp;MATCH(MID(CELL("filename",A130),SEARCH("#$",CELL("filename",A130))+2,90),summary!$A$2:$A$38,0)&amp;",'"&amp;O130&amp;"');"</f>
        <v>INSERT INTO make(id_mk, brand_mk, model_mk) VALUES(null,18,'');</v>
      </c>
      <c r="B130" s="563" t="s">
        <v>2323</v>
      </c>
      <c r="C130" s="563" t="n">
        <v>117944</v>
      </c>
      <c r="D130" s="563" t="s">
        <v>2341</v>
      </c>
      <c r="E130" s="563" t="s">
        <v>2239</v>
      </c>
      <c r="F130" s="563" t="s">
        <v>2259</v>
      </c>
      <c r="G130" s="563" t="s">
        <v>1033</v>
      </c>
      <c r="H130" s="564" t="n">
        <v>570</v>
      </c>
      <c r="I130" s="563" t="n">
        <v>1991</v>
      </c>
      <c r="J130" s="563" t="n">
        <v>211</v>
      </c>
      <c r="K130" s="564" t="n">
        <v>47755</v>
      </c>
      <c r="N130" s="563" t="s">
        <v>2323</v>
      </c>
      <c r="O130" s="0" t="str">
        <f aca="false">IF(N130=N131,"",N130)</f>
        <v/>
      </c>
    </row>
    <row r="131" customFormat="false" ht="13.8" hidden="true" customHeight="false" outlineLevel="0" collapsed="false">
      <c r="A131" s="185" t="str">
        <f aca="true">"INSERT INTO make(id_mk, brand_mk, model_mk) VALUES(null,"&amp;MATCH(MID(CELL("filename",A131),SEARCH("#$",CELL("filename",A131))+2,90),summary!$A$2:$A$38,0)&amp;",'"&amp;O131&amp;"');"</f>
        <v>INSERT INTO make(id_mk, brand_mk, model_mk) VALUES(null,18,'');</v>
      </c>
      <c r="B131" s="563" t="s">
        <v>2323</v>
      </c>
      <c r="C131" s="563" t="n">
        <v>117946</v>
      </c>
      <c r="D131" s="563" t="s">
        <v>2342</v>
      </c>
      <c r="E131" s="563" t="s">
        <v>2239</v>
      </c>
      <c r="F131" s="563" t="s">
        <v>2259</v>
      </c>
      <c r="G131" s="563" t="s">
        <v>1033</v>
      </c>
      <c r="H131" s="564" t="n">
        <v>570</v>
      </c>
      <c r="I131" s="563" t="n">
        <v>1991</v>
      </c>
      <c r="J131" s="563" t="n">
        <v>211</v>
      </c>
      <c r="K131" s="564" t="n">
        <v>50900</v>
      </c>
      <c r="N131" s="563" t="s">
        <v>2323</v>
      </c>
      <c r="O131" s="0" t="str">
        <f aca="false">IF(N131=N132,"",N131)</f>
        <v/>
      </c>
    </row>
    <row r="132" customFormat="false" ht="13.8" hidden="true" customHeight="false" outlineLevel="0" collapsed="false">
      <c r="A132" s="185" t="str">
        <f aca="true">"INSERT INTO make(id_mk, brand_mk, model_mk) VALUES(null,"&amp;MATCH(MID(CELL("filename",A132),SEARCH("#$",CELL("filename",A132))+2,90),summary!$A$2:$A$38,0)&amp;",'"&amp;O132&amp;"');"</f>
        <v>INSERT INTO make(id_mk, brand_mk, model_mk) VALUES(null,18,'');</v>
      </c>
      <c r="B132" s="563" t="s">
        <v>2323</v>
      </c>
      <c r="C132" s="563" t="n">
        <v>117946</v>
      </c>
      <c r="D132" s="563" t="s">
        <v>2342</v>
      </c>
      <c r="E132" s="563" t="s">
        <v>2239</v>
      </c>
      <c r="F132" s="563" t="s">
        <v>2332</v>
      </c>
      <c r="G132" s="563" t="s">
        <v>1473</v>
      </c>
      <c r="H132" s="564" t="n">
        <v>750</v>
      </c>
      <c r="I132" s="563" t="n">
        <v>1991</v>
      </c>
      <c r="J132" s="563" t="n">
        <v>211</v>
      </c>
      <c r="K132" s="564" t="n">
        <v>52845</v>
      </c>
      <c r="N132" s="563" t="s">
        <v>2323</v>
      </c>
      <c r="O132" s="0" t="str">
        <f aca="false">IF(N132=N133,"",N132)</f>
        <v/>
      </c>
    </row>
    <row r="133" customFormat="false" ht="13.8" hidden="true" customHeight="false" outlineLevel="0" collapsed="false">
      <c r="A133" s="185" t="str">
        <f aca="true">"INSERT INTO make(id_mk, brand_mk, model_mk) VALUES(null,"&amp;MATCH(MID(CELL("filename",A133),SEARCH("#$",CELL("filename",A133))+2,90),summary!$A$2:$A$38,0)&amp;",'"&amp;O133&amp;"');"</f>
        <v>INSERT INTO make(id_mk, brand_mk, model_mk) VALUES(null,18,'');</v>
      </c>
      <c r="B133" s="563" t="s">
        <v>2323</v>
      </c>
      <c r="C133" s="563" t="n">
        <v>117952</v>
      </c>
      <c r="D133" s="563" t="s">
        <v>2343</v>
      </c>
      <c r="E133" s="563" t="s">
        <v>2239</v>
      </c>
      <c r="F133" s="563" t="s">
        <v>2265</v>
      </c>
      <c r="G133" s="563" t="s">
        <v>1456</v>
      </c>
      <c r="H133" s="564" t="n">
        <v>1200</v>
      </c>
      <c r="I133" s="563" t="n">
        <v>1991</v>
      </c>
      <c r="J133" s="563" t="n">
        <v>381</v>
      </c>
      <c r="K133" s="564" t="n">
        <v>68125</v>
      </c>
      <c r="N133" s="563" t="s">
        <v>2323</v>
      </c>
      <c r="O133" s="0" t="str">
        <f aca="false">IF(N133=N134,"",N133)</f>
        <v/>
      </c>
    </row>
    <row r="134" customFormat="false" ht="13.8" hidden="true" customHeight="false" outlineLevel="0" collapsed="false">
      <c r="A134" s="185" t="str">
        <f aca="true">"INSERT INTO make(id_mk, brand_mk, model_mk) VALUES(null,"&amp;MATCH(MID(CELL("filename",A134),SEARCH("#$",CELL("filename",A134))+2,90),summary!$A$2:$A$38,0)&amp;",'"&amp;O134&amp;"');"</f>
        <v>INSERT INTO make(id_mk, brand_mk, model_mk) VALUES(null,18,'');</v>
      </c>
      <c r="B134" s="563" t="s">
        <v>2323</v>
      </c>
      <c r="C134" s="563" t="n">
        <v>117908</v>
      </c>
      <c r="D134" s="563" t="s">
        <v>2344</v>
      </c>
      <c r="E134" s="563" t="s">
        <v>2250</v>
      </c>
      <c r="F134" s="563" t="s">
        <v>2248</v>
      </c>
      <c r="G134" s="563" t="s">
        <v>1027</v>
      </c>
      <c r="H134" s="564" t="n">
        <v>390</v>
      </c>
      <c r="I134" s="563" t="n">
        <v>2143</v>
      </c>
      <c r="J134" s="563" t="n">
        <v>136</v>
      </c>
      <c r="K134" s="564" t="n">
        <v>41350</v>
      </c>
      <c r="N134" s="563" t="s">
        <v>2323</v>
      </c>
      <c r="O134" s="0" t="str">
        <f aca="false">IF(N134=N135,"",N134)</f>
        <v/>
      </c>
    </row>
    <row r="135" customFormat="false" ht="13.8" hidden="true" customHeight="false" outlineLevel="0" collapsed="false">
      <c r="A135" s="185" t="str">
        <f aca="true">"INSERT INTO make(id_mk, brand_mk, model_mk) VALUES(null,"&amp;MATCH(MID(CELL("filename",A135),SEARCH("#$",CELL("filename",A135))+2,90),summary!$A$2:$A$38,0)&amp;",'"&amp;O135&amp;"');"</f>
        <v>INSERT INTO make(id_mk, brand_mk, model_mk) VALUES(null,18,'');</v>
      </c>
      <c r="B135" s="563" t="s">
        <v>2323</v>
      </c>
      <c r="C135" s="563" t="n">
        <v>117903</v>
      </c>
      <c r="D135" s="563" t="s">
        <v>2345</v>
      </c>
      <c r="E135" s="563" t="s">
        <v>2250</v>
      </c>
      <c r="F135" s="563" t="s">
        <v>2248</v>
      </c>
      <c r="G135" s="563" t="s">
        <v>1027</v>
      </c>
      <c r="H135" s="564" t="n">
        <v>390</v>
      </c>
      <c r="I135" s="563" t="n">
        <v>2143</v>
      </c>
      <c r="J135" s="563" t="n">
        <v>177</v>
      </c>
      <c r="K135" s="564" t="n">
        <v>42010</v>
      </c>
      <c r="N135" s="563" t="s">
        <v>2323</v>
      </c>
      <c r="O135" s="0" t="str">
        <f aca="false">IF(N135=N136,"",N135)</f>
        <v/>
      </c>
    </row>
    <row r="136" customFormat="false" ht="13.8" hidden="false" customHeight="false" outlineLevel="0" collapsed="false">
      <c r="A136" s="185" t="str">
        <f aca="true">"INSERT INTO make(id_mk, brand_mk, model_mk) VALUES(null,"&amp;MATCH(MID(CELL("filename",A136),SEARCH("#$",CELL("filename",A136))+2,90),summary!$A$2:$A$38,0)&amp;",'"&amp;O136&amp;"');"</f>
        <v>INSERT INTO make(id_mk, brand_mk, model_mk) VALUES(null,18,'CLA');</v>
      </c>
      <c r="B136" s="563" t="s">
        <v>2323</v>
      </c>
      <c r="C136" s="563" t="n">
        <v>117905</v>
      </c>
      <c r="D136" s="563" t="s">
        <v>2346</v>
      </c>
      <c r="E136" s="563" t="s">
        <v>2250</v>
      </c>
      <c r="F136" s="563" t="s">
        <v>2248</v>
      </c>
      <c r="G136" s="563" t="s">
        <v>1027</v>
      </c>
      <c r="H136" s="564" t="n">
        <v>390</v>
      </c>
      <c r="I136" s="563" t="n">
        <v>2143</v>
      </c>
      <c r="J136" s="563" t="n">
        <v>177</v>
      </c>
      <c r="K136" s="564" t="n">
        <v>43810</v>
      </c>
      <c r="N136" s="563" t="s">
        <v>2323</v>
      </c>
      <c r="O136" s="0" t="str">
        <f aca="false">IF(N136=N137,"",N136)</f>
        <v>CLA</v>
      </c>
    </row>
    <row r="137" customFormat="false" ht="13.8" hidden="true" customHeight="false" outlineLevel="0" collapsed="false">
      <c r="A137" s="185" t="str">
        <f aca="true">"INSERT INTO make(id_mk, brand_mk, model_mk) VALUES(null,"&amp;MATCH(MID(CELL("filename",A137),SEARCH("#$",CELL("filename",A137))+2,90),summary!$A$2:$A$38,0)&amp;",'"&amp;O137&amp;"');"</f>
        <v>INSERT INTO make(id_mk, brand_mk, model_mk) VALUES(null,18,'');</v>
      </c>
      <c r="B137" s="563" t="s">
        <v>2347</v>
      </c>
      <c r="C137" s="563" t="n">
        <v>257318</v>
      </c>
      <c r="D137" s="563" t="s">
        <v>2348</v>
      </c>
      <c r="E137" s="563" t="s">
        <v>2250</v>
      </c>
      <c r="F137" s="563" t="s">
        <v>2349</v>
      </c>
      <c r="G137" s="563" t="s">
        <v>970</v>
      </c>
      <c r="H137" s="564" t="n">
        <v>280</v>
      </c>
      <c r="I137" s="563" t="n">
        <v>1950</v>
      </c>
      <c r="J137" s="563" t="n">
        <v>245</v>
      </c>
      <c r="K137" s="564" t="n">
        <v>66145</v>
      </c>
      <c r="N137" s="563" t="s">
        <v>2347</v>
      </c>
      <c r="O137" s="0" t="str">
        <f aca="false">IF(N137=N138,"",N137)</f>
        <v/>
      </c>
    </row>
    <row r="138" customFormat="false" ht="13.8" hidden="true" customHeight="false" outlineLevel="0" collapsed="false">
      <c r="A138" s="185" t="str">
        <f aca="true">"INSERT INTO make(id_mk, brand_mk, model_mk) VALUES(null,"&amp;MATCH(MID(CELL("filename",A138),SEARCH("#$",CELL("filename",A138))+2,90),summary!$A$2:$A$38,0)&amp;",'"&amp;O138&amp;"');"</f>
        <v>INSERT INTO make(id_mk, brand_mk, model_mk) VALUES(null,18,'');</v>
      </c>
      <c r="B138" s="563" t="s">
        <v>2347</v>
      </c>
      <c r="C138" s="563" t="n">
        <v>257318</v>
      </c>
      <c r="D138" s="563" t="s">
        <v>2348</v>
      </c>
      <c r="E138" s="563" t="s">
        <v>2250</v>
      </c>
      <c r="F138" s="563" t="s">
        <v>2248</v>
      </c>
      <c r="G138" s="563" t="s">
        <v>1027</v>
      </c>
      <c r="H138" s="564" t="n">
        <v>390</v>
      </c>
      <c r="I138" s="563" t="n">
        <v>1950</v>
      </c>
      <c r="J138" s="563" t="n">
        <v>245</v>
      </c>
      <c r="K138" s="564" t="n">
        <v>69275</v>
      </c>
      <c r="N138" s="563" t="s">
        <v>2347</v>
      </c>
      <c r="O138" s="0" t="str">
        <f aca="false">IF(N138=N139,"",N138)</f>
        <v/>
      </c>
    </row>
    <row r="139" customFormat="false" ht="13.8" hidden="true" customHeight="false" outlineLevel="0" collapsed="false">
      <c r="A139" s="185" t="str">
        <f aca="true">"INSERT INTO make(id_mk, brand_mk, model_mk) VALUES(null,"&amp;MATCH(MID(CELL("filename",A139),SEARCH("#$",CELL("filename",A139))+2,90),summary!$A$2:$A$38,0)&amp;",'"&amp;O139&amp;"');"</f>
        <v>INSERT INTO make(id_mk, brand_mk, model_mk) VALUES(null,18,'');</v>
      </c>
      <c r="B139" s="563" t="s">
        <v>2347</v>
      </c>
      <c r="C139" s="563" t="n">
        <v>257321</v>
      </c>
      <c r="D139" s="563" t="s">
        <v>2350</v>
      </c>
      <c r="E139" s="563" t="s">
        <v>2250</v>
      </c>
      <c r="F139" s="563" t="s">
        <v>2259</v>
      </c>
      <c r="G139" s="563" t="s">
        <v>1033</v>
      </c>
      <c r="H139" s="564" t="n">
        <v>570</v>
      </c>
      <c r="I139" s="563" t="n">
        <v>2925</v>
      </c>
      <c r="J139" s="563" t="n">
        <v>286</v>
      </c>
      <c r="K139" s="564" t="n">
        <v>82540</v>
      </c>
      <c r="N139" s="563" t="s">
        <v>2347</v>
      </c>
      <c r="O139" s="0" t="str">
        <f aca="false">IF(N139=N140,"",N139)</f>
        <v/>
      </c>
    </row>
    <row r="140" customFormat="false" ht="13.8" hidden="true" customHeight="false" outlineLevel="0" collapsed="false">
      <c r="A140" s="185" t="str">
        <f aca="true">"INSERT INTO make(id_mk, brand_mk, model_mk) VALUES(null,"&amp;MATCH(MID(CELL("filename",A140),SEARCH("#$",CELL("filename",A140))+2,90),summary!$A$2:$A$38,0)&amp;",'"&amp;O140&amp;"');"</f>
        <v>INSERT INTO make(id_mk, brand_mk, model_mk) VALUES(null,18,'');</v>
      </c>
      <c r="B140" s="563" t="s">
        <v>2347</v>
      </c>
      <c r="C140" s="563" t="n">
        <v>257323</v>
      </c>
      <c r="D140" s="563" t="s">
        <v>2351</v>
      </c>
      <c r="E140" s="563" t="s">
        <v>2250</v>
      </c>
      <c r="F140" s="563" t="s">
        <v>2259</v>
      </c>
      <c r="G140" s="563" t="s">
        <v>1033</v>
      </c>
      <c r="H140" s="564" t="n">
        <v>570</v>
      </c>
      <c r="I140" s="563" t="n">
        <v>2925</v>
      </c>
      <c r="J140" s="563" t="n">
        <v>340</v>
      </c>
      <c r="K140" s="564" t="n">
        <v>87255</v>
      </c>
      <c r="N140" s="563" t="s">
        <v>2347</v>
      </c>
      <c r="O140" s="0" t="str">
        <f aca="false">IF(N140=N141,"",N140)</f>
        <v/>
      </c>
    </row>
    <row r="141" customFormat="false" ht="13.8" hidden="true" customHeight="false" outlineLevel="0" collapsed="false">
      <c r="A141" s="185" t="str">
        <f aca="true">"INSERT INTO make(id_mk, brand_mk, model_mk) VALUES(null,"&amp;MATCH(MID(CELL("filename",A141),SEARCH("#$",CELL("filename",A141))+2,90),summary!$A$2:$A$38,0)&amp;",'"&amp;O141&amp;"');"</f>
        <v>INSERT INTO make(id_mk, brand_mk, model_mk) VALUES(null,18,'');</v>
      </c>
      <c r="B141" s="563" t="s">
        <v>2347</v>
      </c>
      <c r="C141" s="563" t="n">
        <v>257350</v>
      </c>
      <c r="D141" s="563" t="s">
        <v>2352</v>
      </c>
      <c r="E141" s="563" t="s">
        <v>2262</v>
      </c>
      <c r="F141" s="563" t="s">
        <v>2259</v>
      </c>
      <c r="G141" s="563" t="s">
        <v>1033</v>
      </c>
      <c r="H141" s="564" t="n">
        <v>570</v>
      </c>
      <c r="I141" s="563" t="n">
        <v>1991</v>
      </c>
      <c r="J141" s="563" t="n">
        <v>306</v>
      </c>
      <c r="K141" s="564" t="n">
        <v>75265</v>
      </c>
      <c r="N141" s="563" t="s">
        <v>2347</v>
      </c>
      <c r="O141" s="0" t="str">
        <f aca="false">IF(N141=N142,"",N141)</f>
        <v/>
      </c>
    </row>
    <row r="142" customFormat="false" ht="13.8" hidden="true" customHeight="false" outlineLevel="0" collapsed="false">
      <c r="A142" s="185" t="str">
        <f aca="true">"INSERT INTO make(id_mk, brand_mk, model_mk) VALUES(null,"&amp;MATCH(MID(CELL("filename",A142),SEARCH("#$",CELL("filename",A142))+2,90),summary!$A$2:$A$38,0)&amp;",'"&amp;O142&amp;"');"</f>
        <v>INSERT INTO make(id_mk, brand_mk, model_mk) VALUES(null,18,'');</v>
      </c>
      <c r="B142" s="563" t="s">
        <v>2347</v>
      </c>
      <c r="C142" s="563" t="n">
        <v>257359</v>
      </c>
      <c r="D142" s="563" t="s">
        <v>2353</v>
      </c>
      <c r="E142" s="563" t="s">
        <v>2262</v>
      </c>
      <c r="F142" s="563" t="s">
        <v>2332</v>
      </c>
      <c r="G142" s="563" t="s">
        <v>1473</v>
      </c>
      <c r="H142" s="564" t="n">
        <v>750</v>
      </c>
      <c r="I142" s="563" t="n">
        <v>2999</v>
      </c>
      <c r="J142" s="563" t="n">
        <v>367</v>
      </c>
      <c r="K142" s="564" t="n">
        <v>86435</v>
      </c>
      <c r="N142" s="563" t="s">
        <v>2347</v>
      </c>
      <c r="O142" s="0" t="str">
        <f aca="false">IF(N142=N143,"",N142)</f>
        <v/>
      </c>
    </row>
    <row r="143" customFormat="false" ht="13.8" hidden="false" customHeight="false" outlineLevel="0" collapsed="false">
      <c r="A143" s="185" t="str">
        <f aca="true">"INSERT INTO make(id_mk, brand_mk, model_mk) VALUES(null,"&amp;MATCH(MID(CELL("filename",A143),SEARCH("#$",CELL("filename",A143))+2,90),summary!$A$2:$A$38,0)&amp;",'"&amp;O143&amp;"');"</f>
        <v>INSERT INTO make(id_mk, brand_mk, model_mk) VALUES(null,18,'CLS');</v>
      </c>
      <c r="B143" s="563" t="s">
        <v>2347</v>
      </c>
      <c r="C143" s="563" t="n">
        <v>257361</v>
      </c>
      <c r="D143" s="563" t="s">
        <v>2354</v>
      </c>
      <c r="E143" s="563" t="s">
        <v>2262</v>
      </c>
      <c r="F143" s="563" t="s">
        <v>2265</v>
      </c>
      <c r="G143" s="563" t="s">
        <v>1456</v>
      </c>
      <c r="H143" s="564" t="n">
        <v>1200</v>
      </c>
      <c r="I143" s="563" t="n">
        <v>2999</v>
      </c>
      <c r="J143" s="563" t="n">
        <v>435</v>
      </c>
      <c r="K143" s="564" t="n">
        <v>109280</v>
      </c>
      <c r="N143" s="563" t="s">
        <v>2347</v>
      </c>
      <c r="O143" s="0" t="str">
        <f aca="false">IF(N143=N144,"",N143)</f>
        <v>CLS</v>
      </c>
    </row>
    <row r="144" customFormat="false" ht="13.8" hidden="true" customHeight="false" outlineLevel="0" collapsed="false">
      <c r="A144" s="185" t="str">
        <f aca="true">"INSERT INTO make(id_mk, brand_mk, model_mk) VALUES(null,"&amp;MATCH(MID(CELL("filename",A144),SEARCH("#$",CELL("filename",A144))+2,90),summary!$A$2:$A$38,0)&amp;",'"&amp;O144&amp;"');"</f>
        <v>INSERT INTO make(id_mk, brand_mk, model_mk) VALUES(null,18,'');</v>
      </c>
      <c r="B144" s="563" t="s">
        <v>2355</v>
      </c>
      <c r="C144" s="563" t="n">
        <v>238314</v>
      </c>
      <c r="D144" s="563" t="s">
        <v>2356</v>
      </c>
      <c r="E144" s="563" t="s">
        <v>2250</v>
      </c>
      <c r="F144" s="563" t="s">
        <v>2240</v>
      </c>
      <c r="G144" s="563" t="s">
        <v>1030</v>
      </c>
      <c r="H144" s="564" t="n">
        <v>270</v>
      </c>
      <c r="I144" s="563" t="n">
        <v>1950</v>
      </c>
      <c r="J144" s="563" t="n">
        <v>194</v>
      </c>
      <c r="K144" s="564" t="n">
        <v>54480</v>
      </c>
      <c r="N144" s="563" t="s">
        <v>2355</v>
      </c>
      <c r="O144" s="0" t="str">
        <f aca="false">IF(N144=N145,"",N144)</f>
        <v/>
      </c>
    </row>
    <row r="145" customFormat="false" ht="13.8" hidden="true" customHeight="false" outlineLevel="0" collapsed="false">
      <c r="A145" s="185" t="str">
        <f aca="true">"INSERT INTO make(id_mk, brand_mk, model_mk) VALUES(null,"&amp;MATCH(MID(CELL("filename",A145),SEARCH("#$",CELL("filename",A145))+2,90),summary!$A$2:$A$38,0)&amp;",'"&amp;O145&amp;"');"</f>
        <v>INSERT INTO make(id_mk, brand_mk, model_mk) VALUES(null,18,'');</v>
      </c>
      <c r="B145" s="563" t="s">
        <v>2355</v>
      </c>
      <c r="C145" s="563" t="n">
        <v>238314</v>
      </c>
      <c r="D145" s="563" t="s">
        <v>2356</v>
      </c>
      <c r="E145" s="563" t="s">
        <v>2250</v>
      </c>
      <c r="F145" s="563" t="s">
        <v>2241</v>
      </c>
      <c r="G145" s="563" t="s">
        <v>970</v>
      </c>
      <c r="H145" s="564" t="n">
        <v>280</v>
      </c>
      <c r="I145" s="563" t="n">
        <v>1950</v>
      </c>
      <c r="J145" s="563" t="n">
        <v>194</v>
      </c>
      <c r="K145" s="564" t="n">
        <v>55095</v>
      </c>
      <c r="N145" s="563" t="s">
        <v>2355</v>
      </c>
      <c r="O145" s="0" t="str">
        <f aca="false">IF(N145=N146,"",N145)</f>
        <v/>
      </c>
    </row>
    <row r="146" customFormat="false" ht="13.8" hidden="true" customHeight="false" outlineLevel="0" collapsed="false">
      <c r="A146" s="185" t="str">
        <f aca="true">"INSERT INTO make(id_mk, brand_mk, model_mk) VALUES(null,"&amp;MATCH(MID(CELL("filename",A146),SEARCH("#$",CELL("filename",A146))+2,90),summary!$A$2:$A$38,0)&amp;",'"&amp;O146&amp;"');"</f>
        <v>INSERT INTO make(id_mk, brand_mk, model_mk) VALUES(null,18,'');</v>
      </c>
      <c r="B146" s="563" t="s">
        <v>2355</v>
      </c>
      <c r="C146" s="563" t="n">
        <v>238315</v>
      </c>
      <c r="D146" s="563" t="s">
        <v>2357</v>
      </c>
      <c r="E146" s="563" t="s">
        <v>2250</v>
      </c>
      <c r="F146" s="563" t="s">
        <v>2241</v>
      </c>
      <c r="G146" s="563" t="s">
        <v>970</v>
      </c>
      <c r="H146" s="564" t="n">
        <v>280</v>
      </c>
      <c r="I146" s="563" t="n">
        <v>1950</v>
      </c>
      <c r="J146" s="563" t="n">
        <v>194</v>
      </c>
      <c r="K146" s="564" t="n">
        <v>57595</v>
      </c>
      <c r="N146" s="563" t="s">
        <v>2355</v>
      </c>
      <c r="O146" s="0" t="str">
        <f aca="false">IF(N146=N147,"",N146)</f>
        <v/>
      </c>
    </row>
    <row r="147" customFormat="false" ht="13.8" hidden="true" customHeight="false" outlineLevel="0" collapsed="false">
      <c r="A147" s="185" t="str">
        <f aca="true">"INSERT INTO make(id_mk, brand_mk, model_mk) VALUES(null,"&amp;MATCH(MID(CELL("filename",A147),SEARCH("#$",CELL("filename",A147))+2,90),summary!$A$2:$A$38,0)&amp;",'"&amp;O147&amp;"');"</f>
        <v>INSERT INTO make(id_mk, brand_mk, model_mk) VALUES(null,18,'');</v>
      </c>
      <c r="B147" s="563" t="s">
        <v>2355</v>
      </c>
      <c r="C147" s="563" t="n">
        <v>238315</v>
      </c>
      <c r="D147" s="563" t="s">
        <v>2357</v>
      </c>
      <c r="E147" s="563" t="s">
        <v>2250</v>
      </c>
      <c r="F147" s="563" t="s">
        <v>2248</v>
      </c>
      <c r="G147" s="563" t="s">
        <v>1027</v>
      </c>
      <c r="H147" s="564" t="n">
        <v>390</v>
      </c>
      <c r="I147" s="563" t="n">
        <v>1950</v>
      </c>
      <c r="J147" s="563" t="n">
        <v>194</v>
      </c>
      <c r="K147" s="564" t="n">
        <v>60315</v>
      </c>
      <c r="N147" s="563" t="s">
        <v>2355</v>
      </c>
      <c r="O147" s="0" t="str">
        <f aca="false">IF(N147=N148,"",N147)</f>
        <v/>
      </c>
    </row>
    <row r="148" customFormat="false" ht="13.8" hidden="true" customHeight="false" outlineLevel="0" collapsed="false">
      <c r="A148" s="185" t="str">
        <f aca="true">"INSERT INTO make(id_mk, brand_mk, model_mk) VALUES(null,"&amp;MATCH(MID(CELL("filename",A148),SEARCH("#$",CELL("filename",A148))+2,90),summary!$A$2:$A$38,0)&amp;",'"&amp;O148&amp;"');"</f>
        <v>INSERT INTO make(id_mk, brand_mk, model_mk) VALUES(null,18,'');</v>
      </c>
      <c r="B148" s="563" t="s">
        <v>2355</v>
      </c>
      <c r="C148" s="563" t="n">
        <v>238318</v>
      </c>
      <c r="D148" s="563" t="s">
        <v>2358</v>
      </c>
      <c r="E148" s="563" t="s">
        <v>2250</v>
      </c>
      <c r="F148" s="563" t="s">
        <v>2241</v>
      </c>
      <c r="G148" s="563" t="s">
        <v>970</v>
      </c>
      <c r="H148" s="564" t="n">
        <v>280</v>
      </c>
      <c r="I148" s="563" t="n">
        <v>1950</v>
      </c>
      <c r="J148" s="563" t="n">
        <v>245</v>
      </c>
      <c r="K148" s="564" t="n">
        <v>63185</v>
      </c>
      <c r="N148" s="563" t="s">
        <v>2355</v>
      </c>
      <c r="O148" s="0" t="str">
        <f aca="false">IF(N148=N149,"",N148)</f>
        <v/>
      </c>
    </row>
    <row r="149" customFormat="false" ht="13.8" hidden="true" customHeight="false" outlineLevel="0" collapsed="false">
      <c r="A149" s="185" t="str">
        <f aca="true">"INSERT INTO make(id_mk, brand_mk, model_mk) VALUES(null,"&amp;MATCH(MID(CELL("filename",A149),SEARCH("#$",CELL("filename",A149))+2,90),summary!$A$2:$A$38,0)&amp;",'"&amp;O149&amp;"');"</f>
        <v>INSERT INTO make(id_mk, brand_mk, model_mk) VALUES(null,18,'');</v>
      </c>
      <c r="B149" s="563" t="s">
        <v>2355</v>
      </c>
      <c r="C149" s="563" t="n">
        <v>238342</v>
      </c>
      <c r="D149" s="563" t="s">
        <v>2359</v>
      </c>
      <c r="E149" s="563" t="s">
        <v>2239</v>
      </c>
      <c r="F149" s="563" t="s">
        <v>2259</v>
      </c>
      <c r="G149" s="563" t="s">
        <v>1033</v>
      </c>
      <c r="H149" s="564" t="n">
        <v>570</v>
      </c>
      <c r="I149" s="563" t="n">
        <v>1991</v>
      </c>
      <c r="J149" s="563" t="n">
        <v>184</v>
      </c>
      <c r="K149" s="564" t="n">
        <v>56210</v>
      </c>
      <c r="N149" s="563" t="s">
        <v>2355</v>
      </c>
      <c r="O149" s="0" t="str">
        <f aca="false">IF(N149=N150,"",N149)</f>
        <v/>
      </c>
    </row>
    <row r="150" customFormat="false" ht="13.8" hidden="true" customHeight="false" outlineLevel="0" collapsed="false">
      <c r="A150" s="185" t="str">
        <f aca="true">"INSERT INTO make(id_mk, brand_mk, model_mk) VALUES(null,"&amp;MATCH(MID(CELL("filename",A150),SEARCH("#$",CELL("filename",A150))+2,90),summary!$A$2:$A$38,0)&amp;",'"&amp;O150&amp;"');"</f>
        <v>INSERT INTO make(id_mk, brand_mk, model_mk) VALUES(null,18,'');</v>
      </c>
      <c r="B150" s="563" t="s">
        <v>2355</v>
      </c>
      <c r="C150" s="563" t="n">
        <v>238343</v>
      </c>
      <c r="D150" s="563" t="s">
        <v>2360</v>
      </c>
      <c r="E150" s="563" t="s">
        <v>2239</v>
      </c>
      <c r="F150" s="563" t="s">
        <v>2332</v>
      </c>
      <c r="G150" s="563" t="s">
        <v>1473</v>
      </c>
      <c r="H150" s="564" t="n">
        <v>750</v>
      </c>
      <c r="I150" s="563" t="n">
        <v>1991</v>
      </c>
      <c r="J150" s="563" t="n">
        <v>184</v>
      </c>
      <c r="K150" s="564" t="n">
        <v>59840</v>
      </c>
      <c r="N150" s="563" t="s">
        <v>2355</v>
      </c>
      <c r="O150" s="0" t="str">
        <f aca="false">IF(N150=N151,"",N150)</f>
        <v/>
      </c>
    </row>
    <row r="151" customFormat="false" ht="13.8" hidden="true" customHeight="false" outlineLevel="0" collapsed="false">
      <c r="A151" s="185" t="str">
        <f aca="true">"INSERT INTO make(id_mk, brand_mk, model_mk) VALUES(null,"&amp;MATCH(MID(CELL("filename",A151),SEARCH("#$",CELL("filename",A151))+2,90),summary!$A$2:$A$38,0)&amp;",'"&amp;O151&amp;"');"</f>
        <v>INSERT INTO make(id_mk, brand_mk, model_mk) VALUES(null,18,'');</v>
      </c>
      <c r="B151" s="563" t="s">
        <v>2355</v>
      </c>
      <c r="C151" s="563" t="n">
        <v>238348</v>
      </c>
      <c r="D151" s="563" t="s">
        <v>2361</v>
      </c>
      <c r="E151" s="563" t="s">
        <v>2239</v>
      </c>
      <c r="F151" s="563" t="s">
        <v>2332</v>
      </c>
      <c r="G151" s="563" t="s">
        <v>1473</v>
      </c>
      <c r="H151" s="564" t="n">
        <v>750</v>
      </c>
      <c r="I151" s="563" t="n">
        <v>1991</v>
      </c>
      <c r="J151" s="563" t="n">
        <v>245</v>
      </c>
      <c r="K151" s="564" t="n">
        <v>64240</v>
      </c>
      <c r="N151" s="563" t="s">
        <v>2355</v>
      </c>
      <c r="O151" s="0" t="str">
        <f aca="false">IF(N151=N152,"",N151)</f>
        <v/>
      </c>
    </row>
    <row r="152" customFormat="false" ht="13.8" hidden="true" customHeight="false" outlineLevel="0" collapsed="false">
      <c r="A152" s="185" t="str">
        <f aca="true">"INSERT INTO make(id_mk, brand_mk, model_mk) VALUES(null,"&amp;MATCH(MID(CELL("filename",A152),SEARCH("#$",CELL("filename",A152))+2,90),summary!$A$2:$A$38,0)&amp;",'"&amp;O152&amp;"');"</f>
        <v>INSERT INTO make(id_mk, brand_mk, model_mk) VALUES(null,18,'');</v>
      </c>
      <c r="B152" s="563" t="s">
        <v>2355</v>
      </c>
      <c r="C152" s="563" t="n">
        <v>238361</v>
      </c>
      <c r="D152" s="563" t="s">
        <v>2362</v>
      </c>
      <c r="E152" s="563" t="s">
        <v>2239</v>
      </c>
      <c r="F152" s="563" t="s">
        <v>2265</v>
      </c>
      <c r="G152" s="563" t="s">
        <v>1456</v>
      </c>
      <c r="H152" s="564" t="n">
        <v>1200</v>
      </c>
      <c r="I152" s="563" t="n">
        <v>2999</v>
      </c>
      <c r="J152" s="563" t="n">
        <v>435</v>
      </c>
      <c r="K152" s="564" t="n">
        <v>110120</v>
      </c>
      <c r="N152" s="563" t="s">
        <v>2355</v>
      </c>
      <c r="O152" s="0" t="str">
        <f aca="false">IF(N152=N153,"",N152)</f>
        <v/>
      </c>
    </row>
    <row r="153" customFormat="false" ht="13.8" hidden="true" customHeight="false" outlineLevel="0" collapsed="false">
      <c r="A153" s="185" t="str">
        <f aca="true">"INSERT INTO make(id_mk, brand_mk, model_mk) VALUES(null,"&amp;MATCH(MID(CELL("filename",A153),SEARCH("#$",CELL("filename",A153))+2,90),summary!$A$2:$A$38,0)&amp;",'"&amp;O153&amp;"');"</f>
        <v>INSERT INTO make(id_mk, brand_mk, model_mk) VALUES(null,18,'');</v>
      </c>
      <c r="B153" s="563" t="s">
        <v>2355</v>
      </c>
      <c r="C153" s="563" t="n">
        <v>213213</v>
      </c>
      <c r="D153" s="563" t="s">
        <v>2363</v>
      </c>
      <c r="E153" s="563" t="s">
        <v>2250</v>
      </c>
      <c r="F153" s="563" t="s">
        <v>2240</v>
      </c>
      <c r="G153" s="563" t="s">
        <v>1030</v>
      </c>
      <c r="H153" s="564" t="n">
        <v>270</v>
      </c>
      <c r="I153" s="563" t="n">
        <v>1950</v>
      </c>
      <c r="J153" s="563" t="n">
        <v>150</v>
      </c>
      <c r="K153" s="564" t="n">
        <v>56800</v>
      </c>
      <c r="N153" s="563" t="s">
        <v>2355</v>
      </c>
      <c r="O153" s="0" t="str">
        <f aca="false">IF(N153=N154,"",N153)</f>
        <v/>
      </c>
    </row>
    <row r="154" customFormat="false" ht="13.8" hidden="true" customHeight="false" outlineLevel="0" collapsed="false">
      <c r="A154" s="185" t="str">
        <f aca="true">"INSERT INTO make(id_mk, brand_mk, model_mk) VALUES(null,"&amp;MATCH(MID(CELL("filename",A154),SEARCH("#$",CELL("filename",A154))+2,90),summary!$A$2:$A$38,0)&amp;",'"&amp;O154&amp;"');"</f>
        <v>INSERT INTO make(id_mk, brand_mk, model_mk) VALUES(null,18,'');</v>
      </c>
      <c r="B154" s="563" t="s">
        <v>2355</v>
      </c>
      <c r="C154" s="563" t="n">
        <v>213213</v>
      </c>
      <c r="D154" s="563" t="s">
        <v>2363</v>
      </c>
      <c r="E154" s="563" t="s">
        <v>2250</v>
      </c>
      <c r="F154" s="563" t="s">
        <v>2241</v>
      </c>
      <c r="G154" s="563" t="s">
        <v>970</v>
      </c>
      <c r="H154" s="564" t="n">
        <v>280</v>
      </c>
      <c r="I154" s="563" t="n">
        <v>1950</v>
      </c>
      <c r="J154" s="563" t="n">
        <v>150</v>
      </c>
      <c r="K154" s="564" t="n">
        <v>57440</v>
      </c>
      <c r="N154" s="563" t="s">
        <v>2355</v>
      </c>
      <c r="O154" s="0" t="str">
        <f aca="false">IF(N154=N155,"",N154)</f>
        <v/>
      </c>
    </row>
    <row r="155" customFormat="false" ht="13.8" hidden="true" customHeight="false" outlineLevel="0" collapsed="false">
      <c r="A155" s="185" t="str">
        <f aca="true">"INSERT INTO make(id_mk, brand_mk, model_mk) VALUES(null,"&amp;MATCH(MID(CELL("filename",A155),SEARCH("#$",CELL("filename",A155))+2,90),summary!$A$2:$A$38,0)&amp;",'"&amp;O155&amp;"');"</f>
        <v>INSERT INTO make(id_mk, brand_mk, model_mk) VALUES(null,18,'');</v>
      </c>
      <c r="B155" s="563" t="s">
        <v>2355</v>
      </c>
      <c r="C155" s="563" t="n">
        <v>213204</v>
      </c>
      <c r="D155" s="563" t="s">
        <v>2364</v>
      </c>
      <c r="E155" s="563" t="s">
        <v>2250</v>
      </c>
      <c r="F155" s="563" t="s">
        <v>2240</v>
      </c>
      <c r="G155" s="563" t="s">
        <v>1030</v>
      </c>
      <c r="H155" s="564" t="n">
        <v>270</v>
      </c>
      <c r="I155" s="563" t="n">
        <v>1950</v>
      </c>
      <c r="J155" s="563" t="n">
        <v>194</v>
      </c>
      <c r="K155" s="564" t="n">
        <v>58180</v>
      </c>
      <c r="N155" s="563" t="s">
        <v>2355</v>
      </c>
      <c r="O155" s="0" t="str">
        <f aca="false">IF(N155=N156,"",N155)</f>
        <v/>
      </c>
    </row>
    <row r="156" customFormat="false" ht="13.8" hidden="true" customHeight="false" outlineLevel="0" collapsed="false">
      <c r="A156" s="185" t="str">
        <f aca="true">"INSERT INTO make(id_mk, brand_mk, model_mk) VALUES(null,"&amp;MATCH(MID(CELL("filename",A156),SEARCH("#$",CELL("filename",A156))+2,90),summary!$A$2:$A$38,0)&amp;",'"&amp;O156&amp;"');"</f>
        <v>INSERT INTO make(id_mk, brand_mk, model_mk) VALUES(null,18,'');</v>
      </c>
      <c r="B156" s="563" t="s">
        <v>2355</v>
      </c>
      <c r="C156" s="563" t="n">
        <v>213204</v>
      </c>
      <c r="D156" s="563" t="s">
        <v>2364</v>
      </c>
      <c r="E156" s="563" t="s">
        <v>2250</v>
      </c>
      <c r="F156" s="563" t="s">
        <v>2241</v>
      </c>
      <c r="G156" s="563" t="s">
        <v>970</v>
      </c>
      <c r="H156" s="564" t="n">
        <v>280</v>
      </c>
      <c r="I156" s="563" t="n">
        <v>1950</v>
      </c>
      <c r="J156" s="563" t="n">
        <v>194</v>
      </c>
      <c r="K156" s="564" t="n">
        <v>58835</v>
      </c>
      <c r="N156" s="563" t="s">
        <v>2355</v>
      </c>
      <c r="O156" s="0" t="str">
        <f aca="false">IF(N156=N157,"",N156)</f>
        <v/>
      </c>
    </row>
    <row r="157" customFormat="false" ht="13.8" hidden="true" customHeight="false" outlineLevel="0" collapsed="false">
      <c r="A157" s="185" t="str">
        <f aca="true">"INSERT INTO make(id_mk, brand_mk, model_mk) VALUES(null,"&amp;MATCH(MID(CELL("filename",A157),SEARCH("#$",CELL("filename",A157))+2,90),summary!$A$2:$A$38,0)&amp;",'"&amp;O157&amp;"');"</f>
        <v>INSERT INTO make(id_mk, brand_mk, model_mk) VALUES(null,18,'');</v>
      </c>
      <c r="B157" s="563" t="s">
        <v>2355</v>
      </c>
      <c r="C157" s="563" t="n">
        <v>213205</v>
      </c>
      <c r="D157" s="563" t="s">
        <v>2365</v>
      </c>
      <c r="E157" s="563" t="s">
        <v>2250</v>
      </c>
      <c r="F157" s="563" t="s">
        <v>2241</v>
      </c>
      <c r="G157" s="563" t="s">
        <v>970</v>
      </c>
      <c r="H157" s="564" t="n">
        <v>280</v>
      </c>
      <c r="I157" s="563" t="n">
        <v>1950</v>
      </c>
      <c r="J157" s="563" t="n">
        <v>194</v>
      </c>
      <c r="K157" s="564" t="n">
        <v>61805</v>
      </c>
      <c r="N157" s="563" t="s">
        <v>2355</v>
      </c>
      <c r="O157" s="0" t="str">
        <f aca="false">IF(N157=N158,"",N157)</f>
        <v/>
      </c>
    </row>
    <row r="158" customFormat="false" ht="13.8" hidden="true" customHeight="false" outlineLevel="0" collapsed="false">
      <c r="A158" s="185" t="str">
        <f aca="true">"INSERT INTO make(id_mk, brand_mk, model_mk) VALUES(null,"&amp;MATCH(MID(CELL("filename",A158),SEARCH("#$",CELL("filename",A158))+2,90),summary!$A$2:$A$38,0)&amp;",'"&amp;O158&amp;"');"</f>
        <v>INSERT INTO make(id_mk, brand_mk, model_mk) VALUES(null,18,'');</v>
      </c>
      <c r="B158" s="563" t="s">
        <v>2355</v>
      </c>
      <c r="C158" s="563" t="n">
        <v>213205</v>
      </c>
      <c r="D158" s="563" t="s">
        <v>2365</v>
      </c>
      <c r="E158" s="563" t="s">
        <v>2250</v>
      </c>
      <c r="F158" s="563" t="s">
        <v>2248</v>
      </c>
      <c r="G158" s="563" t="s">
        <v>1027</v>
      </c>
      <c r="H158" s="564" t="n">
        <v>390</v>
      </c>
      <c r="I158" s="563" t="n">
        <v>1950</v>
      </c>
      <c r="J158" s="563" t="n">
        <v>194</v>
      </c>
      <c r="K158" s="564" t="n">
        <v>64725</v>
      </c>
      <c r="N158" s="563" t="s">
        <v>2355</v>
      </c>
      <c r="O158" s="0" t="str">
        <f aca="false">IF(N158=N159,"",N158)</f>
        <v/>
      </c>
    </row>
    <row r="159" customFormat="false" ht="13.8" hidden="true" customHeight="false" outlineLevel="0" collapsed="false">
      <c r="A159" s="185" t="str">
        <f aca="true">"INSERT INTO make(id_mk, brand_mk, model_mk) VALUES(null,"&amp;MATCH(MID(CELL("filename",A159),SEARCH("#$",CELL("filename",A159))+2,90),summary!$A$2:$A$38,0)&amp;",'"&amp;O159&amp;"');"</f>
        <v>INSERT INTO make(id_mk, brand_mk, model_mk) VALUES(null,18,'');</v>
      </c>
      <c r="B159" s="563" t="s">
        <v>2355</v>
      </c>
      <c r="C159" s="563" t="n">
        <v>213208</v>
      </c>
      <c r="D159" s="563" t="s">
        <v>2366</v>
      </c>
      <c r="E159" s="563" t="s">
        <v>2250</v>
      </c>
      <c r="F159" s="563" t="s">
        <v>2241</v>
      </c>
      <c r="G159" s="563" t="s">
        <v>970</v>
      </c>
      <c r="H159" s="564" t="n">
        <v>280</v>
      </c>
      <c r="I159" s="563" t="n">
        <v>1950</v>
      </c>
      <c r="J159" s="563" t="n">
        <v>245</v>
      </c>
      <c r="K159" s="564" t="n">
        <v>67425</v>
      </c>
      <c r="N159" s="563" t="s">
        <v>2355</v>
      </c>
      <c r="O159" s="0" t="str">
        <f aca="false">IF(N159=N160,"",N159)</f>
        <v/>
      </c>
    </row>
    <row r="160" customFormat="false" ht="13.8" hidden="true" customHeight="false" outlineLevel="0" collapsed="false">
      <c r="A160" s="185" t="str">
        <f aca="true">"INSERT INTO make(id_mk, brand_mk, model_mk) VALUES(null,"&amp;MATCH(MID(CELL("filename",A160),SEARCH("#$",CELL("filename",A160))+2,90),summary!$A$2:$A$38,0)&amp;",'"&amp;O160&amp;"');"</f>
        <v>INSERT INTO make(id_mk, brand_mk, model_mk) VALUES(null,18,'');</v>
      </c>
      <c r="B160" s="563" t="s">
        <v>2355</v>
      </c>
      <c r="C160" s="563" t="n">
        <v>213208</v>
      </c>
      <c r="D160" s="563" t="s">
        <v>2366</v>
      </c>
      <c r="E160" s="563" t="s">
        <v>2250</v>
      </c>
      <c r="F160" s="563" t="s">
        <v>2248</v>
      </c>
      <c r="G160" s="563" t="s">
        <v>1027</v>
      </c>
      <c r="H160" s="564" t="n">
        <v>390</v>
      </c>
      <c r="I160" s="563" t="n">
        <v>1950</v>
      </c>
      <c r="J160" s="563" t="n">
        <v>245</v>
      </c>
      <c r="K160" s="564" t="n">
        <v>70610</v>
      </c>
      <c r="N160" s="563" t="s">
        <v>2355</v>
      </c>
      <c r="O160" s="0" t="str">
        <f aca="false">IF(N160=N161,"",N160)</f>
        <v/>
      </c>
    </row>
    <row r="161" customFormat="false" ht="13.8" hidden="true" customHeight="false" outlineLevel="0" collapsed="false">
      <c r="A161" s="185" t="str">
        <f aca="true">"INSERT INTO make(id_mk, brand_mk, model_mk) VALUES(null,"&amp;MATCH(MID(CELL("filename",A161),SEARCH("#$",CELL("filename",A161))+2,90),summary!$A$2:$A$38,0)&amp;",'"&amp;O161&amp;"');"</f>
        <v>INSERT INTO make(id_mk, brand_mk, model_mk) VALUES(null,18,'');</v>
      </c>
      <c r="B161" s="563" t="s">
        <v>2355</v>
      </c>
      <c r="C161" s="563" t="n">
        <v>213222</v>
      </c>
      <c r="D161" s="563" t="s">
        <v>2367</v>
      </c>
      <c r="E161" s="563" t="s">
        <v>2250</v>
      </c>
      <c r="F161" s="563" t="s">
        <v>2248</v>
      </c>
      <c r="G161" s="563" t="s">
        <v>1027</v>
      </c>
      <c r="H161" s="564" t="n">
        <v>390</v>
      </c>
      <c r="I161" s="563" t="n">
        <v>2925</v>
      </c>
      <c r="J161" s="563" t="n">
        <v>286</v>
      </c>
      <c r="K161" s="564" t="n">
        <v>76895</v>
      </c>
      <c r="N161" s="563" t="s">
        <v>2355</v>
      </c>
      <c r="O161" s="0" t="str">
        <f aca="false">IF(N161=N162,"",N161)</f>
        <v/>
      </c>
    </row>
    <row r="162" customFormat="false" ht="13.8" hidden="true" customHeight="false" outlineLevel="0" collapsed="false">
      <c r="A162" s="185" t="str">
        <f aca="true">"INSERT INTO make(id_mk, brand_mk, model_mk) VALUES(null,"&amp;MATCH(MID(CELL("filename",A162),SEARCH("#$",CELL("filename",A162))+2,90),summary!$A$2:$A$38,0)&amp;",'"&amp;O162&amp;"');"</f>
        <v>INSERT INTO make(id_mk, brand_mk, model_mk) VALUES(null,18,'');</v>
      </c>
      <c r="B162" s="563" t="s">
        <v>2355</v>
      </c>
      <c r="C162" s="563" t="n">
        <v>213242</v>
      </c>
      <c r="D162" s="563" t="s">
        <v>2368</v>
      </c>
      <c r="E162" s="563" t="s">
        <v>2239</v>
      </c>
      <c r="F162" s="563" t="s">
        <v>2259</v>
      </c>
      <c r="G162" s="563" t="s">
        <v>1033</v>
      </c>
      <c r="H162" s="564" t="n">
        <v>570</v>
      </c>
      <c r="I162" s="563" t="n">
        <v>1991</v>
      </c>
      <c r="J162" s="563" t="n">
        <v>184</v>
      </c>
      <c r="K162" s="564" t="n">
        <v>56955</v>
      </c>
      <c r="N162" s="563" t="s">
        <v>2355</v>
      </c>
      <c r="O162" s="0" t="str">
        <f aca="false">IF(N162=N163,"",N162)</f>
        <v/>
      </c>
    </row>
    <row r="163" customFormat="false" ht="13.8" hidden="true" customHeight="false" outlineLevel="0" collapsed="false">
      <c r="A163" s="185" t="str">
        <f aca="true">"INSERT INTO make(id_mk, brand_mk, model_mk) VALUES(null,"&amp;MATCH(MID(CELL("filename",A163),SEARCH("#$",CELL("filename",A163))+2,90),summary!$A$2:$A$38,0)&amp;",'"&amp;O163&amp;"');"</f>
        <v>INSERT INTO make(id_mk, brand_mk, model_mk) VALUES(null,18,'');</v>
      </c>
      <c r="B163" s="563" t="s">
        <v>2355</v>
      </c>
      <c r="C163" s="563" t="n">
        <v>213242</v>
      </c>
      <c r="D163" s="563" t="s">
        <v>2368</v>
      </c>
      <c r="E163" s="563" t="s">
        <v>2239</v>
      </c>
      <c r="F163" s="563" t="s">
        <v>2332</v>
      </c>
      <c r="G163" s="563" t="s">
        <v>1473</v>
      </c>
      <c r="H163" s="564" t="n">
        <v>750</v>
      </c>
      <c r="I163" s="563" t="n">
        <v>1991</v>
      </c>
      <c r="J163" s="563" t="n">
        <v>184</v>
      </c>
      <c r="K163" s="564" t="n">
        <v>59125</v>
      </c>
      <c r="N163" s="563" t="s">
        <v>2355</v>
      </c>
      <c r="O163" s="0" t="str">
        <f aca="false">IF(N163=N164,"",N163)</f>
        <v/>
      </c>
    </row>
    <row r="164" customFormat="false" ht="13.8" hidden="true" customHeight="false" outlineLevel="0" collapsed="false">
      <c r="A164" s="185" t="str">
        <f aca="true">"INSERT INTO make(id_mk, brand_mk, model_mk) VALUES(null,"&amp;MATCH(MID(CELL("filename",A164),SEARCH("#$",CELL("filename",A164))+2,90),summary!$A$2:$A$38,0)&amp;",'"&amp;O164&amp;"');"</f>
        <v>INSERT INTO make(id_mk, brand_mk, model_mk) VALUES(null,18,'');</v>
      </c>
      <c r="B164" s="563" t="s">
        <v>2355</v>
      </c>
      <c r="C164" s="563" t="n">
        <v>213243</v>
      </c>
      <c r="D164" s="563" t="s">
        <v>2369</v>
      </c>
      <c r="E164" s="563" t="s">
        <v>2239</v>
      </c>
      <c r="F164" s="563" t="s">
        <v>2332</v>
      </c>
      <c r="G164" s="563" t="s">
        <v>1473</v>
      </c>
      <c r="H164" s="564" t="n">
        <v>750</v>
      </c>
      <c r="I164" s="563" t="n">
        <v>1991</v>
      </c>
      <c r="J164" s="563" t="n">
        <v>184</v>
      </c>
      <c r="K164" s="564" t="n">
        <v>61800</v>
      </c>
      <c r="N164" s="563" t="s">
        <v>2355</v>
      </c>
      <c r="O164" s="0" t="str">
        <f aca="false">IF(N164=N165,"",N164)</f>
        <v/>
      </c>
    </row>
    <row r="165" customFormat="false" ht="13.8" hidden="true" customHeight="false" outlineLevel="0" collapsed="false">
      <c r="A165" s="185" t="str">
        <f aca="true">"INSERT INTO make(id_mk, brand_mk, model_mk) VALUES(null,"&amp;MATCH(MID(CELL("filename",A165),SEARCH("#$",CELL("filename",A165))+2,90),summary!$A$2:$A$38,0)&amp;",'"&amp;O165&amp;"');"</f>
        <v>INSERT INTO make(id_mk, brand_mk, model_mk) VALUES(null,18,'');</v>
      </c>
      <c r="B165" s="563" t="s">
        <v>2355</v>
      </c>
      <c r="C165" s="563" t="n">
        <v>213261</v>
      </c>
      <c r="D165" s="563" t="s">
        <v>2370</v>
      </c>
      <c r="E165" s="563" t="s">
        <v>2239</v>
      </c>
      <c r="F165" s="563" t="s">
        <v>2265</v>
      </c>
      <c r="G165" s="563" t="s">
        <v>1456</v>
      </c>
      <c r="H165" s="564" t="n">
        <v>1200</v>
      </c>
      <c r="I165" s="563" t="n">
        <v>2999</v>
      </c>
      <c r="J165" s="563" t="n">
        <v>435</v>
      </c>
      <c r="K165" s="564" t="n">
        <v>111765</v>
      </c>
      <c r="N165" s="563" t="s">
        <v>2355</v>
      </c>
      <c r="O165" s="0" t="str">
        <f aca="false">IF(N165=N166,"",N165)</f>
        <v/>
      </c>
    </row>
    <row r="166" customFormat="false" ht="13.8" hidden="true" customHeight="false" outlineLevel="0" collapsed="false">
      <c r="A166" s="185" t="str">
        <f aca="true">"INSERT INTO make(id_mk, brand_mk, model_mk) VALUES(null,"&amp;MATCH(MID(CELL("filename",A166),SEARCH("#$",CELL("filename",A166))+2,90),summary!$A$2:$A$38,0)&amp;",'"&amp;O166&amp;"');"</f>
        <v>INSERT INTO make(id_mk, brand_mk, model_mk) VALUES(null,18,'');</v>
      </c>
      <c r="B166" s="563" t="s">
        <v>2355</v>
      </c>
      <c r="C166" s="563" t="n">
        <v>213288</v>
      </c>
      <c r="D166" s="563" t="s">
        <v>2371</v>
      </c>
      <c r="E166" s="563" t="s">
        <v>2239</v>
      </c>
      <c r="F166" s="563" t="s">
        <v>2267</v>
      </c>
      <c r="G166" s="563" t="s">
        <v>1500</v>
      </c>
      <c r="H166" s="564" t="n">
        <v>2350</v>
      </c>
      <c r="I166" s="563" t="n">
        <v>3982</v>
      </c>
      <c r="J166" s="563" t="n">
        <v>571</v>
      </c>
      <c r="K166" s="564" t="n">
        <v>158585</v>
      </c>
      <c r="N166" s="563" t="s">
        <v>2355</v>
      </c>
      <c r="O166" s="0" t="str">
        <f aca="false">IF(N166=N167,"",N166)</f>
        <v/>
      </c>
    </row>
    <row r="167" customFormat="false" ht="13.8" hidden="true" customHeight="false" outlineLevel="0" collapsed="false">
      <c r="A167" s="185" t="str">
        <f aca="true">"INSERT INTO make(id_mk, brand_mk, model_mk) VALUES(null,"&amp;MATCH(MID(CELL("filename",A167),SEARCH("#$",CELL("filename",A167))+2,90),summary!$A$2:$A$38,0)&amp;",'"&amp;O167&amp;"');"</f>
        <v>INSERT INTO make(id_mk, brand_mk, model_mk) VALUES(null,18,'');</v>
      </c>
      <c r="B167" s="563" t="s">
        <v>2355</v>
      </c>
      <c r="C167" s="563" t="n">
        <v>213289</v>
      </c>
      <c r="D167" s="563" t="s">
        <v>2372</v>
      </c>
      <c r="E167" s="563" t="s">
        <v>2239</v>
      </c>
      <c r="F167" s="563" t="s">
        <v>2267</v>
      </c>
      <c r="G167" s="563" t="s">
        <v>1500</v>
      </c>
      <c r="H167" s="564" t="n">
        <v>2350</v>
      </c>
      <c r="I167" s="563" t="n">
        <v>3982</v>
      </c>
      <c r="J167" s="563" t="n">
        <v>612</v>
      </c>
      <c r="K167" s="564" t="n">
        <v>173160</v>
      </c>
      <c r="N167" s="563" t="s">
        <v>2355</v>
      </c>
      <c r="O167" s="0" t="str">
        <f aca="false">IF(N167=N168,"",N167)</f>
        <v/>
      </c>
    </row>
    <row r="168" customFormat="false" ht="13.8" hidden="true" customHeight="false" outlineLevel="0" collapsed="false">
      <c r="A168" s="185" t="str">
        <f aca="true">"INSERT INTO make(id_mk, brand_mk, model_mk) VALUES(null,"&amp;MATCH(MID(CELL("filename",A168),SEARCH("#$",CELL("filename",A168))+2,90),summary!$A$2:$A$38,0)&amp;",'"&amp;O168&amp;"');"</f>
        <v>INSERT INTO make(id_mk, brand_mk, model_mk) VALUES(null,18,'');</v>
      </c>
      <c r="B168" s="563" t="s">
        <v>2355</v>
      </c>
      <c r="C168" s="563" t="n">
        <v>213216</v>
      </c>
      <c r="D168" s="563" t="s">
        <v>2373</v>
      </c>
      <c r="E168" s="563" t="s">
        <v>2374</v>
      </c>
      <c r="F168" s="563" t="s">
        <v>2375</v>
      </c>
      <c r="G168" s="563" t="s">
        <v>2376</v>
      </c>
      <c r="H168" s="564" t="n">
        <v>170</v>
      </c>
      <c r="I168" s="563" t="n">
        <v>1950</v>
      </c>
      <c r="J168" s="563" t="n">
        <v>194</v>
      </c>
      <c r="K168" s="564" t="n">
        <v>75750</v>
      </c>
      <c r="N168" s="563" t="s">
        <v>2355</v>
      </c>
      <c r="O168" s="0" t="str">
        <f aca="false">IF(N168=N169,"",N168)</f>
        <v/>
      </c>
    </row>
    <row r="169" customFormat="false" ht="13.8" hidden="true" customHeight="false" outlineLevel="0" collapsed="false">
      <c r="A169" s="185" t="str">
        <f aca="true">"INSERT INTO make(id_mk, brand_mk, model_mk) VALUES(null,"&amp;MATCH(MID(CELL("filename",A169),SEARCH("#$",CELL("filename",A169))+2,90),summary!$A$2:$A$38,0)&amp;",'"&amp;O169&amp;"');"</f>
        <v>INSERT INTO make(id_mk, brand_mk, model_mk) VALUES(null,18,'');</v>
      </c>
      <c r="B169" s="563" t="s">
        <v>2355</v>
      </c>
      <c r="C169" s="563" t="n">
        <v>213217</v>
      </c>
      <c r="D169" s="563" t="s">
        <v>2377</v>
      </c>
      <c r="E169" s="563" t="s">
        <v>2250</v>
      </c>
      <c r="F169" s="563" t="s">
        <v>2248</v>
      </c>
      <c r="G169" s="563" t="s">
        <v>1027</v>
      </c>
      <c r="H169" s="564" t="n">
        <v>390</v>
      </c>
      <c r="I169" s="563" t="n">
        <v>1950</v>
      </c>
      <c r="J169" s="563" t="n">
        <v>194</v>
      </c>
      <c r="K169" s="564" t="n">
        <v>66455</v>
      </c>
      <c r="N169" s="563" t="s">
        <v>2355</v>
      </c>
      <c r="O169" s="0" t="str">
        <f aca="false">IF(N169=N170,"",N169)</f>
        <v/>
      </c>
    </row>
    <row r="170" customFormat="false" ht="13.8" hidden="true" customHeight="false" outlineLevel="0" collapsed="false">
      <c r="A170" s="185" t="str">
        <f aca="true">"INSERT INTO make(id_mk, brand_mk, model_mk) VALUES(null,"&amp;MATCH(MID(CELL("filename",A170),SEARCH("#$",CELL("filename",A170))+2,90),summary!$A$2:$A$38,0)&amp;",'"&amp;O170&amp;"');"</f>
        <v>INSERT INTO make(id_mk, brand_mk, model_mk) VALUES(null,18,'');</v>
      </c>
      <c r="B170" s="563" t="s">
        <v>2355</v>
      </c>
      <c r="C170" s="563" t="n">
        <v>213013</v>
      </c>
      <c r="D170" s="563" t="s">
        <v>2378</v>
      </c>
      <c r="E170" s="563" t="s">
        <v>2250</v>
      </c>
      <c r="F170" s="563" t="s">
        <v>2240</v>
      </c>
      <c r="G170" s="563" t="s">
        <v>1030</v>
      </c>
      <c r="H170" s="564" t="n">
        <v>270</v>
      </c>
      <c r="I170" s="563" t="n">
        <v>1950</v>
      </c>
      <c r="J170" s="563" t="n">
        <v>150</v>
      </c>
      <c r="K170" s="564" t="n">
        <v>53070</v>
      </c>
      <c r="N170" s="563" t="s">
        <v>2355</v>
      </c>
      <c r="O170" s="0" t="str">
        <f aca="false">IF(N170=N171,"",N170)</f>
        <v/>
      </c>
    </row>
    <row r="171" customFormat="false" ht="13.8" hidden="true" customHeight="false" outlineLevel="0" collapsed="false">
      <c r="A171" s="185" t="str">
        <f aca="true">"INSERT INTO make(id_mk, brand_mk, model_mk) VALUES(null,"&amp;MATCH(MID(CELL("filename",A171),SEARCH("#$",CELL("filename",A171))+2,90),summary!$A$2:$A$38,0)&amp;",'"&amp;O171&amp;"');"</f>
        <v>INSERT INTO make(id_mk, brand_mk, model_mk) VALUES(null,18,'');</v>
      </c>
      <c r="B171" s="563" t="s">
        <v>2355</v>
      </c>
      <c r="C171" s="563" t="n">
        <v>213004</v>
      </c>
      <c r="D171" s="563" t="s">
        <v>2379</v>
      </c>
      <c r="E171" s="563" t="s">
        <v>2250</v>
      </c>
      <c r="F171" s="563" t="s">
        <v>2240</v>
      </c>
      <c r="G171" s="563" t="s">
        <v>1030</v>
      </c>
      <c r="H171" s="564" t="n">
        <v>270</v>
      </c>
      <c r="I171" s="563" t="n">
        <v>1950</v>
      </c>
      <c r="J171" s="563" t="n">
        <v>194</v>
      </c>
      <c r="K171" s="564" t="n">
        <v>54330</v>
      </c>
      <c r="N171" s="563" t="s">
        <v>2355</v>
      </c>
      <c r="O171" s="0" t="str">
        <f aca="false">IF(N171=N172,"",N171)</f>
        <v/>
      </c>
    </row>
    <row r="172" customFormat="false" ht="13.8" hidden="true" customHeight="false" outlineLevel="0" collapsed="false">
      <c r="A172" s="185" t="str">
        <f aca="true">"INSERT INTO make(id_mk, brand_mk, model_mk) VALUES(null,"&amp;MATCH(MID(CELL("filename",A172),SEARCH("#$",CELL("filename",A172))+2,90),summary!$A$2:$A$38,0)&amp;",'"&amp;O172&amp;"');"</f>
        <v>INSERT INTO make(id_mk, brand_mk, model_mk) VALUES(null,18,'');</v>
      </c>
      <c r="B172" s="563" t="s">
        <v>2355</v>
      </c>
      <c r="C172" s="563" t="n">
        <v>213005</v>
      </c>
      <c r="D172" s="563" t="s">
        <v>2380</v>
      </c>
      <c r="E172" s="563" t="s">
        <v>2250</v>
      </c>
      <c r="F172" s="563" t="s">
        <v>2241</v>
      </c>
      <c r="G172" s="563" t="s">
        <v>970</v>
      </c>
      <c r="H172" s="564" t="n">
        <v>280</v>
      </c>
      <c r="I172" s="563" t="n">
        <v>1950</v>
      </c>
      <c r="J172" s="563" t="n">
        <v>194</v>
      </c>
      <c r="K172" s="564" t="n">
        <v>57820</v>
      </c>
      <c r="N172" s="563" t="s">
        <v>2355</v>
      </c>
      <c r="O172" s="0" t="str">
        <f aca="false">IF(N172=N173,"",N172)</f>
        <v/>
      </c>
    </row>
    <row r="173" customFormat="false" ht="13.8" hidden="true" customHeight="false" outlineLevel="0" collapsed="false">
      <c r="A173" s="185" t="str">
        <f aca="true">"INSERT INTO make(id_mk, brand_mk, model_mk) VALUES(null,"&amp;MATCH(MID(CELL("filename",A173),SEARCH("#$",CELL("filename",A173))+2,90),summary!$A$2:$A$38,0)&amp;",'"&amp;O173&amp;"');"</f>
        <v>INSERT INTO make(id_mk, brand_mk, model_mk) VALUES(null,18,'');</v>
      </c>
      <c r="B173" s="563" t="s">
        <v>2355</v>
      </c>
      <c r="C173" s="563" t="n">
        <v>213008</v>
      </c>
      <c r="D173" s="563" t="s">
        <v>2381</v>
      </c>
      <c r="E173" s="563" t="s">
        <v>2250</v>
      </c>
      <c r="F173" s="563" t="s">
        <v>2241</v>
      </c>
      <c r="G173" s="563" t="s">
        <v>970</v>
      </c>
      <c r="H173" s="564" t="n">
        <v>280</v>
      </c>
      <c r="I173" s="563" t="n">
        <v>1950</v>
      </c>
      <c r="J173" s="563" t="n">
        <v>245</v>
      </c>
      <c r="K173" s="564" t="n">
        <v>63410</v>
      </c>
      <c r="N173" s="563" t="s">
        <v>2355</v>
      </c>
      <c r="O173" s="0" t="str">
        <f aca="false">IF(N173=N174,"",N173)</f>
        <v/>
      </c>
    </row>
    <row r="174" customFormat="false" ht="13.8" hidden="true" customHeight="false" outlineLevel="0" collapsed="false">
      <c r="A174" s="185" t="str">
        <f aca="true">"INSERT INTO make(id_mk, brand_mk, model_mk) VALUES(null,"&amp;MATCH(MID(CELL("filename",A174),SEARCH("#$",CELL("filename",A174))+2,90),summary!$A$2:$A$38,0)&amp;",'"&amp;O174&amp;"');"</f>
        <v>INSERT INTO make(id_mk, brand_mk, model_mk) VALUES(null,18,'');</v>
      </c>
      <c r="B174" s="563" t="s">
        <v>2355</v>
      </c>
      <c r="C174" s="563" t="n">
        <v>213022</v>
      </c>
      <c r="D174" s="563" t="s">
        <v>2382</v>
      </c>
      <c r="E174" s="563" t="s">
        <v>2250</v>
      </c>
      <c r="F174" s="563" t="s">
        <v>2241</v>
      </c>
      <c r="G174" s="563" t="s">
        <v>970</v>
      </c>
      <c r="H174" s="564" t="n">
        <v>280</v>
      </c>
      <c r="I174" s="563" t="n">
        <v>2925</v>
      </c>
      <c r="J174" s="563" t="n">
        <v>286</v>
      </c>
      <c r="K174" s="564" t="n">
        <v>69075</v>
      </c>
      <c r="N174" s="563" t="s">
        <v>2355</v>
      </c>
      <c r="O174" s="0" t="str">
        <f aca="false">IF(N174=N175,"",N174)</f>
        <v/>
      </c>
    </row>
    <row r="175" customFormat="false" ht="13.8" hidden="true" customHeight="false" outlineLevel="0" collapsed="false">
      <c r="A175" s="185" t="str">
        <f aca="true">"INSERT INTO make(id_mk, brand_mk, model_mk) VALUES(null,"&amp;MATCH(MID(CELL("filename",A175),SEARCH("#$",CELL("filename",A175))+2,90),summary!$A$2:$A$38,0)&amp;",'"&amp;O175&amp;"');"</f>
        <v>INSERT INTO make(id_mk, brand_mk, model_mk) VALUES(null,18,'');</v>
      </c>
      <c r="B175" s="563" t="s">
        <v>2355</v>
      </c>
      <c r="C175" s="563" t="n">
        <v>213022</v>
      </c>
      <c r="D175" s="563" t="s">
        <v>2382</v>
      </c>
      <c r="E175" s="563" t="s">
        <v>2250</v>
      </c>
      <c r="F175" s="563" t="s">
        <v>2248</v>
      </c>
      <c r="G175" s="563" t="s">
        <v>1027</v>
      </c>
      <c r="H175" s="564" t="n">
        <v>390</v>
      </c>
      <c r="I175" s="563" t="n">
        <v>2925</v>
      </c>
      <c r="J175" s="563" t="n">
        <v>286</v>
      </c>
      <c r="K175" s="564" t="n">
        <v>72335</v>
      </c>
      <c r="N175" s="563" t="s">
        <v>2355</v>
      </c>
      <c r="O175" s="0" t="str">
        <f aca="false">IF(N175=N176,"",N175)</f>
        <v/>
      </c>
    </row>
    <row r="176" customFormat="false" ht="13.8" hidden="true" customHeight="false" outlineLevel="0" collapsed="false">
      <c r="A176" s="185" t="str">
        <f aca="true">"INSERT INTO make(id_mk, brand_mk, model_mk) VALUES(null,"&amp;MATCH(MID(CELL("filename",A176),SEARCH("#$",CELL("filename",A176))+2,90),summary!$A$2:$A$38,0)&amp;",'"&amp;O176&amp;"');"</f>
        <v>INSERT INTO make(id_mk, brand_mk, model_mk) VALUES(null,18,'');</v>
      </c>
      <c r="B176" s="563" t="s">
        <v>2355</v>
      </c>
      <c r="C176" s="563" t="n">
        <v>213042</v>
      </c>
      <c r="D176" s="563" t="s">
        <v>2383</v>
      </c>
      <c r="E176" s="563" t="s">
        <v>2239</v>
      </c>
      <c r="F176" s="563" t="s">
        <v>2248</v>
      </c>
      <c r="G176" s="563" t="s">
        <v>1027</v>
      </c>
      <c r="H176" s="564" t="n">
        <v>390</v>
      </c>
      <c r="I176" s="563" t="n">
        <v>1991</v>
      </c>
      <c r="J176" s="563" t="n">
        <v>184</v>
      </c>
      <c r="K176" s="564" t="n">
        <v>53355</v>
      </c>
      <c r="N176" s="563" t="s">
        <v>2355</v>
      </c>
      <c r="O176" s="0" t="str">
        <f aca="false">IF(N176=N177,"",N176)</f>
        <v/>
      </c>
    </row>
    <row r="177" customFormat="false" ht="13.8" hidden="true" customHeight="false" outlineLevel="0" collapsed="false">
      <c r="A177" s="185" t="str">
        <f aca="true">"INSERT INTO make(id_mk, brand_mk, model_mk) VALUES(null,"&amp;MATCH(MID(CELL("filename",A177),SEARCH("#$",CELL("filename",A177))+2,90),summary!$A$2:$A$38,0)&amp;",'"&amp;O177&amp;"');"</f>
        <v>INSERT INTO make(id_mk, brand_mk, model_mk) VALUES(null,18,'');</v>
      </c>
      <c r="B177" s="563" t="s">
        <v>2355</v>
      </c>
      <c r="C177" s="563" t="n">
        <v>213042</v>
      </c>
      <c r="D177" s="563" t="s">
        <v>2383</v>
      </c>
      <c r="E177" s="563" t="s">
        <v>2239</v>
      </c>
      <c r="F177" s="563" t="s">
        <v>2259</v>
      </c>
      <c r="G177" s="563" t="s">
        <v>1033</v>
      </c>
      <c r="H177" s="564" t="n">
        <v>570</v>
      </c>
      <c r="I177" s="563" t="n">
        <v>1991</v>
      </c>
      <c r="J177" s="563" t="n">
        <v>184</v>
      </c>
      <c r="K177" s="564" t="n">
        <v>55965</v>
      </c>
      <c r="N177" s="563" t="s">
        <v>2355</v>
      </c>
      <c r="O177" s="0" t="str">
        <f aca="false">IF(N177=N178,"",N177)</f>
        <v/>
      </c>
    </row>
    <row r="178" customFormat="false" ht="13.8" hidden="true" customHeight="false" outlineLevel="0" collapsed="false">
      <c r="A178" s="185" t="str">
        <f aca="true">"INSERT INTO make(id_mk, brand_mk, model_mk) VALUES(null,"&amp;MATCH(MID(CELL("filename",A178),SEARCH("#$",CELL("filename",A178))+2,90),summary!$A$2:$A$38,0)&amp;",'"&amp;O178&amp;"');"</f>
        <v>INSERT INTO make(id_mk, brand_mk, model_mk) VALUES(null,18,'');</v>
      </c>
      <c r="B178" s="563" t="s">
        <v>2355</v>
      </c>
      <c r="C178" s="563" t="n">
        <v>213043</v>
      </c>
      <c r="D178" s="563" t="s">
        <v>2384</v>
      </c>
      <c r="E178" s="563" t="s">
        <v>2239</v>
      </c>
      <c r="F178" s="563" t="s">
        <v>2259</v>
      </c>
      <c r="G178" s="563" t="s">
        <v>1033</v>
      </c>
      <c r="H178" s="564" t="n">
        <v>570</v>
      </c>
      <c r="I178" s="563" t="n">
        <v>1991</v>
      </c>
      <c r="J178" s="563" t="n">
        <v>184</v>
      </c>
      <c r="K178" s="564" t="n">
        <v>57825</v>
      </c>
      <c r="N178" s="563" t="s">
        <v>2355</v>
      </c>
      <c r="O178" s="0" t="str">
        <f aca="false">IF(N178=N179,"",N178)</f>
        <v/>
      </c>
    </row>
    <row r="179" customFormat="false" ht="13.8" hidden="true" customHeight="false" outlineLevel="0" collapsed="false">
      <c r="A179" s="185" t="str">
        <f aca="true">"INSERT INTO make(id_mk, brand_mk, model_mk) VALUES(null,"&amp;MATCH(MID(CELL("filename",A179),SEARCH("#$",CELL("filename",A179))+2,90),summary!$A$2:$A$38,0)&amp;",'"&amp;O179&amp;"');"</f>
        <v>INSERT INTO make(id_mk, brand_mk, model_mk) VALUES(null,18,'');</v>
      </c>
      <c r="B179" s="563" t="s">
        <v>2355</v>
      </c>
      <c r="C179" s="563" t="n">
        <v>213043</v>
      </c>
      <c r="D179" s="563" t="s">
        <v>2384</v>
      </c>
      <c r="E179" s="563" t="s">
        <v>2239</v>
      </c>
      <c r="F179" s="563" t="s">
        <v>2332</v>
      </c>
      <c r="G179" s="563" t="s">
        <v>1473</v>
      </c>
      <c r="H179" s="564" t="n">
        <v>750</v>
      </c>
      <c r="I179" s="563" t="n">
        <v>1991</v>
      </c>
      <c r="J179" s="563" t="n">
        <v>184</v>
      </c>
      <c r="K179" s="564" t="n">
        <v>60030</v>
      </c>
      <c r="N179" s="563" t="s">
        <v>2355</v>
      </c>
      <c r="O179" s="0" t="str">
        <f aca="false">IF(N179=N180,"",N179)</f>
        <v/>
      </c>
    </row>
    <row r="180" customFormat="false" ht="13.8" hidden="true" customHeight="false" outlineLevel="0" collapsed="false">
      <c r="A180" s="185" t="str">
        <f aca="true">"INSERT INTO make(id_mk, brand_mk, model_mk) VALUES(null,"&amp;MATCH(MID(CELL("filename",A180),SEARCH("#$",CELL("filename",A180))+2,90),summary!$A$2:$A$38,0)&amp;",'"&amp;O180&amp;"');"</f>
        <v>INSERT INTO make(id_mk, brand_mk, model_mk) VALUES(null,18,'');</v>
      </c>
      <c r="B180" s="563" t="s">
        <v>2355</v>
      </c>
      <c r="C180" s="563" t="n">
        <v>213061</v>
      </c>
      <c r="D180" s="563" t="s">
        <v>2385</v>
      </c>
      <c r="E180" s="563" t="s">
        <v>2239</v>
      </c>
      <c r="F180" s="563" t="s">
        <v>2265</v>
      </c>
      <c r="G180" s="563" t="s">
        <v>1456</v>
      </c>
      <c r="H180" s="564" t="n">
        <v>1200</v>
      </c>
      <c r="I180" s="563" t="n">
        <v>2999</v>
      </c>
      <c r="J180" s="563" t="n">
        <v>435</v>
      </c>
      <c r="K180" s="564" t="n">
        <v>109325</v>
      </c>
      <c r="N180" s="563" t="s">
        <v>2355</v>
      </c>
      <c r="O180" s="0" t="str">
        <f aca="false">IF(N180=N181,"",N180)</f>
        <v/>
      </c>
    </row>
    <row r="181" customFormat="false" ht="13.8" hidden="true" customHeight="false" outlineLevel="0" collapsed="false">
      <c r="A181" s="185" t="str">
        <f aca="true">"INSERT INTO make(id_mk, brand_mk, model_mk) VALUES(null,"&amp;MATCH(MID(CELL("filename",A181),SEARCH("#$",CELL("filename",A181))+2,90),summary!$A$2:$A$38,0)&amp;",'"&amp;O181&amp;"');"</f>
        <v>INSERT INTO make(id_mk, brand_mk, model_mk) VALUES(null,18,'');</v>
      </c>
      <c r="B181" s="563" t="s">
        <v>2355</v>
      </c>
      <c r="C181" s="563" t="n">
        <v>213088</v>
      </c>
      <c r="D181" s="563" t="s">
        <v>2386</v>
      </c>
      <c r="E181" s="563" t="s">
        <v>2239</v>
      </c>
      <c r="F181" s="563" t="s">
        <v>2267</v>
      </c>
      <c r="G181" s="563" t="s">
        <v>1500</v>
      </c>
      <c r="H181" s="564" t="n">
        <v>2350</v>
      </c>
      <c r="I181" s="563" t="n">
        <v>3982</v>
      </c>
      <c r="J181" s="563" t="n">
        <v>571</v>
      </c>
      <c r="K181" s="564" t="n">
        <v>156075</v>
      </c>
      <c r="N181" s="563" t="s">
        <v>2355</v>
      </c>
      <c r="O181" s="0" t="str">
        <f aca="false">IF(N181=N182,"",N181)</f>
        <v/>
      </c>
    </row>
    <row r="182" customFormat="false" ht="13.8" hidden="true" customHeight="false" outlineLevel="0" collapsed="false">
      <c r="A182" s="185" t="str">
        <f aca="true">"INSERT INTO make(id_mk, brand_mk, model_mk) VALUES(null,"&amp;MATCH(MID(CELL("filename",A182),SEARCH("#$",CELL("filename",A182))+2,90),summary!$A$2:$A$38,0)&amp;",'"&amp;O182&amp;"');"</f>
        <v>INSERT INTO make(id_mk, brand_mk, model_mk) VALUES(null,18,'');</v>
      </c>
      <c r="B182" s="563" t="s">
        <v>2355</v>
      </c>
      <c r="C182" s="563" t="n">
        <v>213089</v>
      </c>
      <c r="D182" s="563" t="s">
        <v>2387</v>
      </c>
      <c r="E182" s="563" t="s">
        <v>2239</v>
      </c>
      <c r="F182" s="563" t="s">
        <v>2267</v>
      </c>
      <c r="G182" s="563" t="s">
        <v>1500</v>
      </c>
      <c r="H182" s="564" t="n">
        <v>2350</v>
      </c>
      <c r="I182" s="563" t="n">
        <v>3982</v>
      </c>
      <c r="J182" s="563" t="n">
        <v>612</v>
      </c>
      <c r="K182" s="564" t="n">
        <v>170650</v>
      </c>
      <c r="N182" s="563" t="s">
        <v>2355</v>
      </c>
      <c r="O182" s="0" t="str">
        <f aca="false">IF(N182=N183,"",N182)</f>
        <v/>
      </c>
    </row>
    <row r="183" customFormat="false" ht="13.8" hidden="true" customHeight="false" outlineLevel="0" collapsed="false">
      <c r="A183" s="185" t="str">
        <f aca="true">"INSERT INTO make(id_mk, brand_mk, model_mk) VALUES(null,"&amp;MATCH(MID(CELL("filename",A183),SEARCH("#$",CELL("filename",A183))+2,90),summary!$A$2:$A$38,0)&amp;",'"&amp;O183&amp;"');"</f>
        <v>INSERT INTO make(id_mk, brand_mk, model_mk) VALUES(null,18,'');</v>
      </c>
      <c r="B183" s="563" t="s">
        <v>2355</v>
      </c>
      <c r="C183" s="563" t="n">
        <v>213016</v>
      </c>
      <c r="D183" s="563" t="s">
        <v>2388</v>
      </c>
      <c r="E183" s="563" t="s">
        <v>2374</v>
      </c>
      <c r="F183" s="563" t="s">
        <v>2375</v>
      </c>
      <c r="G183" s="563" t="s">
        <v>2376</v>
      </c>
      <c r="H183" s="564" t="n">
        <v>170</v>
      </c>
      <c r="I183" s="563" t="n">
        <v>1950</v>
      </c>
      <c r="J183" s="563" t="n">
        <v>194</v>
      </c>
      <c r="K183" s="564" t="n">
        <v>71645</v>
      </c>
      <c r="N183" s="563" t="s">
        <v>2355</v>
      </c>
      <c r="O183" s="0" t="str">
        <f aca="false">IF(N183=N184,"",N183)</f>
        <v/>
      </c>
    </row>
    <row r="184" customFormat="false" ht="13.8" hidden="true" customHeight="false" outlineLevel="0" collapsed="false">
      <c r="A184" s="185" t="str">
        <f aca="true">"INSERT INTO make(id_mk, brand_mk, model_mk) VALUES(null,"&amp;MATCH(MID(CELL("filename",A184),SEARCH("#$",CELL("filename",A184))+2,90),summary!$A$2:$A$38,0)&amp;",'"&amp;O184&amp;"');"</f>
        <v>INSERT INTO make(id_mk, brand_mk, model_mk) VALUES(null,18,'');</v>
      </c>
      <c r="B184" s="565" t="s">
        <v>2355</v>
      </c>
      <c r="C184" s="565" t="n">
        <v>238414</v>
      </c>
      <c r="D184" s="565" t="s">
        <v>2389</v>
      </c>
      <c r="E184" s="565" t="s">
        <v>2250</v>
      </c>
      <c r="F184" s="565" t="s">
        <v>2241</v>
      </c>
      <c r="G184" s="565" t="s">
        <v>970</v>
      </c>
      <c r="H184" s="566" t="n">
        <v>280</v>
      </c>
      <c r="I184" s="565" t="n">
        <v>1950</v>
      </c>
      <c r="J184" s="565" t="n">
        <v>194</v>
      </c>
      <c r="K184" s="566" t="n">
        <v>63820</v>
      </c>
      <c r="N184" s="565" t="s">
        <v>2355</v>
      </c>
      <c r="O184" s="0" t="str">
        <f aca="false">IF(N184=N185,"",N184)</f>
        <v/>
      </c>
    </row>
    <row r="185" customFormat="false" ht="13.8" hidden="true" customHeight="false" outlineLevel="0" collapsed="false">
      <c r="A185" s="185" t="str">
        <f aca="true">"INSERT INTO make(id_mk, brand_mk, model_mk) VALUES(null,"&amp;MATCH(MID(CELL("filename",A185),SEARCH("#$",CELL("filename",A185))+2,90),summary!$A$2:$A$38,0)&amp;",'"&amp;O185&amp;"');"</f>
        <v>INSERT INTO make(id_mk, brand_mk, model_mk) VALUES(null,18,'');</v>
      </c>
      <c r="B185" s="565" t="s">
        <v>2355</v>
      </c>
      <c r="C185" s="565" t="n">
        <v>238415</v>
      </c>
      <c r="D185" s="565" t="s">
        <v>2390</v>
      </c>
      <c r="E185" s="565" t="s">
        <v>2250</v>
      </c>
      <c r="F185" s="565" t="s">
        <v>2241</v>
      </c>
      <c r="G185" s="565" t="s">
        <v>970</v>
      </c>
      <c r="H185" s="566" t="n">
        <v>280</v>
      </c>
      <c r="I185" s="565" t="n">
        <v>1950</v>
      </c>
      <c r="J185" s="565" t="n">
        <v>194</v>
      </c>
      <c r="K185" s="566" t="n">
        <v>66390</v>
      </c>
      <c r="N185" s="565" t="s">
        <v>2355</v>
      </c>
      <c r="O185" s="0" t="str">
        <f aca="false">IF(N185=N186,"",N185)</f>
        <v/>
      </c>
    </row>
    <row r="186" customFormat="false" ht="13.8" hidden="true" customHeight="false" outlineLevel="0" collapsed="false">
      <c r="A186" s="185" t="str">
        <f aca="true">"INSERT INTO make(id_mk, brand_mk, model_mk) VALUES(null,"&amp;MATCH(MID(CELL("filename",A186),SEARCH("#$",CELL("filename",A186))+2,90),summary!$A$2:$A$38,0)&amp;",'"&amp;O186&amp;"');"</f>
        <v>INSERT INTO make(id_mk, brand_mk, model_mk) VALUES(null,18,'');</v>
      </c>
      <c r="B186" s="565" t="s">
        <v>2355</v>
      </c>
      <c r="C186" s="565" t="n">
        <v>238415</v>
      </c>
      <c r="D186" s="565" t="s">
        <v>2390</v>
      </c>
      <c r="E186" s="565" t="s">
        <v>2250</v>
      </c>
      <c r="F186" s="565" t="s">
        <v>2248</v>
      </c>
      <c r="G186" s="565" t="s">
        <v>1027</v>
      </c>
      <c r="H186" s="566" t="n">
        <v>390</v>
      </c>
      <c r="I186" s="565" t="n">
        <v>1950</v>
      </c>
      <c r="J186" s="565" t="n">
        <v>194</v>
      </c>
      <c r="K186" s="566" t="n">
        <v>69525</v>
      </c>
      <c r="N186" s="565" t="s">
        <v>2355</v>
      </c>
      <c r="O186" s="0" t="str">
        <f aca="false">IF(N186=N187,"",N186)</f>
        <v/>
      </c>
    </row>
    <row r="187" customFormat="false" ht="13.8" hidden="true" customHeight="false" outlineLevel="0" collapsed="false">
      <c r="A187" s="185" t="str">
        <f aca="true">"INSERT INTO make(id_mk, brand_mk, model_mk) VALUES(null,"&amp;MATCH(MID(CELL("filename",A187),SEARCH("#$",CELL("filename",A187))+2,90),summary!$A$2:$A$38,0)&amp;",'"&amp;O187&amp;"');"</f>
        <v>INSERT INTO make(id_mk, brand_mk, model_mk) VALUES(null,18,'');</v>
      </c>
      <c r="B187" s="565" t="s">
        <v>2355</v>
      </c>
      <c r="C187" s="565" t="n">
        <v>238418</v>
      </c>
      <c r="D187" s="565" t="s">
        <v>2391</v>
      </c>
      <c r="E187" s="565" t="s">
        <v>2250</v>
      </c>
      <c r="F187" s="565" t="s">
        <v>2248</v>
      </c>
      <c r="G187" s="565" t="s">
        <v>1027</v>
      </c>
      <c r="H187" s="566" t="n">
        <v>390</v>
      </c>
      <c r="I187" s="565" t="n">
        <v>1950</v>
      </c>
      <c r="J187" s="565" t="n">
        <v>245</v>
      </c>
      <c r="K187" s="566" t="n">
        <v>75385</v>
      </c>
      <c r="N187" s="565" t="s">
        <v>2355</v>
      </c>
      <c r="O187" s="0" t="str">
        <f aca="false">IF(N187=N188,"",N187)</f>
        <v/>
      </c>
    </row>
    <row r="188" customFormat="false" ht="13.8" hidden="true" customHeight="false" outlineLevel="0" collapsed="false">
      <c r="A188" s="185" t="str">
        <f aca="true">"INSERT INTO make(id_mk, brand_mk, model_mk) VALUES(null,"&amp;MATCH(MID(CELL("filename",A188),SEARCH("#$",CELL("filename",A188))+2,90),summary!$A$2:$A$38,0)&amp;",'"&amp;O188&amp;"');"</f>
        <v>INSERT INTO make(id_mk, brand_mk, model_mk) VALUES(null,18,'');</v>
      </c>
      <c r="B188" s="565" t="s">
        <v>2355</v>
      </c>
      <c r="C188" s="565" t="n">
        <v>238442</v>
      </c>
      <c r="D188" s="565" t="s">
        <v>2392</v>
      </c>
      <c r="E188" s="565" t="s">
        <v>2239</v>
      </c>
      <c r="F188" s="565" t="s">
        <v>2259</v>
      </c>
      <c r="G188" s="565" t="s">
        <v>1033</v>
      </c>
      <c r="H188" s="566" t="n">
        <v>570</v>
      </c>
      <c r="I188" s="565" t="n">
        <v>1991</v>
      </c>
      <c r="J188" s="565" t="n">
        <v>184</v>
      </c>
      <c r="K188" s="566" t="n">
        <v>65690</v>
      </c>
      <c r="N188" s="565" t="s">
        <v>2355</v>
      </c>
      <c r="O188" s="0" t="str">
        <f aca="false">IF(N188=N189,"",N188)</f>
        <v/>
      </c>
    </row>
    <row r="189" customFormat="false" ht="13.8" hidden="true" customHeight="false" outlineLevel="0" collapsed="false">
      <c r="A189" s="185" t="str">
        <f aca="true">"INSERT INTO make(id_mk, brand_mk, model_mk) VALUES(null,"&amp;MATCH(MID(CELL("filename",A189),SEARCH("#$",CELL("filename",A189))+2,90),summary!$A$2:$A$38,0)&amp;",'"&amp;O189&amp;"');"</f>
        <v>INSERT INTO make(id_mk, brand_mk, model_mk) VALUES(null,18,'');</v>
      </c>
      <c r="B189" s="565" t="s">
        <v>2355</v>
      </c>
      <c r="C189" s="565" t="n">
        <v>238442</v>
      </c>
      <c r="D189" s="565" t="s">
        <v>2392</v>
      </c>
      <c r="E189" s="565" t="s">
        <v>2239</v>
      </c>
      <c r="F189" s="565" t="s">
        <v>2332</v>
      </c>
      <c r="G189" s="565" t="s">
        <v>1473</v>
      </c>
      <c r="H189" s="566" t="n">
        <v>750</v>
      </c>
      <c r="I189" s="565" t="n">
        <v>1991</v>
      </c>
      <c r="J189" s="565" t="n">
        <v>184</v>
      </c>
      <c r="K189" s="566" t="n">
        <v>68195</v>
      </c>
      <c r="N189" s="565" t="s">
        <v>2355</v>
      </c>
      <c r="O189" s="0" t="str">
        <f aca="false">IF(N189=N190,"",N189)</f>
        <v/>
      </c>
    </row>
    <row r="190" customFormat="false" ht="13.8" hidden="true" customHeight="false" outlineLevel="0" collapsed="false">
      <c r="A190" s="185" t="str">
        <f aca="true">"INSERT INTO make(id_mk, brand_mk, model_mk) VALUES(null,"&amp;MATCH(MID(CELL("filename",A190),SEARCH("#$",CELL("filename",A190))+2,90),summary!$A$2:$A$38,0)&amp;",'"&amp;O190&amp;"');"</f>
        <v>INSERT INTO make(id_mk, brand_mk, model_mk) VALUES(null,18,'');</v>
      </c>
      <c r="B190" s="565" t="s">
        <v>2355</v>
      </c>
      <c r="C190" s="565" t="n">
        <v>238443</v>
      </c>
      <c r="D190" s="565" t="s">
        <v>2393</v>
      </c>
      <c r="E190" s="565" t="s">
        <v>2239</v>
      </c>
      <c r="F190" s="565" t="s">
        <v>2332</v>
      </c>
      <c r="G190" s="565" t="s">
        <v>1473</v>
      </c>
      <c r="H190" s="566" t="n">
        <v>750</v>
      </c>
      <c r="I190" s="565" t="n">
        <v>1991</v>
      </c>
      <c r="J190" s="565" t="n">
        <v>184</v>
      </c>
      <c r="K190" s="566" t="n">
        <v>69690</v>
      </c>
      <c r="N190" s="565" t="s">
        <v>2355</v>
      </c>
      <c r="O190" s="0" t="str">
        <f aca="false">IF(N190=N191,"",N190)</f>
        <v/>
      </c>
    </row>
    <row r="191" customFormat="false" ht="13.8" hidden="true" customHeight="false" outlineLevel="0" collapsed="false">
      <c r="A191" s="185" t="str">
        <f aca="true">"INSERT INTO make(id_mk, brand_mk, model_mk) VALUES(null,"&amp;MATCH(MID(CELL("filename",A191),SEARCH("#$",CELL("filename",A191))+2,90),summary!$A$2:$A$38,0)&amp;",'"&amp;O191&amp;"');"</f>
        <v>INSERT INTO make(id_mk, brand_mk, model_mk) VALUES(null,18,'');</v>
      </c>
      <c r="B191" s="565" t="s">
        <v>2355</v>
      </c>
      <c r="C191" s="565" t="n">
        <v>238448</v>
      </c>
      <c r="D191" s="565" t="s">
        <v>2394</v>
      </c>
      <c r="E191" s="565" t="s">
        <v>2239</v>
      </c>
      <c r="F191" s="565" t="s">
        <v>2332</v>
      </c>
      <c r="G191" s="565" t="s">
        <v>1473</v>
      </c>
      <c r="H191" s="566" t="n">
        <v>750</v>
      </c>
      <c r="I191" s="565" t="n">
        <v>1991</v>
      </c>
      <c r="J191" s="565" t="n">
        <v>245</v>
      </c>
      <c r="K191" s="566" t="n">
        <v>74370</v>
      </c>
      <c r="N191" s="565" t="s">
        <v>2355</v>
      </c>
      <c r="O191" s="0" t="str">
        <f aca="false">IF(N191=N192,"",N191)</f>
        <v/>
      </c>
    </row>
    <row r="192" customFormat="false" ht="13.8" hidden="false" customHeight="false" outlineLevel="0" collapsed="false">
      <c r="A192" s="185" t="str">
        <f aca="true">"INSERT INTO make(id_mk, brand_mk, model_mk) VALUES(null,"&amp;MATCH(MID(CELL("filename",A192),SEARCH("#$",CELL("filename",A192))+2,90),summary!$A$2:$A$38,0)&amp;",'"&amp;O192&amp;"');"</f>
        <v>INSERT INTO make(id_mk, brand_mk, model_mk) VALUES(null,18,'E-Class');</v>
      </c>
      <c r="B192" s="565" t="s">
        <v>2355</v>
      </c>
      <c r="C192" s="565" t="n">
        <v>238461</v>
      </c>
      <c r="D192" s="565" t="s">
        <v>2395</v>
      </c>
      <c r="E192" s="565" t="s">
        <v>2239</v>
      </c>
      <c r="F192" s="565" t="s">
        <v>2265</v>
      </c>
      <c r="G192" s="565" t="s">
        <v>1456</v>
      </c>
      <c r="H192" s="566" t="n">
        <v>1200</v>
      </c>
      <c r="I192" s="565" t="n">
        <v>2999</v>
      </c>
      <c r="J192" s="565" t="n">
        <v>435</v>
      </c>
      <c r="K192" s="566" t="n">
        <v>120515</v>
      </c>
      <c r="N192" s="565" t="s">
        <v>2355</v>
      </c>
      <c r="O192" s="0" t="str">
        <f aca="false">IF(N192=N193,"",N192)</f>
        <v>E-Class</v>
      </c>
    </row>
    <row r="193" customFormat="false" ht="13.8" hidden="true" customHeight="false" outlineLevel="0" collapsed="false">
      <c r="A193" s="185" t="str">
        <f aca="true">"INSERT INTO make(id_mk, brand_mk, model_mk) VALUES(null,"&amp;MATCH(MID(CELL("filename",A193),SEARCH("#$",CELL("filename",A193))+2,90),summary!$A$2:$A$38,0)&amp;",'"&amp;O193&amp;"');"</f>
        <v>INSERT INTO make(id_mk, brand_mk, model_mk) VALUES(null,18,'');</v>
      </c>
      <c r="B193" s="563" t="s">
        <v>2396</v>
      </c>
      <c r="C193" s="563" t="n">
        <v>156908</v>
      </c>
      <c r="D193" s="563" t="s">
        <v>2397</v>
      </c>
      <c r="E193" s="563" t="s">
        <v>2250</v>
      </c>
      <c r="F193" s="563" t="s">
        <v>2248</v>
      </c>
      <c r="G193" s="563" t="s">
        <v>1027</v>
      </c>
      <c r="H193" s="564" t="n">
        <v>390</v>
      </c>
      <c r="I193" s="563" t="n">
        <v>2143</v>
      </c>
      <c r="J193" s="563" t="n">
        <v>136</v>
      </c>
      <c r="K193" s="564" t="n">
        <v>41250</v>
      </c>
      <c r="N193" s="563" t="s">
        <v>2396</v>
      </c>
      <c r="O193" s="0" t="str">
        <f aca="false">IF(N193=N194,"",N193)</f>
        <v/>
      </c>
    </row>
    <row r="194" customFormat="false" ht="13.8" hidden="true" customHeight="false" outlineLevel="0" collapsed="false">
      <c r="A194" s="185" t="str">
        <f aca="true">"INSERT INTO make(id_mk, brand_mk, model_mk) VALUES(null,"&amp;MATCH(MID(CELL("filename",A194),SEARCH("#$",CELL("filename",A194))+2,90),summary!$A$2:$A$38,0)&amp;",'"&amp;O194&amp;"');"</f>
        <v>INSERT INTO make(id_mk, brand_mk, model_mk) VALUES(null,18,'');</v>
      </c>
      <c r="B194" s="563" t="s">
        <v>2396</v>
      </c>
      <c r="C194" s="563" t="n">
        <v>156902</v>
      </c>
      <c r="D194" s="563" t="s">
        <v>2398</v>
      </c>
      <c r="E194" s="563" t="s">
        <v>2250</v>
      </c>
      <c r="F194" s="563" t="s">
        <v>2248</v>
      </c>
      <c r="G194" s="563" t="s">
        <v>1027</v>
      </c>
      <c r="H194" s="564" t="n">
        <v>390</v>
      </c>
      <c r="I194" s="563" t="n">
        <v>2143</v>
      </c>
      <c r="J194" s="563" t="n">
        <v>136</v>
      </c>
      <c r="K194" s="564" t="n">
        <v>43355</v>
      </c>
      <c r="N194" s="563" t="s">
        <v>2396</v>
      </c>
      <c r="O194" s="0" t="str">
        <f aca="false">IF(N194=N195,"",N194)</f>
        <v/>
      </c>
    </row>
    <row r="195" customFormat="false" ht="13.8" hidden="true" customHeight="false" outlineLevel="0" collapsed="false">
      <c r="A195" s="185" t="str">
        <f aca="true">"INSERT INTO make(id_mk, brand_mk, model_mk) VALUES(null,"&amp;MATCH(MID(CELL("filename",A195),SEARCH("#$",CELL("filename",A195))+2,90),summary!$A$2:$A$38,0)&amp;",'"&amp;O195&amp;"');"</f>
        <v>INSERT INTO make(id_mk, brand_mk, model_mk) VALUES(null,18,'');</v>
      </c>
      <c r="B195" s="563" t="s">
        <v>2396</v>
      </c>
      <c r="C195" s="563" t="n">
        <v>156905</v>
      </c>
      <c r="D195" s="563" t="s">
        <v>2399</v>
      </c>
      <c r="E195" s="563" t="s">
        <v>2250</v>
      </c>
      <c r="F195" s="563" t="s">
        <v>2248</v>
      </c>
      <c r="G195" s="563" t="s">
        <v>1027</v>
      </c>
      <c r="H195" s="564" t="n">
        <v>390</v>
      </c>
      <c r="I195" s="563" t="n">
        <v>2143</v>
      </c>
      <c r="J195" s="563" t="n">
        <v>170</v>
      </c>
      <c r="K195" s="564" t="n">
        <v>46820</v>
      </c>
      <c r="N195" s="563" t="s">
        <v>2396</v>
      </c>
      <c r="O195" s="0" t="str">
        <f aca="false">IF(N195=N196,"",N195)</f>
        <v/>
      </c>
    </row>
    <row r="196" customFormat="false" ht="13.8" hidden="true" customHeight="false" outlineLevel="0" collapsed="false">
      <c r="A196" s="185" t="str">
        <f aca="true">"INSERT INTO make(id_mk, brand_mk, model_mk) VALUES(null,"&amp;MATCH(MID(CELL("filename",A196),SEARCH("#$",CELL("filename",A196))+2,90),summary!$A$2:$A$38,0)&amp;",'"&amp;O196&amp;"');"</f>
        <v>INSERT INTO make(id_mk, brand_mk, model_mk) VALUES(null,18,'');</v>
      </c>
      <c r="B196" s="563" t="s">
        <v>2396</v>
      </c>
      <c r="C196" s="563" t="n">
        <v>156905</v>
      </c>
      <c r="D196" s="563" t="s">
        <v>2399</v>
      </c>
      <c r="E196" s="563" t="s">
        <v>2250</v>
      </c>
      <c r="F196" s="563" t="s">
        <v>2259</v>
      </c>
      <c r="G196" s="563" t="s">
        <v>1027</v>
      </c>
      <c r="H196" s="564" t="n">
        <v>570</v>
      </c>
      <c r="I196" s="563" t="n">
        <v>2143</v>
      </c>
      <c r="J196" s="563" t="n">
        <v>170</v>
      </c>
      <c r="K196" s="564" t="n">
        <v>49145</v>
      </c>
      <c r="N196" s="563" t="s">
        <v>2396</v>
      </c>
      <c r="O196" s="0" t="str">
        <f aca="false">IF(N196=N197,"",N196)</f>
        <v/>
      </c>
    </row>
    <row r="197" customFormat="false" ht="13.8" hidden="true" customHeight="false" outlineLevel="0" collapsed="false">
      <c r="A197" s="185" t="str">
        <f aca="true">"INSERT INTO make(id_mk, brand_mk, model_mk) VALUES(null,"&amp;MATCH(MID(CELL("filename",A197),SEARCH("#$",CELL("filename",A197))+2,90),summary!$A$2:$A$38,0)&amp;",'"&amp;O197&amp;"');"</f>
        <v>INSERT INTO make(id_mk, brand_mk, model_mk) VALUES(null,18,'');</v>
      </c>
      <c r="B197" s="563" t="s">
        <v>2396</v>
      </c>
      <c r="C197" s="563" t="n">
        <v>156942</v>
      </c>
      <c r="D197" s="563" t="s">
        <v>2400</v>
      </c>
      <c r="E197" s="563" t="s">
        <v>2239</v>
      </c>
      <c r="F197" s="563" t="s">
        <v>2259</v>
      </c>
      <c r="G197" s="563" t="s">
        <v>1033</v>
      </c>
      <c r="H197" s="564" t="n">
        <v>570</v>
      </c>
      <c r="I197" s="563" t="n">
        <v>1595</v>
      </c>
      <c r="J197" s="563" t="n">
        <v>122</v>
      </c>
      <c r="K197" s="564" t="n">
        <v>35750</v>
      </c>
      <c r="N197" s="563" t="s">
        <v>2396</v>
      </c>
      <c r="O197" s="0" t="str">
        <f aca="false">IF(N197=N198,"",N197)</f>
        <v/>
      </c>
    </row>
    <row r="198" customFormat="false" ht="13.8" hidden="true" customHeight="false" outlineLevel="0" collapsed="false">
      <c r="A198" s="185" t="str">
        <f aca="true">"INSERT INTO make(id_mk, brand_mk, model_mk) VALUES(null,"&amp;MATCH(MID(CELL("filename",A198),SEARCH("#$",CELL("filename",A198))+2,90),summary!$A$2:$A$38,0)&amp;",'"&amp;O198&amp;"');"</f>
        <v>INSERT INTO make(id_mk, brand_mk, model_mk) VALUES(null,18,'');</v>
      </c>
      <c r="B198" s="563" t="s">
        <v>2396</v>
      </c>
      <c r="C198" s="563" t="n">
        <v>156942</v>
      </c>
      <c r="D198" s="563" t="s">
        <v>2401</v>
      </c>
      <c r="E198" s="563" t="s">
        <v>2239</v>
      </c>
      <c r="F198" s="563" t="s">
        <v>2248</v>
      </c>
      <c r="G198" s="563" t="s">
        <v>1027</v>
      </c>
      <c r="H198" s="564" t="n">
        <v>390</v>
      </c>
      <c r="I198" s="563" t="n">
        <v>1595</v>
      </c>
      <c r="J198" s="563" t="n">
        <v>122</v>
      </c>
      <c r="K198" s="564" t="n">
        <v>36130</v>
      </c>
      <c r="N198" s="563" t="s">
        <v>2396</v>
      </c>
      <c r="O198" s="0" t="str">
        <f aca="false">IF(N198=N199,"",N198)</f>
        <v/>
      </c>
    </row>
    <row r="199" customFormat="false" ht="13.8" hidden="true" customHeight="false" outlineLevel="0" collapsed="false">
      <c r="A199" s="185" t="str">
        <f aca="true">"INSERT INTO make(id_mk, brand_mk, model_mk) VALUES(null,"&amp;MATCH(MID(CELL("filename",A199),SEARCH("#$",CELL("filename",A199))+2,90),summary!$A$2:$A$38,0)&amp;",'"&amp;O199&amp;"');"</f>
        <v>INSERT INTO make(id_mk, brand_mk, model_mk) VALUES(null,18,'');</v>
      </c>
      <c r="B199" s="563" t="s">
        <v>2396</v>
      </c>
      <c r="C199" s="563" t="n">
        <v>156943</v>
      </c>
      <c r="D199" s="563" t="s">
        <v>2402</v>
      </c>
      <c r="E199" s="563" t="s">
        <v>2239</v>
      </c>
      <c r="F199" s="563" t="s">
        <v>2248</v>
      </c>
      <c r="G199" s="563" t="s">
        <v>1027</v>
      </c>
      <c r="H199" s="564" t="n">
        <v>390</v>
      </c>
      <c r="I199" s="563" t="n">
        <v>1595</v>
      </c>
      <c r="J199" s="563" t="n">
        <v>156</v>
      </c>
      <c r="K199" s="564" t="n">
        <v>37855</v>
      </c>
      <c r="N199" s="563" t="s">
        <v>2396</v>
      </c>
      <c r="O199" s="0" t="str">
        <f aca="false">IF(N199=N200,"",N199)</f>
        <v/>
      </c>
    </row>
    <row r="200" customFormat="false" ht="13.8" hidden="true" customHeight="false" outlineLevel="0" collapsed="false">
      <c r="A200" s="185" t="str">
        <f aca="true">"INSERT INTO make(id_mk, brand_mk, model_mk) VALUES(null,"&amp;MATCH(MID(CELL("filename",A200),SEARCH("#$",CELL("filename",A200))+2,90),summary!$A$2:$A$38,0)&amp;",'"&amp;O200&amp;"');"</f>
        <v>INSERT INTO make(id_mk, brand_mk, model_mk) VALUES(null,18,'');</v>
      </c>
      <c r="B200" s="563" t="s">
        <v>2396</v>
      </c>
      <c r="C200" s="563" t="n">
        <v>156943</v>
      </c>
      <c r="D200" s="563" t="s">
        <v>2403</v>
      </c>
      <c r="E200" s="563" t="s">
        <v>2239</v>
      </c>
      <c r="F200" s="563" t="s">
        <v>2248</v>
      </c>
      <c r="G200" s="563" t="s">
        <v>1027</v>
      </c>
      <c r="H200" s="564" t="n">
        <v>390</v>
      </c>
      <c r="I200" s="563" t="n">
        <v>1595</v>
      </c>
      <c r="J200" s="563" t="n">
        <v>156</v>
      </c>
      <c r="K200" s="564" t="n">
        <v>39990</v>
      </c>
      <c r="N200" s="563" t="s">
        <v>2396</v>
      </c>
      <c r="O200" s="0" t="str">
        <f aca="false">IF(N200=N201,"",N200)</f>
        <v/>
      </c>
    </row>
    <row r="201" customFormat="false" ht="13.8" hidden="false" customHeight="false" outlineLevel="0" collapsed="false">
      <c r="A201" s="185" t="str">
        <f aca="true">"INSERT INTO make(id_mk, brand_mk, model_mk) VALUES(null,"&amp;MATCH(MID(CELL("filename",A201),SEARCH("#$",CELL("filename",A201))+2,90),summary!$A$2:$A$38,0)&amp;",'"&amp;O201&amp;"');"</f>
        <v>INSERT INTO make(id_mk, brand_mk, model_mk) VALUES(null,18,'GLA');</v>
      </c>
      <c r="B201" s="563" t="s">
        <v>2396</v>
      </c>
      <c r="C201" s="563" t="n">
        <v>156952</v>
      </c>
      <c r="D201" s="563" t="s">
        <v>2404</v>
      </c>
      <c r="E201" s="563" t="s">
        <v>2239</v>
      </c>
      <c r="F201" s="563" t="s">
        <v>2265</v>
      </c>
      <c r="G201" s="563" t="s">
        <v>1456</v>
      </c>
      <c r="H201" s="564" t="n">
        <v>1200</v>
      </c>
      <c r="I201" s="563" t="n">
        <v>1991</v>
      </c>
      <c r="J201" s="563" t="n">
        <v>381</v>
      </c>
      <c r="K201" s="564" t="n">
        <v>72540</v>
      </c>
      <c r="N201" s="563" t="s">
        <v>2396</v>
      </c>
      <c r="O201" s="0" t="str">
        <f aca="false">IF(N201=N202,"",N201)</f>
        <v>GLA</v>
      </c>
    </row>
    <row r="202" customFormat="false" ht="13.8" hidden="true" customHeight="false" outlineLevel="0" collapsed="false">
      <c r="A202" s="185" t="str">
        <f aca="true">"INSERT INTO make(id_mk, brand_mk, model_mk) VALUES(null,"&amp;MATCH(MID(CELL("filename",A202),SEARCH("#$",CELL("filename",A202))+2,90),summary!$A$2:$A$38,0)&amp;",'"&amp;O202&amp;"');"</f>
        <v>INSERT INTO make(id_mk, brand_mk, model_mk) VALUES(null,18,'');</v>
      </c>
      <c r="B202" s="563" t="s">
        <v>2405</v>
      </c>
      <c r="C202" s="563" t="n">
        <v>253905</v>
      </c>
      <c r="D202" s="563" t="s">
        <v>2406</v>
      </c>
      <c r="E202" s="563" t="s">
        <v>2250</v>
      </c>
      <c r="F202" s="563" t="s">
        <v>2259</v>
      </c>
      <c r="G202" s="563" t="s">
        <v>1033</v>
      </c>
      <c r="H202" s="564" t="n">
        <v>570</v>
      </c>
      <c r="I202" s="563" t="n">
        <v>2143</v>
      </c>
      <c r="J202" s="563" t="n">
        <v>170</v>
      </c>
      <c r="K202" s="564" t="n">
        <v>47840</v>
      </c>
      <c r="N202" s="563" t="s">
        <v>2405</v>
      </c>
      <c r="O202" s="0" t="str">
        <f aca="false">IF(N202=N203,"",N202)</f>
        <v/>
      </c>
    </row>
    <row r="203" customFormat="false" ht="13.8" hidden="true" customHeight="false" outlineLevel="0" collapsed="false">
      <c r="A203" s="185" t="str">
        <f aca="true">"INSERT INTO make(id_mk, brand_mk, model_mk) VALUES(null,"&amp;MATCH(MID(CELL("filename",A203),SEARCH("#$",CELL("filename",A203))+2,90),summary!$A$2:$A$38,0)&amp;",'"&amp;O203&amp;"');"</f>
        <v>INSERT INTO make(id_mk, brand_mk, model_mk) VALUES(null,18,'');</v>
      </c>
      <c r="B203" s="563" t="s">
        <v>2405</v>
      </c>
      <c r="C203" s="563" t="n">
        <v>253909</v>
      </c>
      <c r="D203" s="563" t="s">
        <v>2407</v>
      </c>
      <c r="E203" s="563" t="s">
        <v>2250</v>
      </c>
      <c r="F203" s="563" t="s">
        <v>2259</v>
      </c>
      <c r="G203" s="563" t="s">
        <v>1033</v>
      </c>
      <c r="H203" s="564" t="n">
        <v>570</v>
      </c>
      <c r="I203" s="563" t="n">
        <v>2143</v>
      </c>
      <c r="J203" s="563" t="n">
        <v>204</v>
      </c>
      <c r="K203" s="564" t="n">
        <v>49495</v>
      </c>
      <c r="N203" s="563" t="s">
        <v>2405</v>
      </c>
      <c r="O203" s="0" t="str">
        <f aca="false">IF(N203=N204,"",N203)</f>
        <v/>
      </c>
    </row>
    <row r="204" customFormat="false" ht="13.8" hidden="true" customHeight="false" outlineLevel="0" collapsed="false">
      <c r="A204" s="185" t="str">
        <f aca="true">"INSERT INTO make(id_mk, brand_mk, model_mk) VALUES(null,"&amp;MATCH(MID(CELL("filename",A204),SEARCH("#$",CELL("filename",A204))+2,90),summary!$A$2:$A$38,0)&amp;",'"&amp;O204&amp;"');"</f>
        <v>INSERT INTO make(id_mk, brand_mk, model_mk) VALUES(null,18,'');</v>
      </c>
      <c r="B204" s="563" t="s">
        <v>2405</v>
      </c>
      <c r="C204" s="563" t="n">
        <v>253964</v>
      </c>
      <c r="D204" s="563" t="s">
        <v>2408</v>
      </c>
      <c r="E204" s="563" t="s">
        <v>2239</v>
      </c>
      <c r="F204" s="563" t="s">
        <v>2265</v>
      </c>
      <c r="G204" s="563" t="s">
        <v>1456</v>
      </c>
      <c r="H204" s="564" t="n">
        <v>1200</v>
      </c>
      <c r="I204" s="563" t="n">
        <v>2996</v>
      </c>
      <c r="J204" s="563" t="n">
        <v>367</v>
      </c>
      <c r="K204" s="564" t="n">
        <v>78065</v>
      </c>
      <c r="N204" s="563" t="s">
        <v>2405</v>
      </c>
      <c r="O204" s="0" t="str">
        <f aca="false">IF(N204=N205,"",N204)</f>
        <v/>
      </c>
    </row>
    <row r="205" customFormat="false" ht="13.8" hidden="true" customHeight="false" outlineLevel="0" collapsed="false">
      <c r="A205" s="185" t="str">
        <f aca="true">"INSERT INTO make(id_mk, brand_mk, model_mk) VALUES(null,"&amp;MATCH(MID(CELL("filename",A205),SEARCH("#$",CELL("filename",A205))+2,90),summary!$A$2:$A$38,0)&amp;",'"&amp;O205&amp;"');"</f>
        <v>INSERT INTO make(id_mk, brand_mk, model_mk) VALUES(null,18,'');</v>
      </c>
      <c r="B205" s="563" t="s">
        <v>2405</v>
      </c>
      <c r="C205" s="563" t="n">
        <v>253988</v>
      </c>
      <c r="D205" s="563" t="s">
        <v>2409</v>
      </c>
      <c r="E205" s="563" t="s">
        <v>2239</v>
      </c>
      <c r="F205" s="563" t="s">
        <v>2267</v>
      </c>
      <c r="G205" s="563" t="s">
        <v>1500</v>
      </c>
      <c r="H205" s="564" t="n">
        <v>2350</v>
      </c>
      <c r="I205" s="563" t="n">
        <v>2996</v>
      </c>
      <c r="J205" s="563" t="n">
        <v>367</v>
      </c>
      <c r="K205" s="564" t="n">
        <v>108940</v>
      </c>
      <c r="N205" s="563" t="s">
        <v>2405</v>
      </c>
      <c r="O205" s="0" t="str">
        <f aca="false">IF(N205=N206,"",N205)</f>
        <v/>
      </c>
    </row>
    <row r="206" customFormat="false" ht="13.8" hidden="false" customHeight="false" outlineLevel="0" collapsed="false">
      <c r="A206" s="185" t="str">
        <f aca="true">"INSERT INTO make(id_mk, brand_mk, model_mk) VALUES(null,"&amp;MATCH(MID(CELL("filename",A206),SEARCH("#$",CELL("filename",A206))+2,90),summary!$A$2:$A$38,0)&amp;",'"&amp;O206&amp;"');"</f>
        <v>INSERT INTO make(id_mk, brand_mk, model_mk) VALUES(null,18,'GLC');</v>
      </c>
      <c r="B206" s="563" t="s">
        <v>2405</v>
      </c>
      <c r="C206" s="563" t="n">
        <v>253989</v>
      </c>
      <c r="D206" s="563" t="s">
        <v>2410</v>
      </c>
      <c r="E206" s="563" t="s">
        <v>2239</v>
      </c>
      <c r="F206" s="563" t="s">
        <v>2267</v>
      </c>
      <c r="G206" s="563" t="s">
        <v>1500</v>
      </c>
      <c r="H206" s="564" t="n">
        <v>2350</v>
      </c>
      <c r="I206" s="563" t="n">
        <v>2996</v>
      </c>
      <c r="J206" s="563" t="n">
        <v>367</v>
      </c>
      <c r="K206" s="564" t="n">
        <v>119455</v>
      </c>
      <c r="N206" s="563" t="s">
        <v>2405</v>
      </c>
      <c r="O206" s="0" t="str">
        <f aca="false">IF(N206=N207,"",N206)</f>
        <v>GLC</v>
      </c>
    </row>
    <row r="207" customFormat="false" ht="13.8" hidden="true" customHeight="false" outlineLevel="0" collapsed="false">
      <c r="A207" s="185" t="str">
        <f aca="true">"INSERT INTO make(id_mk, brand_mk, model_mk) VALUES(null,"&amp;MATCH(MID(CELL("filename",A207),SEARCH("#$",CELL("filename",A207))+2,90),summary!$A$2:$A$38,0)&amp;",'"&amp;O207&amp;"');"</f>
        <v>INSERT INTO make(id_mk, brand_mk, model_mk) VALUES(null,18,'');</v>
      </c>
      <c r="B207" s="563" t="s">
        <v>2411</v>
      </c>
      <c r="C207" s="563" t="n">
        <v>44781160</v>
      </c>
      <c r="D207" s="563" t="s">
        <v>2412</v>
      </c>
      <c r="E207" s="563" t="s">
        <v>2250</v>
      </c>
      <c r="F207" s="563" t="s">
        <v>2332</v>
      </c>
      <c r="G207" s="563" t="s">
        <v>1473</v>
      </c>
      <c r="H207" s="564" t="n">
        <v>750</v>
      </c>
      <c r="I207" s="563" t="n">
        <v>2143</v>
      </c>
      <c r="J207" s="563" t="n">
        <v>136</v>
      </c>
      <c r="K207" s="564" t="n">
        <v>68725</v>
      </c>
      <c r="N207" s="563" t="s">
        <v>2411</v>
      </c>
      <c r="O207" s="0" t="str">
        <f aca="false">IF(N207=N208,"",N207)</f>
        <v/>
      </c>
    </row>
    <row r="208" customFormat="false" ht="13.8" hidden="true" customHeight="false" outlineLevel="0" collapsed="false">
      <c r="A208" s="185" t="str">
        <f aca="true">"INSERT INTO make(id_mk, brand_mk, model_mk) VALUES(null,"&amp;MATCH(MID(CELL("filename",A208),SEARCH("#$",CELL("filename",A208))+2,90),summary!$A$2:$A$38,0)&amp;",'"&amp;O208&amp;"');"</f>
        <v>INSERT INTO make(id_mk, brand_mk, model_mk) VALUES(null,18,'');</v>
      </c>
      <c r="B208" s="563" t="s">
        <v>2411</v>
      </c>
      <c r="C208" s="563" t="n">
        <v>44781162</v>
      </c>
      <c r="D208" s="563" t="s">
        <v>2413</v>
      </c>
      <c r="E208" s="563" t="s">
        <v>2250</v>
      </c>
      <c r="F208" s="563" t="s">
        <v>2332</v>
      </c>
      <c r="G208" s="563" t="s">
        <v>1473</v>
      </c>
      <c r="H208" s="564" t="n">
        <v>750</v>
      </c>
      <c r="I208" s="563" t="n">
        <v>2143</v>
      </c>
      <c r="J208" s="563" t="n">
        <v>163</v>
      </c>
      <c r="K208" s="564" t="n">
        <v>69850</v>
      </c>
      <c r="N208" s="563" t="s">
        <v>2411</v>
      </c>
      <c r="O208" s="0" t="str">
        <f aca="false">IF(N208=N209,"",N208)</f>
        <v/>
      </c>
    </row>
    <row r="209" customFormat="false" ht="13.8" hidden="true" customHeight="false" outlineLevel="0" collapsed="false">
      <c r="A209" s="185" t="str">
        <f aca="true">"INSERT INTO make(id_mk, brand_mk, model_mk) VALUES(null,"&amp;MATCH(MID(CELL("filename",A209),SEARCH("#$",CELL("filename",A209))+2,90),summary!$A$2:$A$38,0)&amp;",'"&amp;O209&amp;"');"</f>
        <v>INSERT INTO make(id_mk, brand_mk, model_mk) VALUES(null,18,'');</v>
      </c>
      <c r="B209" s="563" t="s">
        <v>2411</v>
      </c>
      <c r="C209" s="563" t="n">
        <v>44781165</v>
      </c>
      <c r="D209" s="563" t="s">
        <v>2414</v>
      </c>
      <c r="E209" s="563" t="s">
        <v>2250</v>
      </c>
      <c r="F209" s="563" t="s">
        <v>2332</v>
      </c>
      <c r="G209" s="563" t="s">
        <v>1473</v>
      </c>
      <c r="H209" s="564" t="n">
        <v>750</v>
      </c>
      <c r="I209" s="563" t="n">
        <v>2143</v>
      </c>
      <c r="J209" s="563" t="n">
        <v>190</v>
      </c>
      <c r="K209" s="564" t="n">
        <v>71160</v>
      </c>
      <c r="N209" s="563" t="s">
        <v>2411</v>
      </c>
      <c r="O209" s="0" t="str">
        <f aca="false">IF(N209=N210,"",N209)</f>
        <v/>
      </c>
    </row>
    <row r="210" customFormat="false" ht="13.8" hidden="true" customHeight="false" outlineLevel="0" collapsed="false">
      <c r="A210" s="185" t="str">
        <f aca="true">"INSERT INTO make(id_mk, brand_mk, model_mk) VALUES(null,"&amp;MATCH(MID(CELL("filename",A210),SEARCH("#$",CELL("filename",A210))+2,90),summary!$A$2:$A$38,0)&amp;",'"&amp;O210&amp;"');"</f>
        <v>INSERT INTO make(id_mk, brand_mk, model_mk) VALUES(null,18,'');</v>
      </c>
      <c r="B210" s="563" t="s">
        <v>2411</v>
      </c>
      <c r="C210" s="563" t="n">
        <v>44781360</v>
      </c>
      <c r="D210" s="563" t="s">
        <v>2415</v>
      </c>
      <c r="E210" s="563" t="s">
        <v>2250</v>
      </c>
      <c r="F210" s="563" t="s">
        <v>2332</v>
      </c>
      <c r="G210" s="563" t="s">
        <v>1473</v>
      </c>
      <c r="H210" s="564" t="n">
        <v>750</v>
      </c>
      <c r="I210" s="563" t="n">
        <v>2143</v>
      </c>
      <c r="J210" s="563" t="n">
        <v>136</v>
      </c>
      <c r="K210" s="564" t="n">
        <v>69595</v>
      </c>
      <c r="N210" s="563" t="s">
        <v>2411</v>
      </c>
      <c r="O210" s="0" t="str">
        <f aca="false">IF(N210=N211,"",N210)</f>
        <v/>
      </c>
    </row>
    <row r="211" customFormat="false" ht="13.8" hidden="true" customHeight="false" outlineLevel="0" collapsed="false">
      <c r="A211" s="185" t="str">
        <f aca="true">"INSERT INTO make(id_mk, brand_mk, model_mk) VALUES(null,"&amp;MATCH(MID(CELL("filename",A211),SEARCH("#$",CELL("filename",A211))+2,90),summary!$A$2:$A$38,0)&amp;",'"&amp;O211&amp;"');"</f>
        <v>INSERT INTO make(id_mk, brand_mk, model_mk) VALUES(null,18,'');</v>
      </c>
      <c r="B211" s="563" t="s">
        <v>2411</v>
      </c>
      <c r="C211" s="563" t="n">
        <v>44781362</v>
      </c>
      <c r="D211" s="563" t="s">
        <v>2416</v>
      </c>
      <c r="E211" s="563" t="s">
        <v>2250</v>
      </c>
      <c r="F211" s="563" t="s">
        <v>2332</v>
      </c>
      <c r="G211" s="563" t="s">
        <v>1473</v>
      </c>
      <c r="H211" s="564" t="n">
        <v>750</v>
      </c>
      <c r="I211" s="563" t="n">
        <v>2143</v>
      </c>
      <c r="J211" s="563" t="n">
        <v>163</v>
      </c>
      <c r="K211" s="564" t="n">
        <v>70735</v>
      </c>
      <c r="N211" s="563" t="s">
        <v>2411</v>
      </c>
      <c r="O211" s="0" t="str">
        <f aca="false">IF(N211=N212,"",N211)</f>
        <v/>
      </c>
    </row>
    <row r="212" customFormat="false" ht="13.8" hidden="true" customHeight="false" outlineLevel="0" collapsed="false">
      <c r="A212" s="185" t="str">
        <f aca="true">"INSERT INTO make(id_mk, brand_mk, model_mk) VALUES(null,"&amp;MATCH(MID(CELL("filename",A212),SEARCH("#$",CELL("filename",A212))+2,90),summary!$A$2:$A$38,0)&amp;",'"&amp;O212&amp;"');"</f>
        <v>INSERT INTO make(id_mk, brand_mk, model_mk) VALUES(null,18,'');</v>
      </c>
      <c r="B212" s="563" t="s">
        <v>2411</v>
      </c>
      <c r="C212" s="563" t="n">
        <v>44781365</v>
      </c>
      <c r="D212" s="563" t="s">
        <v>2417</v>
      </c>
      <c r="E212" s="563" t="s">
        <v>2250</v>
      </c>
      <c r="F212" s="563" t="s">
        <v>2332</v>
      </c>
      <c r="G212" s="563" t="s">
        <v>1473</v>
      </c>
      <c r="H212" s="564" t="n">
        <v>750</v>
      </c>
      <c r="I212" s="563" t="n">
        <v>2143</v>
      </c>
      <c r="J212" s="563" t="n">
        <v>190</v>
      </c>
      <c r="K212" s="564" t="n">
        <v>72045</v>
      </c>
      <c r="N212" s="563" t="s">
        <v>2411</v>
      </c>
      <c r="O212" s="0" t="str">
        <f aca="false">IF(N212=N213,"",N212)</f>
        <v/>
      </c>
    </row>
    <row r="213" customFormat="false" ht="13.8" hidden="true" customHeight="false" outlineLevel="0" collapsed="false">
      <c r="A213" s="185" t="str">
        <f aca="true">"INSERT INTO make(id_mk, brand_mk, model_mk) VALUES(null,"&amp;MATCH(MID(CELL("filename",A213),SEARCH("#$",CELL("filename",A213))+2,90),summary!$A$2:$A$38,0)&amp;",'"&amp;O213&amp;"');"</f>
        <v>INSERT INTO make(id_mk, brand_mk, model_mk) VALUES(null,18,'');</v>
      </c>
      <c r="B213" s="563" t="s">
        <v>2411</v>
      </c>
      <c r="C213" s="563" t="n">
        <v>44781560</v>
      </c>
      <c r="D213" s="563" t="s">
        <v>2418</v>
      </c>
      <c r="E213" s="563" t="s">
        <v>2250</v>
      </c>
      <c r="F213" s="563" t="s">
        <v>2332</v>
      </c>
      <c r="G213" s="563" t="s">
        <v>1473</v>
      </c>
      <c r="H213" s="564" t="n">
        <v>750</v>
      </c>
      <c r="I213" s="563" t="n">
        <v>2143</v>
      </c>
      <c r="J213" s="563" t="n">
        <v>136</v>
      </c>
      <c r="K213" s="564" t="n">
        <v>70545</v>
      </c>
      <c r="N213" s="563" t="s">
        <v>2411</v>
      </c>
      <c r="O213" s="0" t="str">
        <f aca="false">IF(N213=N214,"",N213)</f>
        <v/>
      </c>
    </row>
    <row r="214" customFormat="false" ht="13.8" hidden="true" customHeight="false" outlineLevel="0" collapsed="false">
      <c r="A214" s="185" t="str">
        <f aca="true">"INSERT INTO make(id_mk, brand_mk, model_mk) VALUES(null,"&amp;MATCH(MID(CELL("filename",A214),SEARCH("#$",CELL("filename",A214))+2,90),summary!$A$2:$A$38,0)&amp;",'"&amp;O214&amp;"');"</f>
        <v>INSERT INTO make(id_mk, brand_mk, model_mk) VALUES(null,18,'');</v>
      </c>
      <c r="B214" s="563" t="s">
        <v>2411</v>
      </c>
      <c r="C214" s="563" t="n">
        <v>44781562</v>
      </c>
      <c r="D214" s="563" t="s">
        <v>2419</v>
      </c>
      <c r="E214" s="563" t="s">
        <v>2250</v>
      </c>
      <c r="F214" s="563" t="s">
        <v>2332</v>
      </c>
      <c r="G214" s="563" t="s">
        <v>1473</v>
      </c>
      <c r="H214" s="564" t="n">
        <v>750</v>
      </c>
      <c r="I214" s="563" t="n">
        <v>2143</v>
      </c>
      <c r="J214" s="563" t="n">
        <v>163</v>
      </c>
      <c r="K214" s="564" t="n">
        <v>71660</v>
      </c>
      <c r="N214" s="563" t="s">
        <v>2411</v>
      </c>
      <c r="O214" s="0" t="str">
        <f aca="false">IF(N214=N215,"",N214)</f>
        <v/>
      </c>
    </row>
    <row r="215" customFormat="false" ht="13.8" hidden="false" customHeight="false" outlineLevel="0" collapsed="false">
      <c r="A215" s="185" t="str">
        <f aca="true">"INSERT INTO make(id_mk, brand_mk, model_mk) VALUES(null,"&amp;MATCH(MID(CELL("filename",A215),SEARCH("#$",CELL("filename",A215))+2,90),summary!$A$2:$A$38,0)&amp;",'"&amp;O215&amp;"');"</f>
        <v>INSERT INTO make(id_mk, brand_mk, model_mk) VALUES(null,18,'V-Class');</v>
      </c>
      <c r="B215" s="563" t="s">
        <v>2411</v>
      </c>
      <c r="C215" s="563" t="n">
        <v>44781565</v>
      </c>
      <c r="D215" s="563" t="s">
        <v>2420</v>
      </c>
      <c r="E215" s="563" t="s">
        <v>2250</v>
      </c>
      <c r="F215" s="563" t="s">
        <v>2332</v>
      </c>
      <c r="G215" s="563" t="s">
        <v>1473</v>
      </c>
      <c r="H215" s="564" t="n">
        <v>750</v>
      </c>
      <c r="I215" s="563" t="n">
        <v>2143</v>
      </c>
      <c r="J215" s="563" t="n">
        <v>190</v>
      </c>
      <c r="K215" s="564" t="n">
        <v>72980</v>
      </c>
      <c r="N215" s="563" t="s">
        <v>2411</v>
      </c>
      <c r="O215" s="0" t="str">
        <f aca="false">IF(N215=N216,"",N215)</f>
        <v>V-Class</v>
      </c>
    </row>
  </sheetData>
  <autoFilter ref="A1:O215">
    <filterColumn colId="14">
      <filters>
        <filter val="A-Class"/>
        <filter val="C-Class"/>
        <filter val="CLA"/>
        <filter val="CLS"/>
        <filter val="E-Class"/>
        <filter val="GLA"/>
        <filter val="GLC"/>
        <filter val="V-Class"/>
      </filters>
    </filterColumn>
  </autoFilter>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2.xml><?xml version="1.0" encoding="utf-8"?>
<worksheet xmlns="http://schemas.openxmlformats.org/spreadsheetml/2006/main" xmlns:r="http://schemas.openxmlformats.org/officeDocument/2006/relationships">
  <sheetPr filterMode="true">
    <pageSetUpPr fitToPage="false"/>
  </sheetPr>
  <dimension ref="A1:W156"/>
  <sheetViews>
    <sheetView showFormulas="false" showGridLines="true" showRowColHeaders="true" showZeros="true" rightToLeft="false" tabSelected="false" showOutlineSymbols="true" defaultGridColor="true" view="normal" topLeftCell="A3" colorId="64" zoomScale="100" zoomScaleNormal="100" zoomScalePageLayoutView="100" workbookViewId="0">
      <selection pane="topLeft" activeCell="A5" activeCellId="0" sqref="A5"/>
    </sheetView>
  </sheetViews>
  <sheetFormatPr defaultRowHeight="12.75" zeroHeight="false" outlineLevelRow="0" outlineLevelCol="0"/>
  <cols>
    <col collapsed="false" customWidth="true" hidden="false" outlineLevel="0" max="1" min="1" style="567" width="9.14"/>
    <col collapsed="false" customWidth="true" hidden="false" outlineLevel="0" max="2" min="2" style="567" width="72.43"/>
    <col collapsed="false" customWidth="true" hidden="false" outlineLevel="0" max="3" min="3" style="568" width="13.57"/>
    <col collapsed="false" customWidth="true" hidden="false" outlineLevel="0" max="4" min="4" style="569" width="11.42"/>
    <col collapsed="false" customWidth="true" hidden="false" outlineLevel="0" max="5" min="5" style="569" width="13.86"/>
    <col collapsed="false" customWidth="true" hidden="false" outlineLevel="0" max="6" min="6" style="569" width="19.14"/>
    <col collapsed="false" customWidth="true" hidden="false" outlineLevel="0" max="7" min="7" style="568" width="1.85"/>
    <col collapsed="false" customWidth="true" hidden="false" outlineLevel="0" max="8" min="8" style="568" width="9.14"/>
    <col collapsed="false" customWidth="true" hidden="false" outlineLevel="0" max="243" min="9" style="567" width="9.14"/>
    <col collapsed="false" customWidth="true" hidden="false" outlineLevel="0" max="244" min="244" style="567" width="51.29"/>
    <col collapsed="false" customWidth="true" hidden="false" outlineLevel="0" max="245" min="245" style="567" width="10.42"/>
    <col collapsed="false" customWidth="true" hidden="false" outlineLevel="0" max="246" min="246" style="567" width="11.29"/>
    <col collapsed="false" customWidth="true" hidden="false" outlineLevel="0" max="247" min="247" style="567" width="6.86"/>
    <col collapsed="false" customWidth="true" hidden="false" outlineLevel="0" max="248" min="248" style="567" width="6.15"/>
    <col collapsed="false" customWidth="true" hidden="false" outlineLevel="0" max="249" min="249" style="567" width="7.29"/>
    <col collapsed="false" customWidth="true" hidden="false" outlineLevel="0" max="250" min="250" style="567" width="9.71"/>
    <col collapsed="false" customWidth="true" hidden="false" outlineLevel="0" max="251" min="251" style="567" width="10.14"/>
    <col collapsed="false" customWidth="true" hidden="false" outlineLevel="0" max="255" min="252" style="567" width="11.29"/>
    <col collapsed="false" customWidth="true" hidden="false" outlineLevel="0" max="257" min="256" style="567" width="5.14"/>
    <col collapsed="false" customWidth="true" hidden="false" outlineLevel="0" max="258" min="258" style="567" width="5.57"/>
    <col collapsed="false" customWidth="true" hidden="false" outlineLevel="0" max="259" min="259" style="567" width="1.85"/>
    <col collapsed="false" customWidth="true" hidden="false" outlineLevel="0" max="260" min="260" style="567" width="10.14"/>
    <col collapsed="false" customWidth="true" hidden="false" outlineLevel="0" max="261" min="261" style="567" width="9.14"/>
    <col collapsed="false" customWidth="true" hidden="false" outlineLevel="0" max="263" min="262" style="567" width="7.57"/>
    <col collapsed="false" customWidth="true" hidden="false" outlineLevel="0" max="499" min="264" style="567" width="9.14"/>
    <col collapsed="false" customWidth="true" hidden="false" outlineLevel="0" max="500" min="500" style="567" width="51.29"/>
    <col collapsed="false" customWidth="true" hidden="false" outlineLevel="0" max="501" min="501" style="567" width="10.42"/>
    <col collapsed="false" customWidth="true" hidden="false" outlineLevel="0" max="502" min="502" style="567" width="11.29"/>
    <col collapsed="false" customWidth="true" hidden="false" outlineLevel="0" max="503" min="503" style="567" width="6.86"/>
    <col collapsed="false" customWidth="true" hidden="false" outlineLevel="0" max="504" min="504" style="567" width="6.15"/>
    <col collapsed="false" customWidth="true" hidden="false" outlineLevel="0" max="505" min="505" style="567" width="7.29"/>
    <col collapsed="false" customWidth="true" hidden="false" outlineLevel="0" max="506" min="506" style="567" width="9.71"/>
    <col collapsed="false" customWidth="true" hidden="false" outlineLevel="0" max="507" min="507" style="567" width="10.14"/>
    <col collapsed="false" customWidth="true" hidden="false" outlineLevel="0" max="511" min="508" style="567" width="11.29"/>
    <col collapsed="false" customWidth="true" hidden="false" outlineLevel="0" max="513" min="512" style="567" width="5.14"/>
    <col collapsed="false" customWidth="true" hidden="false" outlineLevel="0" max="514" min="514" style="567" width="5.57"/>
    <col collapsed="false" customWidth="true" hidden="false" outlineLevel="0" max="515" min="515" style="567" width="1.85"/>
    <col collapsed="false" customWidth="true" hidden="false" outlineLevel="0" max="516" min="516" style="567" width="10.14"/>
    <col collapsed="false" customWidth="true" hidden="false" outlineLevel="0" max="517" min="517" style="567" width="9.14"/>
    <col collapsed="false" customWidth="true" hidden="false" outlineLevel="0" max="519" min="518" style="567" width="7.57"/>
    <col collapsed="false" customWidth="true" hidden="false" outlineLevel="0" max="755" min="520" style="567" width="9.14"/>
    <col collapsed="false" customWidth="true" hidden="false" outlineLevel="0" max="756" min="756" style="567" width="51.29"/>
    <col collapsed="false" customWidth="true" hidden="false" outlineLevel="0" max="757" min="757" style="567" width="10.42"/>
    <col collapsed="false" customWidth="true" hidden="false" outlineLevel="0" max="758" min="758" style="567" width="11.29"/>
    <col collapsed="false" customWidth="true" hidden="false" outlineLevel="0" max="759" min="759" style="567" width="6.86"/>
    <col collapsed="false" customWidth="true" hidden="false" outlineLevel="0" max="760" min="760" style="567" width="6.15"/>
    <col collapsed="false" customWidth="true" hidden="false" outlineLevel="0" max="761" min="761" style="567" width="7.29"/>
    <col collapsed="false" customWidth="true" hidden="false" outlineLevel="0" max="762" min="762" style="567" width="9.71"/>
    <col collapsed="false" customWidth="true" hidden="false" outlineLevel="0" max="763" min="763" style="567" width="10.14"/>
    <col collapsed="false" customWidth="true" hidden="false" outlineLevel="0" max="767" min="764" style="567" width="11.29"/>
    <col collapsed="false" customWidth="true" hidden="false" outlineLevel="0" max="769" min="768" style="567" width="5.14"/>
    <col collapsed="false" customWidth="true" hidden="false" outlineLevel="0" max="770" min="770" style="567" width="5.57"/>
    <col collapsed="false" customWidth="true" hidden="false" outlineLevel="0" max="771" min="771" style="567" width="1.85"/>
    <col collapsed="false" customWidth="true" hidden="false" outlineLevel="0" max="772" min="772" style="567" width="10.14"/>
    <col collapsed="false" customWidth="true" hidden="false" outlineLevel="0" max="773" min="773" style="567" width="9.14"/>
    <col collapsed="false" customWidth="true" hidden="false" outlineLevel="0" max="775" min="774" style="567" width="7.57"/>
    <col collapsed="false" customWidth="true" hidden="false" outlineLevel="0" max="1011" min="776" style="567" width="9.14"/>
    <col collapsed="false" customWidth="true" hidden="false" outlineLevel="0" max="1012" min="1012" style="567" width="51.29"/>
    <col collapsed="false" customWidth="true" hidden="false" outlineLevel="0" max="1013" min="1013" style="567" width="10.42"/>
    <col collapsed="false" customWidth="true" hidden="false" outlineLevel="0" max="1014" min="1014" style="567" width="11.29"/>
    <col collapsed="false" customWidth="true" hidden="false" outlineLevel="0" max="1015" min="1015" style="567" width="6.86"/>
    <col collapsed="false" customWidth="true" hidden="false" outlineLevel="0" max="1016" min="1016" style="567" width="6.15"/>
    <col collapsed="false" customWidth="true" hidden="false" outlineLevel="0" max="1017" min="1017" style="567" width="7.29"/>
    <col collapsed="false" customWidth="true" hidden="false" outlineLevel="0" max="1018" min="1018" style="567" width="9.71"/>
    <col collapsed="false" customWidth="true" hidden="false" outlineLevel="0" max="1019" min="1019" style="567" width="10.14"/>
    <col collapsed="false" customWidth="true" hidden="false" outlineLevel="0" max="1023" min="1020" style="567" width="11.29"/>
    <col collapsed="false" customWidth="true" hidden="false" outlineLevel="0" max="1025" min="1024" style="567" width="5.14"/>
  </cols>
  <sheetData>
    <row r="1" customFormat="false" ht="15" hidden="false" customHeight="false" outlineLevel="0" collapsed="false"/>
    <row r="2" s="570" customFormat="true" ht="21" hidden="false" customHeight="false" outlineLevel="0" collapsed="false">
      <c r="B2" s="571" t="s">
        <v>2421</v>
      </c>
      <c r="C2" s="571"/>
      <c r="D2" s="571"/>
      <c r="E2" s="571"/>
      <c r="F2" s="571"/>
      <c r="G2" s="571"/>
      <c r="H2" s="572"/>
    </row>
    <row r="3" s="570" customFormat="true" ht="15" hidden="false" customHeight="false" outlineLevel="0" collapsed="false">
      <c r="B3" s="573"/>
      <c r="C3" s="574"/>
      <c r="D3" s="575"/>
      <c r="E3" s="574"/>
      <c r="F3" s="574"/>
      <c r="G3" s="574"/>
      <c r="H3" s="572"/>
    </row>
    <row r="4" customFormat="false" ht="15" hidden="false" customHeight="false" outlineLevel="0" collapsed="false">
      <c r="B4" s="576" t="s">
        <v>1054</v>
      </c>
      <c r="C4" s="577" t="s">
        <v>2422</v>
      </c>
      <c r="D4" s="578" t="s">
        <v>2423</v>
      </c>
      <c r="E4" s="578" t="s">
        <v>2424</v>
      </c>
      <c r="F4" s="577" t="s">
        <v>2425</v>
      </c>
      <c r="G4" s="579"/>
      <c r="H4" s="579"/>
      <c r="I4" s="580"/>
      <c r="J4" s="580"/>
      <c r="K4" s="580"/>
      <c r="L4" s="580"/>
      <c r="M4" s="580"/>
      <c r="N4" s="580"/>
      <c r="O4" s="580"/>
      <c r="P4" s="580"/>
      <c r="Q4" s="580"/>
      <c r="R4" s="580"/>
      <c r="S4" s="580"/>
      <c r="T4" s="580"/>
      <c r="U4" s="580"/>
      <c r="V4" s="580"/>
      <c r="W4" s="580"/>
    </row>
    <row r="5" customFormat="false" ht="15" hidden="false" customHeight="true" outlineLevel="0" collapsed="false">
      <c r="A5" s="185" t="str">
        <f aca="true">"INSERT INTO make(id_mk, brand_mk, model_mk) VALUES(null,"&amp;MATCH(MID(CELL("filename",A5),SEARCH("#$",CELL("filename",A5))+2,90),summary!$A$2:$A$38,0)&amp;",'"&amp;B5&amp;"');"</f>
        <v>INSERT INTO make(id_mk, brand_mk, model_mk) VALUES(null,19,'Mazda2 IPM3');</v>
      </c>
      <c r="B5" s="581" t="s">
        <v>2426</v>
      </c>
      <c r="C5" s="582"/>
      <c r="D5" s="583"/>
      <c r="E5" s="583"/>
      <c r="F5" s="584"/>
    </row>
    <row r="6" customFormat="false" ht="15" hidden="true" customHeight="true" outlineLevel="0" collapsed="false">
      <c r="A6" s="185" t="str">
        <f aca="true">"INSERT INTO make(id_mk, brand_mk, model_mk) VALUES(null,"&amp;MATCH(MID(CELL("filename",A6),SEARCH("#$",CELL("filename",A6))+2,90),summary!$A$2:$A$38,0)&amp;",'"&amp;B6&amp;"');"</f>
        <v>INSERT INTO make(id_mk, brand_mk, model_mk) VALUES(null,19,'MAZDA2 1.5 5DR (75ps) SE IPM3');</v>
      </c>
      <c r="B6" s="582" t="s">
        <v>2427</v>
      </c>
      <c r="C6" s="582" t="s">
        <v>2428</v>
      </c>
      <c r="D6" s="583" t="n">
        <v>16095</v>
      </c>
      <c r="E6" s="583" t="n">
        <v>200</v>
      </c>
      <c r="F6" s="584" t="n">
        <v>124</v>
      </c>
    </row>
    <row r="7" customFormat="false" ht="15" hidden="true" customHeight="true" outlineLevel="0" collapsed="false">
      <c r="A7" s="185" t="str">
        <f aca="true">"INSERT INTO make(id_mk, brand_mk, model_mk) VALUES(null,"&amp;MATCH(MID(CELL("filename",A7),SEARCH("#$",CELL("filename",A7))+2,90),summary!$A$2:$A$38,0)&amp;",'"&amp;B7&amp;"');"</f>
        <v>INSERT INTO make(id_mk, brand_mk, model_mk) VALUES(null,19,'MAZDA2 1.5 5DR (75ps) EXECUTIVE IPM3');</v>
      </c>
      <c r="B7" s="582" t="s">
        <v>2429</v>
      </c>
      <c r="C7" s="582" t="s">
        <v>2430</v>
      </c>
      <c r="D7" s="583" t="n">
        <v>17255</v>
      </c>
      <c r="E7" s="583" t="n">
        <v>200</v>
      </c>
      <c r="F7" s="584" t="n">
        <v>124</v>
      </c>
    </row>
    <row r="8" customFormat="false" ht="15" hidden="true" customHeight="true" outlineLevel="0" collapsed="false">
      <c r="A8" s="185" t="str">
        <f aca="true">"INSERT INTO make(id_mk, brand_mk, model_mk) VALUES(null,"&amp;MATCH(MID(CELL("filename",A8),SEARCH("#$",CELL("filename",A8))+2,90),summary!$A$2:$A$38,0)&amp;",'"&amp;B8&amp;"');"</f>
        <v>INSERT INTO make(id_mk, brand_mk, model_mk) VALUES(null,19,'MAZDA2 1.5 5DR (75ps) EXECUTIVE ASP IPM3');</v>
      </c>
      <c r="B8" s="582" t="s">
        <v>2431</v>
      </c>
      <c r="C8" s="582" t="s">
        <v>2432</v>
      </c>
      <c r="D8" s="583" t="n">
        <v>17855</v>
      </c>
      <c r="E8" s="583" t="n">
        <v>200</v>
      </c>
      <c r="F8" s="584" t="n">
        <v>124</v>
      </c>
      <c r="H8" s="567"/>
    </row>
    <row r="9" customFormat="false" ht="15" hidden="true" customHeight="true" outlineLevel="0" collapsed="false">
      <c r="A9" s="185" t="str">
        <f aca="true">"INSERT INTO make(id_mk, brand_mk, model_mk) VALUES(null,"&amp;MATCH(MID(CELL("filename",A9),SEARCH("#$",CELL("filename",A9))+2,90),summary!$A$2:$A$38,0)&amp;",'"&amp;B9&amp;"');"</f>
        <v>INSERT INTO make(id_mk, brand_mk, model_mk) VALUES(null,19,'MAZDA2 1.5 5DR (90ps) EXECUTIVE SE 6AT IPM3');</v>
      </c>
      <c r="B9" s="582" t="s">
        <v>2433</v>
      </c>
      <c r="C9" s="582" t="s">
        <v>2434</v>
      </c>
      <c r="D9" s="583" t="n">
        <v>19855</v>
      </c>
      <c r="E9" s="583" t="n">
        <v>200</v>
      </c>
      <c r="F9" s="584" t="n">
        <v>133</v>
      </c>
      <c r="H9" s="567"/>
    </row>
    <row r="10" customFormat="false" ht="15" hidden="true" customHeight="true" outlineLevel="0" collapsed="false">
      <c r="A10" s="185" t="str">
        <f aca="true">"INSERT INTO make(id_mk, brand_mk, model_mk) VALUES(null,"&amp;MATCH(MID(CELL("filename",A10),SEARCH("#$",CELL("filename",A10))+2,90),summary!$A$2:$A$38,0)&amp;",'"&amp;B10&amp;"');"</f>
        <v>INSERT INTO make(id_mk, brand_mk, model_mk) VALUES(null,19,'MAZDA2 1.5 5DR (90ps) GT IPM3');</v>
      </c>
      <c r="B10" s="582" t="s">
        <v>2435</v>
      </c>
      <c r="C10" s="582" t="s">
        <v>2436</v>
      </c>
      <c r="D10" s="583" t="n">
        <v>19655</v>
      </c>
      <c r="E10" s="583" t="n">
        <v>200</v>
      </c>
      <c r="F10" s="584" t="n">
        <v>124</v>
      </c>
      <c r="H10" s="567"/>
    </row>
    <row r="11" customFormat="false" ht="15" hidden="true" customHeight="true" outlineLevel="0" collapsed="false">
      <c r="A11" s="185" t="str">
        <f aca="true">"INSERT INTO make(id_mk, brand_mk, model_mk) VALUES(null,"&amp;MATCH(MID(CELL("filename",A11),SEARCH("#$",CELL("filename",A11))+2,90),summary!$A$2:$A$38,0)&amp;",'"&amp;B11&amp;"');"</f>
        <v>INSERT INTO make(id_mk, brand_mk, model_mk) VALUES(null,19,'MAZDA2 1.5 5DR (90ps) GT SL IPM3');</v>
      </c>
      <c r="B11" s="582" t="s">
        <v>2437</v>
      </c>
      <c r="C11" s="582" t="s">
        <v>2438</v>
      </c>
      <c r="D11" s="583" t="n">
        <v>20755</v>
      </c>
      <c r="E11" s="583" t="n">
        <v>200</v>
      </c>
      <c r="F11" s="584" t="n">
        <v>124</v>
      </c>
      <c r="H11" s="567"/>
    </row>
    <row r="12" customFormat="false" ht="15" hidden="true" customHeight="true" outlineLevel="0" collapsed="false">
      <c r="A12" s="185" t="str">
        <f aca="true">"INSERT INTO make(id_mk, brand_mk, model_mk) VALUES(null,"&amp;MATCH(MID(CELL("filename",A12),SEARCH("#$",CELL("filename",A12))+2,90),summary!$A$2:$A$38,0)&amp;",'"&amp;B12&amp;"');"</f>
        <v>INSERT INTO make(id_mk, brand_mk, model_mk) VALUES(null,19,'MAZDA2 1.5 5DR (90ps) GT SL SAFETY IPM3');</v>
      </c>
      <c r="B12" s="582" t="s">
        <v>2439</v>
      </c>
      <c r="C12" s="582" t="s">
        <v>2440</v>
      </c>
      <c r="D12" s="583" t="n">
        <v>21855</v>
      </c>
      <c r="E12" s="583" t="n">
        <v>200</v>
      </c>
      <c r="F12" s="584" t="n">
        <v>124</v>
      </c>
      <c r="H12" s="567"/>
    </row>
    <row r="13" customFormat="false" ht="15" hidden="true" customHeight="true" outlineLevel="0" collapsed="false">
      <c r="A13" s="185" t="str">
        <f aca="true">"INSERT INTO make(id_mk, brand_mk, model_mk) VALUES(null,"&amp;MATCH(MID(CELL("filename",A13),SEARCH("#$",CELL("filename",A13))+2,90),summary!$A$2:$A$38,0)&amp;",'"&amp;B13&amp;"');"</f>
        <v>INSERT INTO make(id_mk, brand_mk, model_mk) VALUES(null,19,'');</v>
      </c>
      <c r="B13" s="582"/>
      <c r="C13" s="582"/>
      <c r="D13" s="583"/>
      <c r="E13" s="583"/>
      <c r="F13" s="584"/>
      <c r="H13" s="567"/>
    </row>
    <row r="14" customFormat="false" ht="15" hidden="false" customHeight="true" outlineLevel="0" collapsed="false">
      <c r="A14" s="185" t="str">
        <f aca="true">"INSERT INTO make(id_mk, brand_mk, model_mk) VALUES(null,"&amp;MATCH(MID(CELL("filename",A14),SEARCH("#$",CELL("filename",A14))+2,90),summary!$A$2:$A$38,0)&amp;",'"&amp;B14&amp;"');"</f>
        <v>INSERT INTO make(id_mk, brand_mk, model_mk) VALUES(null,19,'All-New Mazda3');</v>
      </c>
      <c r="B14" s="581" t="s">
        <v>2441</v>
      </c>
      <c r="C14" s="582"/>
      <c r="D14" s="583"/>
      <c r="E14" s="583"/>
      <c r="F14" s="584"/>
      <c r="H14" s="567"/>
    </row>
    <row r="15" customFormat="false" ht="15" hidden="true" customHeight="true" outlineLevel="0" collapsed="false">
      <c r="A15" s="185" t="str">
        <f aca="true">"INSERT INTO make(id_mk, brand_mk, model_mk) VALUES(null,"&amp;MATCH(MID(CELL("filename",A15),SEARCH("#$",CELL("filename",A15))+2,90),summary!$A$2:$A$38,0)&amp;",'"&amp;B15&amp;"');"</f>
        <v>INSERT INTO make(id_mk, brand_mk, model_mk) VALUES(null,19,'MAZDA3 2.0P Mazda M Hybrid 5DR (122ps) GS');</v>
      </c>
      <c r="B15" s="582" t="s">
        <v>2442</v>
      </c>
      <c r="C15" s="585" t="s">
        <v>2443</v>
      </c>
      <c r="D15" s="583" t="n">
        <v>26295</v>
      </c>
      <c r="E15" s="583" t="n">
        <v>200</v>
      </c>
      <c r="F15" s="584" t="n">
        <v>139</v>
      </c>
      <c r="H15" s="567"/>
    </row>
    <row r="16" customFormat="false" ht="15" hidden="true" customHeight="true" outlineLevel="0" collapsed="false">
      <c r="A16" s="185" t="str">
        <f aca="true">"INSERT INTO make(id_mk, brand_mk, model_mk) VALUES(null,"&amp;MATCH(MID(CELL("filename",A16),SEARCH("#$",CELL("filename",A16))+2,90),summary!$A$2:$A$38,0)&amp;",'"&amp;B16&amp;"');"</f>
        <v>INSERT INTO make(id_mk, brand_mk, model_mk) VALUES(null,19,'MAZDA3 2.0P Mazda M Hybrid 5DR (122ps) GS-L');</v>
      </c>
      <c r="B16" s="582" t="s">
        <v>2444</v>
      </c>
      <c r="C16" s="585" t="s">
        <v>2445</v>
      </c>
      <c r="D16" s="583" t="n">
        <v>27495</v>
      </c>
      <c r="E16" s="583" t="n">
        <v>200</v>
      </c>
      <c r="F16" s="584" t="n">
        <v>139</v>
      </c>
      <c r="H16" s="567"/>
    </row>
    <row r="17" customFormat="false" ht="15" hidden="true" customHeight="true" outlineLevel="0" collapsed="false">
      <c r="A17" s="185" t="str">
        <f aca="true">"INSERT INTO make(id_mk, brand_mk, model_mk) VALUES(null,"&amp;MATCH(MID(CELL("filename",A17),SEARCH("#$",CELL("filename",A17))+2,90),summary!$A$2:$A$38,0)&amp;",'"&amp;B17&amp;"');"</f>
        <v>INSERT INTO make(id_mk, brand_mk, model_mk) VALUES(null,19,'MAZDA3 2.0P Mazda M Hybrid 5DR (122ps) GT');</v>
      </c>
      <c r="B17" s="582" t="s">
        <v>2446</v>
      </c>
      <c r="C17" s="585" t="s">
        <v>2447</v>
      </c>
      <c r="D17" s="583" t="n">
        <v>29645</v>
      </c>
      <c r="E17" s="583" t="n">
        <v>200</v>
      </c>
      <c r="F17" s="584" t="n">
        <v>142</v>
      </c>
      <c r="H17" s="567"/>
    </row>
    <row r="18" customFormat="false" ht="15" hidden="true" customHeight="true" outlineLevel="0" collapsed="false">
      <c r="A18" s="185" t="str">
        <f aca="true">"INSERT INTO make(id_mk, brand_mk, model_mk) VALUES(null,"&amp;MATCH(MID(CELL("filename",A18),SEARCH("#$",CELL("filename",A18))+2,90),summary!$A$2:$A$38,0)&amp;",'"&amp;B18&amp;"');"</f>
        <v>INSERT INTO make(id_mk, brand_mk, model_mk) VALUES(null,19,'MAZDA3 2.0P Mazda M Hybrid 5DR (122ps) GT SPORT');</v>
      </c>
      <c r="B18" s="582" t="s">
        <v>2448</v>
      </c>
      <c r="C18" s="585" t="s">
        <v>2449</v>
      </c>
      <c r="D18" s="583" t="n">
        <v>30795</v>
      </c>
      <c r="E18" s="583" t="n">
        <v>200</v>
      </c>
      <c r="F18" s="584" t="n">
        <v>142</v>
      </c>
      <c r="H18" s="567"/>
    </row>
    <row r="19" customFormat="false" ht="15" hidden="true" customHeight="true" outlineLevel="0" collapsed="false">
      <c r="A19" s="185" t="str">
        <f aca="true">"INSERT INTO make(id_mk, brand_mk, model_mk) VALUES(null,"&amp;MATCH(MID(CELL("filename",A19),SEARCH("#$",CELL("filename",A19))+2,90),summary!$A$2:$A$38,0)&amp;",'"&amp;B19&amp;"');"</f>
        <v>INSERT INTO make(id_mk, brand_mk, model_mk) VALUES(null,19,'');</v>
      </c>
      <c r="B19" s="582"/>
      <c r="C19" s="586"/>
      <c r="D19" s="583"/>
      <c r="E19" s="583"/>
      <c r="F19" s="584"/>
      <c r="H19" s="567"/>
    </row>
    <row r="20" customFormat="false" ht="15" hidden="true" customHeight="true" outlineLevel="0" collapsed="false">
      <c r="A20" s="185" t="str">
        <f aca="true">"INSERT INTO make(id_mk, brand_mk, model_mk) VALUES(null,"&amp;MATCH(MID(CELL("filename",A20),SEARCH("#$",CELL("filename",A20))+2,90),summary!$A$2:$A$38,0)&amp;",'"&amp;B20&amp;"');"</f>
        <v>INSERT INTO make(id_mk, brand_mk, model_mk) VALUES(null,19,'MAZDA3 2.0P Mazda M Hybrid 5DR (122ps) GS-L 6AT');</v>
      </c>
      <c r="B20" s="582" t="s">
        <v>2450</v>
      </c>
      <c r="C20" s="585" t="s">
        <v>2451</v>
      </c>
      <c r="D20" s="583" t="n">
        <v>29995</v>
      </c>
      <c r="E20" s="583" t="n">
        <v>270</v>
      </c>
      <c r="F20" s="584" t="n">
        <v>148</v>
      </c>
      <c r="H20" s="567"/>
    </row>
    <row r="21" customFormat="false" ht="15" hidden="true" customHeight="true" outlineLevel="0" collapsed="false">
      <c r="A21" s="185" t="str">
        <f aca="true">"INSERT INTO make(id_mk, brand_mk, model_mk) VALUES(null,"&amp;MATCH(MID(CELL("filename",A21),SEARCH("#$",CELL("filename",A21))+2,90),summary!$A$2:$A$38,0)&amp;",'"&amp;B21&amp;"');"</f>
        <v>INSERT INTO make(id_mk, brand_mk, model_mk) VALUES(null,19,'MAZDA3 2.0P Mazda M Hybrid 5DR (122ps) GT SPORT 6AT');</v>
      </c>
      <c r="B21" s="582" t="s">
        <v>2452</v>
      </c>
      <c r="C21" s="585" t="s">
        <v>2453</v>
      </c>
      <c r="D21" s="583" t="n">
        <v>33295</v>
      </c>
      <c r="E21" s="583" t="n">
        <v>270</v>
      </c>
      <c r="F21" s="584" t="n">
        <v>152</v>
      </c>
      <c r="H21" s="567"/>
    </row>
    <row r="22" customFormat="false" ht="15" hidden="true" customHeight="true" outlineLevel="0" collapsed="false">
      <c r="A22" s="185" t="str">
        <f aca="true">"INSERT INTO make(id_mk, brand_mk, model_mk) VALUES(null,"&amp;MATCH(MID(CELL("filename",A22),SEARCH("#$",CELL("filename",A22))+2,90),summary!$A$2:$A$38,0)&amp;",'"&amp;B22&amp;"');"</f>
        <v>INSERT INTO make(id_mk, brand_mk, model_mk) VALUES(null,19,'');</v>
      </c>
      <c r="B22" s="582"/>
      <c r="C22" s="585"/>
      <c r="D22" s="583"/>
      <c r="E22" s="583"/>
      <c r="F22" s="584"/>
      <c r="H22" s="567"/>
    </row>
    <row r="23" customFormat="false" ht="15" hidden="true" customHeight="true" outlineLevel="0" collapsed="false">
      <c r="A23" s="185" t="str">
        <f aca="true">"INSERT INTO make(id_mk, brand_mk, model_mk) VALUES(null,"&amp;MATCH(MID(CELL("filename",A23),SEARCH("#$",CELL("filename",A23))+2,90),summary!$A$2:$A$38,0)&amp;",'"&amp;B23&amp;"');"</f>
        <v>INSERT INTO make(id_mk, brand_mk, model_mk) VALUES(null,19,'MAZDA3 1.8D 5DR (116ps) GS');</v>
      </c>
      <c r="B23" s="582" t="s">
        <v>2454</v>
      </c>
      <c r="C23" s="585" t="s">
        <v>2455</v>
      </c>
      <c r="D23" s="583" t="n">
        <v>28715</v>
      </c>
      <c r="E23" s="583" t="n">
        <v>190</v>
      </c>
      <c r="F23" s="584" t="n">
        <v>131</v>
      </c>
      <c r="H23" s="567"/>
    </row>
    <row r="24" customFormat="false" ht="15" hidden="true" customHeight="true" outlineLevel="0" collapsed="false">
      <c r="A24" s="185" t="str">
        <f aca="true">"INSERT INTO make(id_mk, brand_mk, model_mk) VALUES(null,"&amp;MATCH(MID(CELL("filename",A24),SEARCH("#$",CELL("filename",A24))+2,90),summary!$A$2:$A$38,0)&amp;",'"&amp;B24&amp;"');"</f>
        <v>INSERT INTO make(id_mk, brand_mk, model_mk) VALUES(null,19,'MAZDA3 1.8D 5DR (116ps) GS-L');</v>
      </c>
      <c r="B24" s="582" t="s">
        <v>2456</v>
      </c>
      <c r="C24" s="585" t="s">
        <v>2457</v>
      </c>
      <c r="D24" s="583" t="n">
        <v>29915</v>
      </c>
      <c r="E24" s="583" t="n">
        <v>190</v>
      </c>
      <c r="F24" s="584" t="n">
        <v>131</v>
      </c>
      <c r="H24" s="567"/>
    </row>
    <row r="25" customFormat="false" ht="15" hidden="true" customHeight="true" outlineLevel="0" collapsed="false">
      <c r="A25" s="185" t="str">
        <f aca="true">"INSERT INTO make(id_mk, brand_mk, model_mk) VALUES(null,"&amp;MATCH(MID(CELL("filename",A25),SEARCH("#$",CELL("filename",A25))+2,90),summary!$A$2:$A$38,0)&amp;",'"&amp;B25&amp;"');"</f>
        <v>INSERT INTO make(id_mk, brand_mk, model_mk) VALUES(null,19,'MAZDA3 1.8D 5DR (116ps) GT');</v>
      </c>
      <c r="B25" s="582" t="s">
        <v>2458</v>
      </c>
      <c r="C25" s="585" t="s">
        <v>2459</v>
      </c>
      <c r="D25" s="583" t="n">
        <v>32065</v>
      </c>
      <c r="E25" s="583" t="n">
        <v>190</v>
      </c>
      <c r="F25" s="584" t="n">
        <v>133</v>
      </c>
      <c r="H25" s="567"/>
    </row>
    <row r="26" customFormat="false" ht="15" hidden="true" customHeight="true" outlineLevel="0" collapsed="false">
      <c r="A26" s="185" t="str">
        <f aca="true">"INSERT INTO make(id_mk, brand_mk, model_mk) VALUES(null,"&amp;MATCH(MID(CELL("filename",A26),SEARCH("#$",CELL("filename",A26))+2,90),summary!$A$2:$A$38,0)&amp;",'"&amp;B26&amp;"');"</f>
        <v>INSERT INTO make(id_mk, brand_mk, model_mk) VALUES(null,19,'MAZDA3 1.8D 5DR (116ps) GT SPORT');</v>
      </c>
      <c r="B26" s="582" t="s">
        <v>2460</v>
      </c>
      <c r="C26" s="585" t="s">
        <v>2461</v>
      </c>
      <c r="D26" s="583" t="n">
        <v>33215</v>
      </c>
      <c r="E26" s="583" t="n">
        <v>190</v>
      </c>
      <c r="F26" s="584" t="n">
        <v>133</v>
      </c>
      <c r="H26" s="567"/>
    </row>
    <row r="27" customFormat="false" ht="15" hidden="true" customHeight="true" outlineLevel="0" collapsed="false">
      <c r="A27" s="185" t="str">
        <f aca="true">"INSERT INTO make(id_mk, brand_mk, model_mk) VALUES(null,"&amp;MATCH(MID(CELL("filename",A27),SEARCH("#$",CELL("filename",A27))+2,90),summary!$A$2:$A$38,0)&amp;",'"&amp;B27&amp;"');"</f>
        <v>INSERT INTO make(id_mk, brand_mk, model_mk) VALUES(null,19,'');</v>
      </c>
      <c r="B27" s="582"/>
      <c r="C27" s="586"/>
      <c r="D27" s="583"/>
      <c r="E27" s="583"/>
      <c r="F27" s="584"/>
      <c r="H27" s="567"/>
    </row>
    <row r="28" customFormat="false" ht="15" hidden="true" customHeight="true" outlineLevel="0" collapsed="false">
      <c r="A28" s="185" t="str">
        <f aca="true">"INSERT INTO make(id_mk, brand_mk, model_mk) VALUES(null,"&amp;MATCH(MID(CELL("filename",A28),SEARCH("#$",CELL("filename",A28))+2,90),summary!$A$2:$A$38,0)&amp;",'"&amp;B28&amp;"');"</f>
        <v>INSERT INTO make(id_mk, brand_mk, model_mk) VALUES(null,19,'MAZDA3 1.8D 5DR (116ps) GS-L 6AT');</v>
      </c>
      <c r="B28" s="582" t="s">
        <v>2462</v>
      </c>
      <c r="C28" s="585" t="s">
        <v>2463</v>
      </c>
      <c r="D28" s="583" t="n">
        <v>32415</v>
      </c>
      <c r="E28" s="583" t="n">
        <v>270</v>
      </c>
      <c r="F28" s="584" t="n">
        <v>148</v>
      </c>
      <c r="H28" s="567"/>
    </row>
    <row r="29" customFormat="false" ht="15" hidden="true" customHeight="true" outlineLevel="0" collapsed="false">
      <c r="A29" s="185" t="str">
        <f aca="true">"INSERT INTO make(id_mk, brand_mk, model_mk) VALUES(null,"&amp;MATCH(MID(CELL("filename",A29),SEARCH("#$",CELL("filename",A29))+2,90),summary!$A$2:$A$38,0)&amp;",'"&amp;B29&amp;"');"</f>
        <v>INSERT INTO make(id_mk, brand_mk, model_mk) VALUES(null,19,'MAZDA3 1.8D 5DR (116ps) GT SPORT 6AT');</v>
      </c>
      <c r="B29" s="582" t="s">
        <v>2464</v>
      </c>
      <c r="C29" s="585" t="s">
        <v>2465</v>
      </c>
      <c r="D29" s="583" t="n">
        <v>35715</v>
      </c>
      <c r="E29" s="583" t="n">
        <v>270</v>
      </c>
      <c r="F29" s="584" t="n">
        <v>151</v>
      </c>
      <c r="H29" s="567"/>
    </row>
    <row r="30" customFormat="false" ht="15" hidden="true" customHeight="true" outlineLevel="0" collapsed="false">
      <c r="A30" s="185" t="str">
        <f aca="true">"INSERT INTO make(id_mk, brand_mk, model_mk) VALUES(null,"&amp;MATCH(MID(CELL("filename",A30),SEARCH("#$",CELL("filename",A30))+2,90),summary!$A$2:$A$38,0)&amp;",'"&amp;B30&amp;"');"</f>
        <v>INSERT INTO make(id_mk, brand_mk, model_mk) VALUES(null,19,'');</v>
      </c>
      <c r="B30" s="582"/>
      <c r="C30" s="585"/>
      <c r="D30" s="583"/>
      <c r="E30" s="583"/>
      <c r="F30" s="584"/>
      <c r="H30" s="567"/>
    </row>
    <row r="31" customFormat="false" ht="15" hidden="true" customHeight="true" outlineLevel="0" collapsed="false">
      <c r="A31" s="185" t="str">
        <f aca="true">"INSERT INTO make(id_mk, brand_mk, model_mk) VALUES(null,"&amp;MATCH(MID(CELL("filename",A31),SEARCH("#$",CELL("filename",A31))+2,90),summary!$A$2:$A$38,0)&amp;",'"&amp;B31&amp;"');"</f>
        <v>INSERT INTO make(id_mk, brand_mk, model_mk) VALUES(null,19,'MAZDA3 SKY-X 2.0P Mazda M Hybrid 5DR (180ps) GS SPORT');</v>
      </c>
      <c r="B31" s="582" t="s">
        <v>2466</v>
      </c>
      <c r="C31" s="585" t="s">
        <v>2467</v>
      </c>
      <c r="D31" s="583" t="n">
        <v>30495</v>
      </c>
      <c r="E31" s="583" t="n">
        <v>190</v>
      </c>
      <c r="F31" s="584" t="n">
        <v>131</v>
      </c>
      <c r="H31" s="567"/>
    </row>
    <row r="32" customFormat="false" ht="15" hidden="true" customHeight="true" outlineLevel="0" collapsed="false">
      <c r="A32" s="185" t="str">
        <f aca="true">"INSERT INTO make(id_mk, brand_mk, model_mk) VALUES(null,"&amp;MATCH(MID(CELL("filename",A32),SEARCH("#$",CELL("filename",A32))+2,90),summary!$A$2:$A$38,0)&amp;",'"&amp;B32&amp;"');"</f>
        <v>INSERT INTO make(id_mk, brand_mk, model_mk) VALUES(null,19,'MAZDA3 SKY-X 2.0P Mazda M Hybrid 5DR (180ps) GS-L SPORT');</v>
      </c>
      <c r="B32" s="582" t="s">
        <v>2468</v>
      </c>
      <c r="C32" s="585" t="s">
        <v>2469</v>
      </c>
      <c r="D32" s="583" t="n">
        <v>31695</v>
      </c>
      <c r="E32" s="583" t="n">
        <v>190</v>
      </c>
      <c r="F32" s="584" t="n">
        <v>131</v>
      </c>
      <c r="H32" s="567"/>
    </row>
    <row r="33" customFormat="false" ht="15" hidden="true" customHeight="true" outlineLevel="0" collapsed="false">
      <c r="A33" s="185" t="str">
        <f aca="true">"INSERT INTO make(id_mk, brand_mk, model_mk) VALUES(null,"&amp;MATCH(MID(CELL("filename",A33),SEARCH("#$",CELL("filename",A33))+2,90),summary!$A$2:$A$38,0)&amp;",'"&amp;B33&amp;"');"</f>
        <v>INSERT INTO make(id_mk, brand_mk, model_mk) VALUES(null,19,'MAZDA3 SKY-X 2.0P Mazda M Hybrid 5DR (180ps) GT SPORT');</v>
      </c>
      <c r="B33" s="582" t="s">
        <v>2470</v>
      </c>
      <c r="C33" s="585" t="s">
        <v>2471</v>
      </c>
      <c r="D33" s="583" t="n">
        <v>33995</v>
      </c>
      <c r="E33" s="583" t="n">
        <v>190</v>
      </c>
      <c r="F33" s="584" t="n">
        <v>131</v>
      </c>
      <c r="H33" s="567"/>
    </row>
    <row r="34" customFormat="false" ht="15" hidden="true" customHeight="true" outlineLevel="0" collapsed="false">
      <c r="A34" s="185" t="str">
        <f aca="true">"INSERT INTO make(id_mk, brand_mk, model_mk) VALUES(null,"&amp;MATCH(MID(CELL("filename",A34),SEARCH("#$",CELL("filename",A34))+2,90),summary!$A$2:$A$38,0)&amp;",'"&amp;B34&amp;"');"</f>
        <v>INSERT INTO make(id_mk, brand_mk, model_mk) VALUES(null,19,'MAZDA3 SKY-X 2.0P Mazda M Hybrid 5DR (180ps) GT SPORT RED');</v>
      </c>
      <c r="B34" s="582" t="s">
        <v>2472</v>
      </c>
      <c r="C34" s="585" t="s">
        <v>2473</v>
      </c>
      <c r="D34" s="583" t="n">
        <v>33995</v>
      </c>
      <c r="E34" s="583" t="n">
        <v>190</v>
      </c>
      <c r="F34" s="584" t="n">
        <v>131</v>
      </c>
      <c r="H34" s="567"/>
    </row>
    <row r="35" customFormat="false" ht="15" hidden="true" customHeight="true" outlineLevel="0" collapsed="false">
      <c r="A35" s="185" t="str">
        <f aca="true">"INSERT INTO make(id_mk, brand_mk, model_mk) VALUES(null,"&amp;MATCH(MID(CELL("filename",A35),SEARCH("#$",CELL("filename",A35))+2,90),summary!$A$2:$A$38,0)&amp;",'"&amp;B35&amp;"');"</f>
        <v>INSERT INTO make(id_mk, brand_mk, model_mk) VALUES(null,19,'MAZDA3 SKY-X 2.0P Mazda M Hybrid 5DR (180ps) GT SPORT (ADV SAFETY PACK)');</v>
      </c>
      <c r="B35" s="582" t="s">
        <v>2474</v>
      </c>
      <c r="C35" s="585" t="s">
        <v>2475</v>
      </c>
      <c r="D35" s="583" t="n">
        <v>34995</v>
      </c>
      <c r="E35" s="583" t="n">
        <v>190</v>
      </c>
      <c r="F35" s="584" t="n">
        <v>131</v>
      </c>
      <c r="H35" s="567"/>
    </row>
    <row r="36" customFormat="false" ht="15" hidden="true" customHeight="true" outlineLevel="0" collapsed="false">
      <c r="A36" s="185" t="str">
        <f aca="true">"INSERT INTO make(id_mk, brand_mk, model_mk) VALUES(null,"&amp;MATCH(MID(CELL("filename",A36),SEARCH("#$",CELL("filename",A36))+2,90),summary!$A$2:$A$38,0)&amp;",'"&amp;B36&amp;"');"</f>
        <v>INSERT INTO make(id_mk, brand_mk, model_mk) VALUES(null,19,'MAZDA3 SKY-X 2.0P Mazda M Hybrid 5DR (180ps) GT SPORT RED (ADV SAFETY PACK)');</v>
      </c>
      <c r="B36" s="582" t="s">
        <v>2476</v>
      </c>
      <c r="C36" s="585" t="s">
        <v>2477</v>
      </c>
      <c r="D36" s="583" t="n">
        <v>34995</v>
      </c>
      <c r="E36" s="583" t="n">
        <v>190</v>
      </c>
      <c r="F36" s="584" t="n">
        <v>131</v>
      </c>
      <c r="H36" s="567"/>
    </row>
    <row r="37" customFormat="false" ht="15" hidden="true" customHeight="true" outlineLevel="0" collapsed="false">
      <c r="A37" s="185" t="str">
        <f aca="true">"INSERT INTO make(id_mk, brand_mk, model_mk) VALUES(null,"&amp;MATCH(MID(CELL("filename",A37),SEARCH("#$",CELL("filename",A37))+2,90),summary!$A$2:$A$38,0)&amp;",'"&amp;B37&amp;"');"</f>
        <v>INSERT INTO make(id_mk, brand_mk, model_mk) VALUES(null,19,'');</v>
      </c>
      <c r="B37" s="582"/>
      <c r="C37" s="585"/>
      <c r="D37" s="583"/>
      <c r="E37" s="583"/>
      <c r="F37" s="584"/>
      <c r="H37" s="567"/>
    </row>
    <row r="38" customFormat="false" ht="15" hidden="true" customHeight="true" outlineLevel="0" collapsed="false">
      <c r="A38" s="185" t="str">
        <f aca="true">"INSERT INTO make(id_mk, brand_mk, model_mk) VALUES(null,"&amp;MATCH(MID(CELL("filename",A38),SEARCH("#$",CELL("filename",A38))+2,90),summary!$A$2:$A$38,0)&amp;",'"&amp;B38&amp;"');"</f>
        <v>INSERT INTO make(id_mk, brand_mk, model_mk) VALUES(null,19,'MAZDA3 SKY-X 2.0P Mazda M Hybrid 5DR (180ps) GS-L SPORT 6AT');</v>
      </c>
      <c r="B38" s="582" t="s">
        <v>2478</v>
      </c>
      <c r="C38" s="585" t="s">
        <v>2479</v>
      </c>
      <c r="D38" s="583" t="n">
        <v>34195</v>
      </c>
      <c r="E38" s="583" t="n">
        <v>200</v>
      </c>
      <c r="F38" s="584" t="n">
        <v>142</v>
      </c>
      <c r="H38" s="567"/>
    </row>
    <row r="39" customFormat="false" ht="15" hidden="true" customHeight="true" outlineLevel="0" collapsed="false">
      <c r="A39" s="185" t="str">
        <f aca="true">"INSERT INTO make(id_mk, brand_mk, model_mk) VALUES(null,"&amp;MATCH(MID(CELL("filename",A39),SEARCH("#$",CELL("filename",A39))+2,90),summary!$A$2:$A$38,0)&amp;",'"&amp;B39&amp;"');"</f>
        <v>INSERT INTO make(id_mk, brand_mk, model_mk) VALUES(null,19,'MAZDA3 SKY-X 2.0P Mazda M Hybrid 5DR (180ps) GT SPORT 6AT');</v>
      </c>
      <c r="B39" s="582" t="s">
        <v>2480</v>
      </c>
      <c r="C39" s="585" t="s">
        <v>2481</v>
      </c>
      <c r="D39" s="583" t="n">
        <v>36495</v>
      </c>
      <c r="E39" s="583" t="n">
        <v>200</v>
      </c>
      <c r="F39" s="584" t="n">
        <v>142</v>
      </c>
      <c r="H39" s="567"/>
    </row>
    <row r="40" customFormat="false" ht="15" hidden="true" customHeight="true" outlineLevel="0" collapsed="false">
      <c r="A40" s="185" t="str">
        <f aca="true">"INSERT INTO make(id_mk, brand_mk, model_mk) VALUES(null,"&amp;MATCH(MID(CELL("filename",A40),SEARCH("#$",CELL("filename",A40))+2,90),summary!$A$2:$A$38,0)&amp;",'"&amp;B40&amp;"');"</f>
        <v>INSERT INTO make(id_mk, brand_mk, model_mk) VALUES(null,19,'MAZDA3 SKY-X 2.0P Mazda M Hybrid 5DR (180ps) GT SPORT RED 6AT');</v>
      </c>
      <c r="B40" s="582" t="s">
        <v>2482</v>
      </c>
      <c r="C40" s="585" t="s">
        <v>2483</v>
      </c>
      <c r="D40" s="583" t="n">
        <v>36495</v>
      </c>
      <c r="E40" s="583" t="n">
        <v>200</v>
      </c>
      <c r="F40" s="584" t="n">
        <v>142</v>
      </c>
      <c r="H40" s="567"/>
    </row>
    <row r="41" customFormat="false" ht="15" hidden="true" customHeight="true" outlineLevel="0" collapsed="false">
      <c r="A41" s="185" t="str">
        <f aca="true">"INSERT INTO make(id_mk, brand_mk, model_mk) VALUES(null,"&amp;MATCH(MID(CELL("filename",A41),SEARCH("#$",CELL("filename",A41))+2,90),summary!$A$2:$A$38,0)&amp;",'"&amp;B41&amp;"');"</f>
        <v>INSERT INTO make(id_mk, brand_mk, model_mk) VALUES(null,19,'');</v>
      </c>
      <c r="B41" s="582"/>
      <c r="C41" s="585"/>
      <c r="D41" s="583"/>
      <c r="E41" s="583"/>
      <c r="F41" s="584"/>
      <c r="H41" s="567"/>
    </row>
    <row r="42" customFormat="false" ht="15" hidden="true" customHeight="true" outlineLevel="0" collapsed="false">
      <c r="A42" s="185" t="str">
        <f aca="true">"INSERT INTO make(id_mk, brand_mk, model_mk) VALUES(null,"&amp;MATCH(MID(CELL("filename",A42),SEARCH("#$",CELL("filename",A42))+2,90),summary!$A$2:$A$38,0)&amp;",'"&amp;B42&amp;"');"</f>
        <v>INSERT INTO make(id_mk, brand_mk, model_mk) VALUES(null,19,'MAZDA3 1.8D 4DR (116ps) GS');</v>
      </c>
      <c r="B42" s="582" t="s">
        <v>2484</v>
      </c>
      <c r="C42" s="585" t="s">
        <v>2485</v>
      </c>
      <c r="D42" s="583" t="n">
        <v>28715</v>
      </c>
      <c r="E42" s="583" t="n">
        <v>190</v>
      </c>
      <c r="F42" s="584" t="n">
        <v>130</v>
      </c>
      <c r="H42" s="567"/>
    </row>
    <row r="43" customFormat="false" ht="15" hidden="true" customHeight="true" outlineLevel="0" collapsed="false">
      <c r="A43" s="185" t="str">
        <f aca="true">"INSERT INTO make(id_mk, brand_mk, model_mk) VALUES(null,"&amp;MATCH(MID(CELL("filename",A43),SEARCH("#$",CELL("filename",A43))+2,90),summary!$A$2:$A$38,0)&amp;",'"&amp;B43&amp;"');"</f>
        <v>INSERT INTO make(id_mk, brand_mk, model_mk) VALUES(null,19,'MAZDA3 1.8D 4DR (116ps) GS-L');</v>
      </c>
      <c r="B43" s="582" t="s">
        <v>2486</v>
      </c>
      <c r="C43" s="585" t="s">
        <v>2487</v>
      </c>
      <c r="D43" s="583" t="n">
        <v>29915</v>
      </c>
      <c r="E43" s="583" t="n">
        <v>190</v>
      </c>
      <c r="F43" s="584" t="n">
        <v>130</v>
      </c>
      <c r="H43" s="567"/>
    </row>
    <row r="44" customFormat="false" ht="15" hidden="true" customHeight="true" outlineLevel="0" collapsed="false">
      <c r="A44" s="185" t="str">
        <f aca="true">"INSERT INTO make(id_mk, brand_mk, model_mk) VALUES(null,"&amp;MATCH(MID(CELL("filename",A44),SEARCH("#$",CELL("filename",A44))+2,90),summary!$A$2:$A$38,0)&amp;",'"&amp;B44&amp;"');"</f>
        <v>INSERT INTO make(id_mk, brand_mk, model_mk) VALUES(null,19,'MAZDA3 1.8D 4DR (116ps) PLATINUM');</v>
      </c>
      <c r="B44" s="582" t="s">
        <v>2488</v>
      </c>
      <c r="C44" s="585" t="s">
        <v>2489</v>
      </c>
      <c r="D44" s="583" t="n">
        <v>32065</v>
      </c>
      <c r="E44" s="583" t="n">
        <v>190</v>
      </c>
      <c r="F44" s="584" t="n">
        <v>132</v>
      </c>
      <c r="H44" s="567"/>
    </row>
    <row r="45" customFormat="false" ht="15" hidden="true" customHeight="true" outlineLevel="0" collapsed="false">
      <c r="A45" s="185" t="str">
        <f aca="true">"INSERT INTO make(id_mk, brand_mk, model_mk) VALUES(null,"&amp;MATCH(MID(CELL("filename",A45),SEARCH("#$",CELL("filename",A45))+2,90),summary!$A$2:$A$38,0)&amp;",'"&amp;B45&amp;"');"</f>
        <v>INSERT INTO make(id_mk, brand_mk, model_mk) VALUES(null,19,'MAZDA3 1.8D 4DR (116ps) PLATINUM SPORT');</v>
      </c>
      <c r="B45" s="582" t="s">
        <v>2490</v>
      </c>
      <c r="C45" s="585" t="s">
        <v>2491</v>
      </c>
      <c r="D45" s="583" t="n">
        <v>33215</v>
      </c>
      <c r="E45" s="583" t="n">
        <v>190</v>
      </c>
      <c r="F45" s="584" t="n">
        <v>132</v>
      </c>
      <c r="H45" s="567"/>
    </row>
    <row r="46" customFormat="false" ht="15" hidden="true" customHeight="true" outlineLevel="0" collapsed="false">
      <c r="A46" s="185" t="str">
        <f aca="true">"INSERT INTO make(id_mk, brand_mk, model_mk) VALUES(null,"&amp;MATCH(MID(CELL("filename",A46),SEARCH("#$",CELL("filename",A46))+2,90),summary!$A$2:$A$38,0)&amp;",'"&amp;B46&amp;"');"</f>
        <v>INSERT INTO make(id_mk, brand_mk, model_mk) VALUES(null,19,'');</v>
      </c>
      <c r="B46" s="582"/>
      <c r="C46" s="585"/>
      <c r="D46" s="583"/>
      <c r="E46" s="583"/>
      <c r="F46" s="584"/>
      <c r="H46" s="567"/>
    </row>
    <row r="47" customFormat="false" ht="15" hidden="true" customHeight="true" outlineLevel="0" collapsed="false">
      <c r="A47" s="185" t="str">
        <f aca="true">"INSERT INTO make(id_mk, brand_mk, model_mk) VALUES(null,"&amp;MATCH(MID(CELL("filename",A47),SEARCH("#$",CELL("filename",A47))+2,90),summary!$A$2:$A$38,0)&amp;",'"&amp;B47&amp;"');"</f>
        <v>INSERT INTO make(id_mk, brand_mk, model_mk) VALUES(null,19,'MAZDA3 1.8D 4DR (116ps) GS-L 6AT');</v>
      </c>
      <c r="B47" s="582" t="s">
        <v>2492</v>
      </c>
      <c r="C47" s="585" t="s">
        <v>2493</v>
      </c>
      <c r="D47" s="583" t="n">
        <v>32415</v>
      </c>
      <c r="E47" s="583" t="n">
        <v>200</v>
      </c>
      <c r="F47" s="584" t="n">
        <v>146</v>
      </c>
      <c r="H47" s="567"/>
    </row>
    <row r="48" customFormat="false" ht="15" hidden="true" customHeight="true" outlineLevel="0" collapsed="false">
      <c r="A48" s="185" t="str">
        <f aca="true">"INSERT INTO make(id_mk, brand_mk, model_mk) VALUES(null,"&amp;MATCH(MID(CELL("filename",A48),SEARCH("#$",CELL("filename",A48))+2,90),summary!$A$2:$A$38,0)&amp;",'"&amp;B48&amp;"');"</f>
        <v>INSERT INTO make(id_mk, brand_mk, model_mk) VALUES(null,19,'MAZDA3 1.8D 4DR (116ps) PLATINUM SPORT 6AT');</v>
      </c>
      <c r="B48" s="582" t="s">
        <v>2494</v>
      </c>
      <c r="C48" s="585" t="s">
        <v>2495</v>
      </c>
      <c r="D48" s="583" t="n">
        <v>35715</v>
      </c>
      <c r="E48" s="583" t="n">
        <v>270</v>
      </c>
      <c r="F48" s="584" t="n">
        <v>149</v>
      </c>
      <c r="H48" s="567"/>
    </row>
    <row r="49" customFormat="false" ht="15" hidden="true" customHeight="true" outlineLevel="0" collapsed="false">
      <c r="A49" s="185" t="str">
        <f aca="true">"INSERT INTO make(id_mk, brand_mk, model_mk) VALUES(null,"&amp;MATCH(MID(CELL("filename",A49),SEARCH("#$",CELL("filename",A49))+2,90),summary!$A$2:$A$38,0)&amp;",'"&amp;B49&amp;"');"</f>
        <v>INSERT INTO make(id_mk, brand_mk, model_mk) VALUES(null,19,'');</v>
      </c>
      <c r="B49" s="582"/>
      <c r="C49" s="585"/>
      <c r="D49" s="583"/>
      <c r="E49" s="583"/>
      <c r="F49" s="584"/>
      <c r="H49" s="567"/>
    </row>
    <row r="50" customFormat="false" ht="15" hidden="true" customHeight="true" outlineLevel="0" collapsed="false">
      <c r="A50" s="185" t="str">
        <f aca="true">"INSERT INTO make(id_mk, brand_mk, model_mk) VALUES(null,"&amp;MATCH(MID(CELL("filename",A50),SEARCH("#$",CELL("filename",A50))+2,90),summary!$A$2:$A$38,0)&amp;",'"&amp;B50&amp;"');"</f>
        <v>INSERT INTO make(id_mk, brand_mk, model_mk) VALUES(null,19,'MAZDA3 SKY-X 2.0P Mazda M Hybrid 4DR (180ps) GS SPORT');</v>
      </c>
      <c r="B50" s="582" t="s">
        <v>2496</v>
      </c>
      <c r="C50" s="585" t="s">
        <v>2497</v>
      </c>
      <c r="D50" s="583" t="n">
        <v>30495</v>
      </c>
      <c r="E50" s="583" t="n">
        <v>190</v>
      </c>
      <c r="F50" s="584" t="n">
        <v>127</v>
      </c>
      <c r="H50" s="567"/>
    </row>
    <row r="51" customFormat="false" ht="15" hidden="true" customHeight="true" outlineLevel="0" collapsed="false">
      <c r="A51" s="185" t="str">
        <f aca="true">"INSERT INTO make(id_mk, brand_mk, model_mk) VALUES(null,"&amp;MATCH(MID(CELL("filename",A51),SEARCH("#$",CELL("filename",A51))+2,90),summary!$A$2:$A$38,0)&amp;",'"&amp;B51&amp;"');"</f>
        <v>INSERT INTO make(id_mk, brand_mk, model_mk) VALUES(null,19,'MAZDA3 SKY-X 2.0P Mazda M Hybrid 4DR (180ps) GS-L SPORT');</v>
      </c>
      <c r="B51" s="582" t="s">
        <v>2498</v>
      </c>
      <c r="C51" s="585" t="s">
        <v>2499</v>
      </c>
      <c r="D51" s="583" t="n">
        <v>31695</v>
      </c>
      <c r="E51" s="583" t="n">
        <v>190</v>
      </c>
      <c r="F51" s="584" t="n">
        <v>127</v>
      </c>
      <c r="H51" s="567"/>
    </row>
    <row r="52" customFormat="false" ht="15" hidden="true" customHeight="true" outlineLevel="0" collapsed="false">
      <c r="A52" s="185" t="str">
        <f aca="true">"INSERT INTO make(id_mk, brand_mk, model_mk) VALUES(null,"&amp;MATCH(MID(CELL("filename",A52),SEARCH("#$",CELL("filename",A52))+2,90),summary!$A$2:$A$38,0)&amp;",'"&amp;B52&amp;"');"</f>
        <v>INSERT INTO make(id_mk, brand_mk, model_mk) VALUES(null,19,'MAZDA3 SKY-X 2.0P Mazda M Hybrid 4DR (180ps) PLATINUM SPORT');</v>
      </c>
      <c r="B52" s="582" t="s">
        <v>2500</v>
      </c>
      <c r="C52" s="585" t="s">
        <v>2501</v>
      </c>
      <c r="D52" s="583" t="n">
        <v>33995</v>
      </c>
      <c r="E52" s="583" t="n">
        <v>190</v>
      </c>
      <c r="F52" s="584" t="n">
        <v>127</v>
      </c>
      <c r="H52" s="567"/>
    </row>
    <row r="53" customFormat="false" ht="15" hidden="true" customHeight="true" outlineLevel="0" collapsed="false">
      <c r="A53" s="185" t="str">
        <f aca="true">"INSERT INTO make(id_mk, brand_mk, model_mk) VALUES(null,"&amp;MATCH(MID(CELL("filename",A53),SEARCH("#$",CELL("filename",A53))+2,90),summary!$A$2:$A$38,0)&amp;",'"&amp;B53&amp;"');"</f>
        <v>INSERT INTO make(id_mk, brand_mk, model_mk) VALUES(null,19,'MAZDA3 SKY-X 2.0P Mazda M Hybrid 4DR (180ps) PLATINUM SPORT STONE');</v>
      </c>
      <c r="B53" s="582" t="s">
        <v>2502</v>
      </c>
      <c r="C53" s="585" t="s">
        <v>2503</v>
      </c>
      <c r="D53" s="583" t="n">
        <v>33995</v>
      </c>
      <c r="E53" s="583" t="n">
        <v>190</v>
      </c>
      <c r="F53" s="584" t="n">
        <v>127</v>
      </c>
      <c r="H53" s="567"/>
    </row>
    <row r="54" customFormat="false" ht="15" hidden="true" customHeight="true" outlineLevel="0" collapsed="false">
      <c r="A54" s="185" t="str">
        <f aca="true">"INSERT INTO make(id_mk, brand_mk, model_mk) VALUES(null,"&amp;MATCH(MID(CELL("filename",A54),SEARCH("#$",CELL("filename",A54))+2,90),summary!$A$2:$A$38,0)&amp;",'"&amp;B54&amp;"');"</f>
        <v>INSERT INTO make(id_mk, brand_mk, model_mk) VALUES(null,19,'MAZDA3 SKY-X 2.0P Mazda M Hybrid 4DR (180ps) PLATINUM SPORT (ADV SAFETY PACK)');</v>
      </c>
      <c r="B54" s="582" t="s">
        <v>2504</v>
      </c>
      <c r="C54" s="585" t="s">
        <v>2505</v>
      </c>
      <c r="D54" s="583" t="n">
        <v>34995</v>
      </c>
      <c r="E54" s="583" t="n">
        <v>190</v>
      </c>
      <c r="F54" s="584" t="n">
        <v>127</v>
      </c>
      <c r="H54" s="567"/>
    </row>
    <row r="55" customFormat="false" ht="15" hidden="true" customHeight="true" outlineLevel="0" collapsed="false">
      <c r="A55" s="185" t="str">
        <f aca="true">"INSERT INTO make(id_mk, brand_mk, model_mk) VALUES(null,"&amp;MATCH(MID(CELL("filename",A55),SEARCH("#$",CELL("filename",A55))+2,90),summary!$A$2:$A$38,0)&amp;",'"&amp;B55&amp;"');"</f>
        <v>INSERT INTO make(id_mk, brand_mk, model_mk) VALUES(null,19,'MAZDA3 SKY-X 2.0P Mazda M Hybrid 4DR (180ps) PLATINUM SPORT STONE (ADV SAFETY PACK)');</v>
      </c>
      <c r="B55" s="582" t="s">
        <v>2506</v>
      </c>
      <c r="C55" s="585" t="s">
        <v>2507</v>
      </c>
      <c r="D55" s="583" t="n">
        <v>34995</v>
      </c>
      <c r="E55" s="583" t="n">
        <v>190</v>
      </c>
      <c r="F55" s="584" t="n">
        <v>127</v>
      </c>
      <c r="H55" s="567"/>
    </row>
    <row r="56" customFormat="false" ht="15" hidden="true" customHeight="true" outlineLevel="0" collapsed="false">
      <c r="A56" s="185" t="str">
        <f aca="true">"INSERT INTO make(id_mk, brand_mk, model_mk) VALUES(null,"&amp;MATCH(MID(CELL("filename",A56),SEARCH("#$",CELL("filename",A56))+2,90),summary!$A$2:$A$38,0)&amp;",'"&amp;B56&amp;"');"</f>
        <v>INSERT INTO make(id_mk, brand_mk, model_mk) VALUES(null,19,'');</v>
      </c>
      <c r="B56" s="582"/>
      <c r="C56" s="585"/>
      <c r="D56" s="583"/>
      <c r="E56" s="583"/>
      <c r="F56" s="584"/>
      <c r="H56" s="567"/>
    </row>
    <row r="57" customFormat="false" ht="15" hidden="true" customHeight="true" outlineLevel="0" collapsed="false">
      <c r="A57" s="185" t="str">
        <f aca="true">"INSERT INTO make(id_mk, brand_mk, model_mk) VALUES(null,"&amp;MATCH(MID(CELL("filename",A57),SEARCH("#$",CELL("filename",A57))+2,90),summary!$A$2:$A$38,0)&amp;",'"&amp;B57&amp;"');"</f>
        <v>INSERT INTO make(id_mk, brand_mk, model_mk) VALUES(null,19,'MAZDA3 SKY-X 2.0P Mazda M Hybrid 4DR (180ps) GS-L SPORT 6AT');</v>
      </c>
      <c r="B57" s="582" t="s">
        <v>2508</v>
      </c>
      <c r="C57" s="585" t="s">
        <v>2509</v>
      </c>
      <c r="D57" s="583" t="n">
        <v>34195</v>
      </c>
      <c r="E57" s="583" t="n">
        <v>200</v>
      </c>
      <c r="F57" s="584" t="n">
        <v>142</v>
      </c>
      <c r="H57" s="567"/>
    </row>
    <row r="58" customFormat="false" ht="15" hidden="true" customHeight="true" outlineLevel="0" collapsed="false">
      <c r="A58" s="185" t="str">
        <f aca="true">"INSERT INTO make(id_mk, brand_mk, model_mk) VALUES(null,"&amp;MATCH(MID(CELL("filename",A58),SEARCH("#$",CELL("filename",A58))+2,90),summary!$A$2:$A$38,0)&amp;",'"&amp;B58&amp;"');"</f>
        <v>INSERT INTO make(id_mk, brand_mk, model_mk) VALUES(null,19,'MAZDA3 SKY-X 2.0P Mazda M Hybrid 4DR (180ps) PLATINUM SPORT 6AT');</v>
      </c>
      <c r="B58" s="582" t="s">
        <v>2510</v>
      </c>
      <c r="C58" s="585" t="s">
        <v>2511</v>
      </c>
      <c r="D58" s="583" t="n">
        <v>36495</v>
      </c>
      <c r="E58" s="583" t="n">
        <v>200</v>
      </c>
      <c r="F58" s="584" t="n">
        <v>142</v>
      </c>
      <c r="H58" s="567"/>
    </row>
    <row r="59" customFormat="false" ht="15" hidden="true" customHeight="true" outlineLevel="0" collapsed="false">
      <c r="A59" s="185" t="str">
        <f aca="true">"INSERT INTO make(id_mk, brand_mk, model_mk) VALUES(null,"&amp;MATCH(MID(CELL("filename",A59),SEARCH("#$",CELL("filename",A59))+2,90),summary!$A$2:$A$38,0)&amp;",'"&amp;B59&amp;"');"</f>
        <v>INSERT INTO make(id_mk, brand_mk, model_mk) VALUES(null,19,'MAZDA3 SKY-X 2.0P Mazda M Hybrid 4DR (180ps) PLATINUM SPORT STONE 6AT');</v>
      </c>
      <c r="B59" s="582" t="s">
        <v>2512</v>
      </c>
      <c r="C59" s="585" t="s">
        <v>2513</v>
      </c>
      <c r="D59" s="583" t="n">
        <v>36495</v>
      </c>
      <c r="E59" s="583" t="n">
        <v>200</v>
      </c>
      <c r="F59" s="584" t="n">
        <v>142</v>
      </c>
      <c r="H59" s="567"/>
    </row>
    <row r="60" customFormat="false" ht="15" hidden="true" customHeight="true" outlineLevel="0" collapsed="false">
      <c r="A60" s="185" t="str">
        <f aca="true">"INSERT INTO make(id_mk, brand_mk, model_mk) VALUES(null,"&amp;MATCH(MID(CELL("filename",A60),SEARCH("#$",CELL("filename",A60))+2,90),summary!$A$2:$A$38,0)&amp;",'"&amp;B60&amp;"');"</f>
        <v>INSERT INTO make(id_mk, brand_mk, model_mk) VALUES(null,19,'');</v>
      </c>
      <c r="B60" s="582"/>
      <c r="C60" s="582"/>
      <c r="D60" s="583"/>
      <c r="E60" s="583"/>
      <c r="F60" s="584"/>
      <c r="H60" s="567"/>
    </row>
    <row r="61" customFormat="false" ht="15" hidden="false" customHeight="true" outlineLevel="0" collapsed="false">
      <c r="A61" s="185" t="str">
        <f aca="true">"INSERT INTO make(id_mk, brand_mk, model_mk) VALUES(null,"&amp;MATCH(MID(CELL("filename",A61),SEARCH("#$",CELL("filename",A61))+2,90),summary!$A$2:$A$38,0)&amp;",'"&amp;B61&amp;"');"</f>
        <v>INSERT INTO make(id_mk, brand_mk, model_mk) VALUES(null,19,'New MAZDA6 IPM4');</v>
      </c>
      <c r="B61" s="581" t="s">
        <v>2514</v>
      </c>
      <c r="C61" s="582"/>
      <c r="D61" s="583"/>
      <c r="E61" s="583"/>
      <c r="F61" s="584"/>
      <c r="H61" s="567"/>
    </row>
    <row r="62" customFormat="false" ht="15" hidden="true" customHeight="true" outlineLevel="0" collapsed="false">
      <c r="A62" s="185" t="str">
        <f aca="true">"INSERT INTO make(id_mk, brand_mk, model_mk) VALUES(null,"&amp;MATCH(MID(CELL("filename",A62),SEARCH("#$",CELL("filename",A62))+2,90),summary!$A$2:$A$38,0)&amp;",'"&amp;B62&amp;"');"</f>
        <v>INSERT INTO make(id_mk, brand_mk, model_mk) VALUES(null,19,'MAZDA6 2.0P 4DR (145ps) GS-L IPM4');</v>
      </c>
      <c r="B62" s="582" t="s">
        <v>2515</v>
      </c>
      <c r="C62" s="582" t="s">
        <v>2516</v>
      </c>
      <c r="D62" s="583" t="n">
        <v>32025</v>
      </c>
      <c r="E62" s="583" t="n">
        <v>390</v>
      </c>
      <c r="F62" s="584" t="n">
        <v>152</v>
      </c>
      <c r="H62" s="567"/>
    </row>
    <row r="63" customFormat="false" ht="15" hidden="true" customHeight="true" outlineLevel="0" collapsed="false">
      <c r="A63" s="185" t="str">
        <f aca="true">"INSERT INTO make(id_mk, brand_mk, model_mk) VALUES(null,"&amp;MATCH(MID(CELL("filename",A63),SEARCH("#$",CELL("filename",A63))+2,90),summary!$A$2:$A$38,0)&amp;",'"&amp;B63&amp;"');"</f>
        <v>INSERT INTO make(id_mk, brand_mk, model_mk) VALUES(null,19,'MAZDA6 2.0P 4DR (145ps) PLATINUM IPM4');</v>
      </c>
      <c r="B63" s="582" t="s">
        <v>2517</v>
      </c>
      <c r="C63" s="582" t="s">
        <v>2518</v>
      </c>
      <c r="D63" s="583" t="n">
        <v>34225</v>
      </c>
      <c r="E63" s="583" t="n">
        <v>390</v>
      </c>
      <c r="F63" s="584" t="n">
        <v>152</v>
      </c>
      <c r="H63" s="567"/>
    </row>
    <row r="64" customFormat="false" ht="15" hidden="true" customHeight="true" outlineLevel="0" collapsed="false">
      <c r="A64" s="185" t="str">
        <f aca="true">"INSERT INTO make(id_mk, brand_mk, model_mk) VALUES(null,"&amp;MATCH(MID(CELL("filename",A64),SEARCH("#$",CELL("filename",A64))+2,90),summary!$A$2:$A$38,0)&amp;",'"&amp;B64&amp;"');"</f>
        <v>INSERT INTO make(id_mk, brand_mk, model_mk) VALUES(null,19,'MAZDA6 2.0P 4DR (145ps) GS-L 6AT IPM4');</v>
      </c>
      <c r="B64" s="582" t="s">
        <v>2519</v>
      </c>
      <c r="C64" s="582" t="s">
        <v>2520</v>
      </c>
      <c r="D64" s="583" t="n">
        <v>34125</v>
      </c>
      <c r="E64" s="583" t="n">
        <v>390</v>
      </c>
      <c r="F64" s="584" t="n">
        <v>159</v>
      </c>
      <c r="H64" s="567"/>
    </row>
    <row r="65" customFormat="false" ht="15" hidden="true" customHeight="true" outlineLevel="0" collapsed="false">
      <c r="A65" s="185" t="str">
        <f aca="true">"INSERT INTO make(id_mk, brand_mk, model_mk) VALUES(null,"&amp;MATCH(MID(CELL("filename",A65),SEARCH("#$",CELL("filename",A65))+2,90),summary!$A$2:$A$38,0)&amp;",'"&amp;B65&amp;"');"</f>
        <v>INSERT INTO make(id_mk, brand_mk, model_mk) VALUES(null,19,'MAZDA6 2.0P 4DR (165ps) PLATINUM SPORT IPM4');</v>
      </c>
      <c r="B65" s="582" t="s">
        <v>2521</v>
      </c>
      <c r="C65" s="582" t="s">
        <v>2522</v>
      </c>
      <c r="D65" s="583" t="n">
        <v>38525</v>
      </c>
      <c r="E65" s="583" t="n">
        <v>390</v>
      </c>
      <c r="F65" s="584" t="n">
        <v>152</v>
      </c>
      <c r="H65" s="567"/>
    </row>
    <row r="66" customFormat="false" ht="15" hidden="true" customHeight="true" outlineLevel="0" collapsed="false">
      <c r="A66" s="185" t="str">
        <f aca="true">"INSERT INTO make(id_mk, brand_mk, model_mk) VALUES(null,"&amp;MATCH(MID(CELL("filename",A66),SEARCH("#$",CELL("filename",A66))+2,90),summary!$A$2:$A$38,0)&amp;",'"&amp;B66&amp;"');"</f>
        <v>INSERT INTO make(id_mk, brand_mk, model_mk) VALUES(null,19,'MAZDA6 2.0P 4DR (165ps) PLATINUM SPORT SL IPM4');</v>
      </c>
      <c r="B66" s="582" t="s">
        <v>2523</v>
      </c>
      <c r="C66" s="582" t="s">
        <v>2524</v>
      </c>
      <c r="D66" s="583" t="n">
        <v>38675</v>
      </c>
      <c r="E66" s="583" t="n">
        <v>390</v>
      </c>
      <c r="F66" s="584" t="n">
        <v>152</v>
      </c>
      <c r="H66" s="567"/>
    </row>
    <row r="67" customFormat="false" ht="15" hidden="true" customHeight="true" outlineLevel="0" collapsed="false">
      <c r="A67" s="185" t="str">
        <f aca="true">"INSERT INTO make(id_mk, brand_mk, model_mk) VALUES(null,"&amp;MATCH(MID(CELL("filename",A67),SEARCH("#$",CELL("filename",A67))+2,90),summary!$A$2:$A$38,0)&amp;",'"&amp;B67&amp;"');"</f>
        <v>INSERT INTO make(id_mk, brand_mk, model_mk) VALUES(null,19,'');</v>
      </c>
      <c r="B67" s="582"/>
      <c r="C67" s="582"/>
      <c r="D67" s="583"/>
      <c r="E67" s="583"/>
      <c r="F67" s="584"/>
      <c r="H67" s="567"/>
    </row>
    <row r="68" customFormat="false" ht="15" hidden="true" customHeight="true" outlineLevel="0" collapsed="false">
      <c r="A68" s="185" t="str">
        <f aca="true">"INSERT INTO make(id_mk, brand_mk, model_mk) VALUES(null,"&amp;MATCH(MID(CELL("filename",A68),SEARCH("#$",CELL("filename",A68))+2,90),summary!$A$2:$A$38,0)&amp;",'"&amp;B68&amp;"');"</f>
        <v>INSERT INTO make(id_mk, brand_mk, model_mk) VALUES(null,19,'MAZDA6 2.2D 4DR (150ps) GS-L IPM4');</v>
      </c>
      <c r="B68" s="582" t="s">
        <v>2525</v>
      </c>
      <c r="C68" s="582" t="s">
        <v>2526</v>
      </c>
      <c r="D68" s="583" t="n">
        <v>34455</v>
      </c>
      <c r="E68" s="583" t="n">
        <v>200</v>
      </c>
      <c r="F68" s="584" t="n">
        <v>137</v>
      </c>
      <c r="H68" s="567"/>
    </row>
    <row r="69" customFormat="false" ht="15" hidden="true" customHeight="true" outlineLevel="0" collapsed="false">
      <c r="A69" s="185" t="str">
        <f aca="true">"INSERT INTO make(id_mk, brand_mk, model_mk) VALUES(null,"&amp;MATCH(MID(CELL("filename",A69),SEARCH("#$",CELL("filename",A69))+2,90),summary!$A$2:$A$38,0)&amp;",'"&amp;B69&amp;"');"</f>
        <v>INSERT INTO make(id_mk, brand_mk, model_mk) VALUES(null,19,'MAZDA6 2.2D 4DR (150ps) PLATINUM IPM4');</v>
      </c>
      <c r="B69" s="582" t="s">
        <v>2527</v>
      </c>
      <c r="C69" s="582" t="s">
        <v>2528</v>
      </c>
      <c r="D69" s="583" t="n">
        <v>36655</v>
      </c>
      <c r="E69" s="583" t="n">
        <v>200</v>
      </c>
      <c r="F69" s="584" t="n">
        <v>137</v>
      </c>
      <c r="H69" s="567"/>
    </row>
    <row r="70" customFormat="false" ht="15" hidden="true" customHeight="true" outlineLevel="0" collapsed="false">
      <c r="A70" s="185" t="str">
        <f aca="true">"INSERT INTO make(id_mk, brand_mk, model_mk) VALUES(null,"&amp;MATCH(MID(CELL("filename",A70),SEARCH("#$",CELL("filename",A70))+2,90),summary!$A$2:$A$38,0)&amp;",'"&amp;B70&amp;"');"</f>
        <v>INSERT INTO make(id_mk, brand_mk, model_mk) VALUES(null,19,'MAZDA6 2.2D 4DR (150ps) GS-L 6AT IPM4');</v>
      </c>
      <c r="B70" s="582" t="s">
        <v>2529</v>
      </c>
      <c r="C70" s="582" t="s">
        <v>2530</v>
      </c>
      <c r="D70" s="583" t="n">
        <v>36555</v>
      </c>
      <c r="E70" s="583" t="n">
        <v>280</v>
      </c>
      <c r="F70" s="584" t="n">
        <v>152</v>
      </c>
      <c r="H70" s="567"/>
    </row>
    <row r="71" customFormat="false" ht="15" hidden="true" customHeight="true" outlineLevel="0" collapsed="false">
      <c r="A71" s="185" t="str">
        <f aca="true">"INSERT INTO make(id_mk, brand_mk, model_mk) VALUES(null,"&amp;MATCH(MID(CELL("filename",A71),SEARCH("#$",CELL("filename",A71))+2,90),summary!$A$2:$A$38,0)&amp;",'"&amp;B71&amp;"');"</f>
        <v>INSERT INTO make(id_mk, brand_mk, model_mk) VALUES(null,19,'MAZDA6 2.2D 4DR (150ps) PLATINUM SPORT IPM4');</v>
      </c>
      <c r="B71" s="582" t="s">
        <v>2531</v>
      </c>
      <c r="C71" s="582" t="s">
        <v>2532</v>
      </c>
      <c r="D71" s="583" t="n">
        <v>40955</v>
      </c>
      <c r="E71" s="583" t="n">
        <v>200</v>
      </c>
      <c r="F71" s="584" t="n">
        <v>137</v>
      </c>
      <c r="H71" s="567"/>
    </row>
    <row r="72" customFormat="false" ht="15" hidden="true" customHeight="true" outlineLevel="0" collapsed="false">
      <c r="A72" s="185" t="str">
        <f aca="true">"INSERT INTO make(id_mk, brand_mk, model_mk) VALUES(null,"&amp;MATCH(MID(CELL("filename",A72),SEARCH("#$",CELL("filename",A72))+2,90),summary!$A$2:$A$38,0)&amp;",'"&amp;B72&amp;"');"</f>
        <v>INSERT INTO make(id_mk, brand_mk, model_mk) VALUES(null,19,'MAZDA6 2.2D 4DR (150ps) PLATINUM SPORT SL IPM4');</v>
      </c>
      <c r="B72" s="582" t="s">
        <v>2533</v>
      </c>
      <c r="C72" s="582" t="s">
        <v>2534</v>
      </c>
      <c r="D72" s="583" t="n">
        <v>41105</v>
      </c>
      <c r="E72" s="583" t="n">
        <v>200</v>
      </c>
      <c r="F72" s="584" t="n">
        <v>137</v>
      </c>
      <c r="H72" s="567"/>
    </row>
    <row r="73" customFormat="false" ht="15" hidden="true" customHeight="true" outlineLevel="0" collapsed="false">
      <c r="A73" s="185" t="str">
        <f aca="true">"INSERT INTO make(id_mk, brand_mk, model_mk) VALUES(null,"&amp;MATCH(MID(CELL("filename",A73),SEARCH("#$",CELL("filename",A73))+2,90),summary!$A$2:$A$38,0)&amp;",'"&amp;B73&amp;"');"</f>
        <v>INSERT INTO make(id_mk, brand_mk, model_mk) VALUES(null,19,'');</v>
      </c>
      <c r="B73" s="582"/>
      <c r="C73" s="582"/>
      <c r="D73" s="583"/>
      <c r="E73" s="583"/>
      <c r="F73" s="584"/>
      <c r="H73" s="567"/>
    </row>
    <row r="74" customFormat="false" ht="15" hidden="true" customHeight="true" outlineLevel="0" collapsed="false">
      <c r="A74" s="185" t="str">
        <f aca="true">"INSERT INTO make(id_mk, brand_mk, model_mk) VALUES(null,"&amp;MATCH(MID(CELL("filename",A74),SEARCH("#$",CELL("filename",A74))+2,90),summary!$A$2:$A$38,0)&amp;",'"&amp;B74&amp;"');"</f>
        <v>INSERT INTO make(id_mk, brand_mk, model_mk) VALUES(null,19,'MAZDA6 2.2D 4DR (184ps) PLATINUM LUX BR IPM4');</v>
      </c>
      <c r="B74" s="582" t="s">
        <v>2535</v>
      </c>
      <c r="C74" s="582" t="s">
        <v>2536</v>
      </c>
      <c r="D74" s="583" t="n">
        <v>42795</v>
      </c>
      <c r="E74" s="583" t="n">
        <v>270</v>
      </c>
      <c r="F74" s="584" t="n">
        <v>140</v>
      </c>
      <c r="H74" s="567"/>
    </row>
    <row r="75" customFormat="false" ht="15" hidden="true" customHeight="true" outlineLevel="0" collapsed="false">
      <c r="A75" s="185" t="str">
        <f aca="true">"INSERT INTO make(id_mk, brand_mk, model_mk) VALUES(null,"&amp;MATCH(MID(CELL("filename",A75),SEARCH("#$",CELL("filename",A75))+2,90),summary!$A$2:$A$38,0)&amp;",'"&amp;B75&amp;"');"</f>
        <v>INSERT INTO make(id_mk, brand_mk, model_mk) VALUES(null,19,'MAZDA6 2.2D 4DR (184ps) PLATINUM LUX SL IPM4');</v>
      </c>
      <c r="B75" s="582" t="s">
        <v>2537</v>
      </c>
      <c r="C75" s="582" t="s">
        <v>2538</v>
      </c>
      <c r="D75" s="583" t="n">
        <v>42945</v>
      </c>
      <c r="E75" s="583" t="n">
        <v>270</v>
      </c>
      <c r="F75" s="584" t="n">
        <v>140</v>
      </c>
      <c r="H75" s="567"/>
    </row>
    <row r="76" customFormat="false" ht="15" hidden="true" customHeight="true" outlineLevel="0" collapsed="false">
      <c r="A76" s="185" t="str">
        <f aca="true">"INSERT INTO make(id_mk, brand_mk, model_mk) VALUES(null,"&amp;MATCH(MID(CELL("filename",A76),SEARCH("#$",CELL("filename",A76))+2,90),summary!$A$2:$A$38,0)&amp;",'"&amp;B76&amp;"');"</f>
        <v>INSERT INTO make(id_mk, brand_mk, model_mk) VALUES(null,19,'MAZDA6 2.2D 4DR (184ps) PLATINUM LUX BR 6AT IPM4');</v>
      </c>
      <c r="B76" s="582" t="s">
        <v>2539</v>
      </c>
      <c r="C76" s="582" t="s">
        <v>2540</v>
      </c>
      <c r="D76" s="583" t="n">
        <v>45655</v>
      </c>
      <c r="E76" s="583" t="n">
        <v>280</v>
      </c>
      <c r="F76" s="584" t="n">
        <v>152</v>
      </c>
      <c r="H76" s="567"/>
    </row>
    <row r="77" customFormat="false" ht="15" hidden="true" customHeight="true" outlineLevel="0" collapsed="false">
      <c r="A77" s="185" t="str">
        <f aca="true">"INSERT INTO make(id_mk, brand_mk, model_mk) VALUES(null,"&amp;MATCH(MID(CELL("filename",A77),SEARCH("#$",CELL("filename",A77))+2,90),summary!$A$2:$A$38,0)&amp;",'"&amp;B77&amp;"');"</f>
        <v>INSERT INTO make(id_mk, brand_mk, model_mk) VALUES(null,19,'MAZDA6 2.2D 4DR (184ps) PLATINUM LUX SL 6AT IPM4');</v>
      </c>
      <c r="B77" s="582" t="s">
        <v>2541</v>
      </c>
      <c r="C77" s="582" t="s">
        <v>2542</v>
      </c>
      <c r="D77" s="583" t="n">
        <v>45805</v>
      </c>
      <c r="E77" s="583" t="n">
        <v>280</v>
      </c>
      <c r="F77" s="584" t="n">
        <v>152</v>
      </c>
      <c r="H77" s="567"/>
    </row>
    <row r="78" customFormat="false" ht="15" hidden="true" customHeight="true" outlineLevel="0" collapsed="false">
      <c r="A78" s="185" t="str">
        <f aca="true">"INSERT INTO make(id_mk, brand_mk, model_mk) VALUES(null,"&amp;MATCH(MID(CELL("filename",A78),SEARCH("#$",CELL("filename",A78))+2,90),summary!$A$2:$A$38,0)&amp;",'"&amp;B78&amp;"');"</f>
        <v>INSERT INTO make(id_mk, brand_mk, model_mk) VALUES(null,19,'');</v>
      </c>
      <c r="B78" s="582"/>
      <c r="C78" s="582"/>
      <c r="D78" s="583"/>
      <c r="E78" s="583"/>
      <c r="F78" s="584"/>
      <c r="H78" s="567"/>
    </row>
    <row r="79" customFormat="false" ht="15" hidden="true" customHeight="true" outlineLevel="0" collapsed="false">
      <c r="A79" s="185" t="str">
        <f aca="true">"INSERT INTO make(id_mk, brand_mk, model_mk) VALUES(null,"&amp;MATCH(MID(CELL("filename",A79),SEARCH("#$",CELL("filename",A79))+2,90),summary!$A$2:$A$38,0)&amp;",'"&amp;B79&amp;"');"</f>
        <v>INSERT INTO make(id_mk, brand_mk, model_mk) VALUES(null,19,'MAZDA6 2.0P (145ps) GS-L TOURER IPM4');</v>
      </c>
      <c r="B79" s="582" t="s">
        <v>2543</v>
      </c>
      <c r="C79" s="582" t="s">
        <v>2544</v>
      </c>
      <c r="D79" s="583" t="n">
        <v>33625</v>
      </c>
      <c r="E79" s="583" t="n">
        <v>390</v>
      </c>
      <c r="F79" s="584" t="n">
        <v>155</v>
      </c>
      <c r="H79" s="567"/>
    </row>
    <row r="80" customFormat="false" ht="15" hidden="true" customHeight="true" outlineLevel="0" collapsed="false">
      <c r="A80" s="185" t="str">
        <f aca="true">"INSERT INTO make(id_mk, brand_mk, model_mk) VALUES(null,"&amp;MATCH(MID(CELL("filename",A80),SEARCH("#$",CELL("filename",A80))+2,90),summary!$A$2:$A$38,0)&amp;",'"&amp;B80&amp;"');"</f>
        <v>INSERT INTO make(id_mk, brand_mk, model_mk) VALUES(null,19,'MAZDA6 2.0P (165ps) PLATINUM SPORT TOURER IPM4');</v>
      </c>
      <c r="B80" s="582" t="s">
        <v>2545</v>
      </c>
      <c r="C80" s="582" t="s">
        <v>2546</v>
      </c>
      <c r="D80" s="583" t="n">
        <v>40125</v>
      </c>
      <c r="E80" s="583" t="n">
        <v>390</v>
      </c>
      <c r="F80" s="584" t="n">
        <v>155</v>
      </c>
      <c r="H80" s="567"/>
    </row>
    <row r="81" customFormat="false" ht="15" hidden="true" customHeight="true" outlineLevel="0" collapsed="false">
      <c r="A81" s="185" t="str">
        <f aca="true">"INSERT INTO make(id_mk, brand_mk, model_mk) VALUES(null,"&amp;MATCH(MID(CELL("filename",A81),SEARCH("#$",CELL("filename",A81))+2,90),summary!$A$2:$A$38,0)&amp;",'"&amp;B81&amp;"');"</f>
        <v>INSERT INTO make(id_mk, brand_mk, model_mk) VALUES(null,19,'MAZDA6 2.0P (165ps) PLATINUM SPORT SL TOURER IPM4');</v>
      </c>
      <c r="B81" s="582" t="s">
        <v>2547</v>
      </c>
      <c r="C81" s="582" t="s">
        <v>2548</v>
      </c>
      <c r="D81" s="583" t="n">
        <v>40275</v>
      </c>
      <c r="E81" s="583" t="n">
        <v>390</v>
      </c>
      <c r="F81" s="584" t="n">
        <v>155</v>
      </c>
      <c r="H81" s="567"/>
    </row>
    <row r="82" customFormat="false" ht="15" hidden="true" customHeight="true" outlineLevel="0" collapsed="false">
      <c r="A82" s="185" t="str">
        <f aca="true">"INSERT INTO make(id_mk, brand_mk, model_mk) VALUES(null,"&amp;MATCH(MID(CELL("filename",A82),SEARCH("#$",CELL("filename",A82))+2,90),summary!$A$2:$A$38,0)&amp;",'"&amp;B82&amp;"');"</f>
        <v>INSERT INTO make(id_mk, brand_mk, model_mk) VALUES(null,19,'');</v>
      </c>
      <c r="B82" s="582"/>
      <c r="C82" s="582"/>
      <c r="D82" s="583"/>
      <c r="E82" s="583"/>
      <c r="F82" s="584"/>
      <c r="H82" s="567"/>
    </row>
    <row r="83" customFormat="false" ht="15" hidden="true" customHeight="true" outlineLevel="0" collapsed="false">
      <c r="A83" s="185" t="str">
        <f aca="true">"INSERT INTO make(id_mk, brand_mk, model_mk) VALUES(null,"&amp;MATCH(MID(CELL("filename",A83),SEARCH("#$",CELL("filename",A83))+2,90),summary!$A$2:$A$38,0)&amp;",'"&amp;B83&amp;"');"</f>
        <v>INSERT INTO make(id_mk, brand_mk, model_mk) VALUES(null,19,'MAZDA6 2.2D (150ps) GS-L TOURER IPM4');</v>
      </c>
      <c r="B83" s="582" t="s">
        <v>2549</v>
      </c>
      <c r="C83" s="582" t="s">
        <v>2550</v>
      </c>
      <c r="D83" s="583" t="n">
        <v>36055</v>
      </c>
      <c r="E83" s="583" t="n">
        <v>200</v>
      </c>
      <c r="F83" s="584" t="n">
        <v>141</v>
      </c>
      <c r="H83" s="567"/>
    </row>
    <row r="84" customFormat="false" ht="15" hidden="true" customHeight="true" outlineLevel="0" collapsed="false">
      <c r="A84" s="185" t="str">
        <f aca="true">"INSERT INTO make(id_mk, brand_mk, model_mk) VALUES(null,"&amp;MATCH(MID(CELL("filename",A84),SEARCH("#$",CELL("filename",A84))+2,90),summary!$A$2:$A$38,0)&amp;",'"&amp;B84&amp;"');"</f>
        <v>INSERT INTO make(id_mk, brand_mk, model_mk) VALUES(null,19,'MAZDA6 2.2D (150ps) PLATINUM TOURER IPM4');</v>
      </c>
      <c r="B84" s="582" t="s">
        <v>2551</v>
      </c>
      <c r="C84" s="582" t="s">
        <v>2552</v>
      </c>
      <c r="D84" s="583" t="n">
        <v>38255</v>
      </c>
      <c r="E84" s="583" t="n">
        <v>200</v>
      </c>
      <c r="F84" s="584" t="n">
        <v>141</v>
      </c>
      <c r="H84" s="567"/>
    </row>
    <row r="85" customFormat="false" ht="15" hidden="true" customHeight="true" outlineLevel="0" collapsed="false">
      <c r="A85" s="185" t="str">
        <f aca="true">"INSERT INTO make(id_mk, brand_mk, model_mk) VALUES(null,"&amp;MATCH(MID(CELL("filename",A85),SEARCH("#$",CELL("filename",A85))+2,90),summary!$A$2:$A$38,0)&amp;",'"&amp;B85&amp;"');"</f>
        <v>INSERT INTO make(id_mk, brand_mk, model_mk) VALUES(null,19,'MAZDA6 2.2D (150ps) GS-L 6AT TOURER IPM4');</v>
      </c>
      <c r="B85" s="582" t="s">
        <v>2553</v>
      </c>
      <c r="C85" s="582" t="s">
        <v>2554</v>
      </c>
      <c r="D85" s="583" t="n">
        <v>38155</v>
      </c>
      <c r="E85" s="583" t="n">
        <v>280</v>
      </c>
      <c r="F85" s="584" t="n">
        <v>155</v>
      </c>
      <c r="H85" s="567"/>
    </row>
    <row r="86" customFormat="false" ht="15" hidden="true" customHeight="true" outlineLevel="0" collapsed="false">
      <c r="A86" s="185" t="str">
        <f aca="true">"INSERT INTO make(id_mk, brand_mk, model_mk) VALUES(null,"&amp;MATCH(MID(CELL("filename",A86),SEARCH("#$",CELL("filename",A86))+2,90),summary!$A$2:$A$38,0)&amp;",'"&amp;B86&amp;"');"</f>
        <v>INSERT INTO make(id_mk, brand_mk, model_mk) VALUES(null,19,'MAZDA6 2.2D (150ps) PLATINUM SPORT TOURER IPM4');</v>
      </c>
      <c r="B86" s="582" t="s">
        <v>2555</v>
      </c>
      <c r="C86" s="582" t="s">
        <v>2556</v>
      </c>
      <c r="D86" s="583" t="n">
        <v>42555</v>
      </c>
      <c r="E86" s="583" t="n">
        <v>200</v>
      </c>
      <c r="F86" s="584" t="n">
        <v>141</v>
      </c>
      <c r="H86" s="567"/>
    </row>
    <row r="87" customFormat="false" ht="15" hidden="true" customHeight="true" outlineLevel="0" collapsed="false">
      <c r="A87" s="185" t="str">
        <f aca="true">"INSERT INTO make(id_mk, brand_mk, model_mk) VALUES(null,"&amp;MATCH(MID(CELL("filename",A87),SEARCH("#$",CELL("filename",A87))+2,90),summary!$A$2:$A$38,0)&amp;",'"&amp;B87&amp;"');"</f>
        <v>INSERT INTO make(id_mk, brand_mk, model_mk) VALUES(null,19,'MAZDA6 2.2D (150ps) PLATINUM SPORT SL TOURER IPM4');</v>
      </c>
      <c r="B87" s="582" t="s">
        <v>2557</v>
      </c>
      <c r="C87" s="582" t="s">
        <v>2558</v>
      </c>
      <c r="D87" s="583" t="n">
        <v>42705</v>
      </c>
      <c r="E87" s="583" t="n">
        <v>200</v>
      </c>
      <c r="F87" s="584" t="n">
        <v>141</v>
      </c>
      <c r="H87" s="567"/>
    </row>
    <row r="88" customFormat="false" ht="15" hidden="true" customHeight="true" outlineLevel="0" collapsed="false">
      <c r="A88" s="185" t="str">
        <f aca="true">"INSERT INTO make(id_mk, brand_mk, model_mk) VALUES(null,"&amp;MATCH(MID(CELL("filename",A88),SEARCH("#$",CELL("filename",A88))+2,90),summary!$A$2:$A$38,0)&amp;",'"&amp;B88&amp;"');"</f>
        <v>INSERT INTO make(id_mk, brand_mk, model_mk) VALUES(null,19,'');</v>
      </c>
      <c r="B88" s="582"/>
      <c r="C88" s="582"/>
      <c r="D88" s="583"/>
      <c r="E88" s="583"/>
      <c r="F88" s="584"/>
      <c r="H88" s="567"/>
    </row>
    <row r="89" s="567" customFormat="true" ht="15" hidden="false" customHeight="true" outlineLevel="0" collapsed="false">
      <c r="A89" s="185" t="str">
        <f aca="true">"INSERT INTO make(id_mk, brand_mk, model_mk) VALUES(null,"&amp;MATCH(MID(CELL("filename",A89),SEARCH("#$",CELL("filename",A89))+2,90),summary!$A$2:$A$38,0)&amp;",'"&amp;B89&amp;"');"</f>
        <v>INSERT INTO make(id_mk, brand_mk, model_mk) VALUES(null,19,'Mazda CX-3 IPM2');</v>
      </c>
      <c r="B89" s="581" t="s">
        <v>2559</v>
      </c>
      <c r="C89" s="582"/>
      <c r="D89" s="583"/>
      <c r="E89" s="583"/>
      <c r="F89" s="584"/>
    </row>
    <row r="90" s="567" customFormat="true" ht="15" hidden="true" customHeight="true" outlineLevel="0" collapsed="false">
      <c r="A90" s="185" t="str">
        <f aca="true">"INSERT INTO make(id_mk, brand_mk, model_mk) VALUES(null,"&amp;MATCH(MID(CELL("filename",A90),SEARCH("#$",CELL("filename",A90))+2,90),summary!$A$2:$A$38,0)&amp;",'"&amp;B90&amp;"');"</f>
        <v>INSERT INTO make(id_mk, brand_mk, model_mk) VALUES(null,19,'MAZDA CX-3 2WD 2.0P (121ps) SE');</v>
      </c>
      <c r="B90" s="587" t="s">
        <v>2560</v>
      </c>
      <c r="C90" s="582" t="s">
        <v>2561</v>
      </c>
      <c r="D90" s="583" t="n">
        <v>21295</v>
      </c>
      <c r="E90" s="583" t="n">
        <v>390</v>
      </c>
      <c r="F90" s="584" t="n">
        <v>149</v>
      </c>
    </row>
    <row r="91" s="567" customFormat="true" ht="15" hidden="true" customHeight="true" outlineLevel="0" collapsed="false">
      <c r="A91" s="185" t="str">
        <f aca="true">"INSERT INTO make(id_mk, brand_mk, model_mk) VALUES(null,"&amp;MATCH(MID(CELL("filename",A91),SEARCH("#$",CELL("filename",A91))+2,90),summary!$A$2:$A$38,0)&amp;",'"&amp;B91&amp;"');"</f>
        <v>INSERT INTO make(id_mk, brand_mk, model_mk) VALUES(null,19,'MAZDA CX-3 2WD 2.0P (121ps) EXECUTIVE');</v>
      </c>
      <c r="B91" s="587" t="s">
        <v>2562</v>
      </c>
      <c r="C91" s="582" t="s">
        <v>2563</v>
      </c>
      <c r="D91" s="583" t="n">
        <v>22770</v>
      </c>
      <c r="E91" s="583" t="n">
        <v>390</v>
      </c>
      <c r="F91" s="584" t="n">
        <v>149</v>
      </c>
    </row>
    <row r="92" s="567" customFormat="true" ht="15" hidden="true" customHeight="true" outlineLevel="0" collapsed="false">
      <c r="A92" s="185" t="str">
        <f aca="true">"INSERT INTO make(id_mk, brand_mk, model_mk) VALUES(null,"&amp;MATCH(MID(CELL("filename",A92),SEARCH("#$",CELL("filename",A92))+2,90),summary!$A$2:$A$38,0)&amp;",'"&amp;B92&amp;"');"</f>
        <v>INSERT INTO make(id_mk, brand_mk, model_mk) VALUES(null,19,'MAZDA CX-3 2WD 2.0P (121ps) EXECUTIVE SE');</v>
      </c>
      <c r="B92" s="587" t="s">
        <v>2564</v>
      </c>
      <c r="C92" s="582" t="s">
        <v>2565</v>
      </c>
      <c r="D92" s="583" t="n">
        <v>24770</v>
      </c>
      <c r="E92" s="583" t="n">
        <v>390</v>
      </c>
      <c r="F92" s="584" t="n">
        <v>149</v>
      </c>
    </row>
    <row r="93" s="567" customFormat="true" ht="15" hidden="true" customHeight="true" outlineLevel="0" collapsed="false">
      <c r="A93" s="185" t="str">
        <f aca="true">"INSERT INTO make(id_mk, brand_mk, model_mk) VALUES(null,"&amp;MATCH(MID(CELL("filename",A93),SEARCH("#$",CELL("filename",A93))+2,90),summary!$A$2:$A$38,0)&amp;",'"&amp;B93&amp;"');"</f>
        <v>INSERT INTO make(id_mk, brand_mk, model_mk) VALUES(null,19,'MAZDA CX-3 2WD 2.0P (121ps) EXECUTIVE SE AT ');</v>
      </c>
      <c r="B93" s="587" t="s">
        <v>2566</v>
      </c>
      <c r="C93" s="582" t="s">
        <v>2567</v>
      </c>
      <c r="D93" s="583" t="n">
        <v>26770</v>
      </c>
      <c r="E93" s="583" t="n">
        <v>280</v>
      </c>
      <c r="F93" s="584" t="n">
        <v>161</v>
      </c>
    </row>
    <row r="94" s="567" customFormat="true" ht="15" hidden="true" customHeight="true" outlineLevel="0" collapsed="false">
      <c r="A94" s="185" t="str">
        <f aca="true">"INSERT INTO make(id_mk, brand_mk, model_mk) VALUES(null,"&amp;MATCH(MID(CELL("filename",A94),SEARCH("#$",CELL("filename",A94))+2,90),summary!$A$2:$A$38,0)&amp;",'"&amp;B94&amp;"');"</f>
        <v>INSERT INTO make(id_mk, brand_mk, model_mk) VALUES(null,19,'MAZDA CX-3 2WD 2.0P (121ps) GT SL');</v>
      </c>
      <c r="B94" s="587" t="s">
        <v>2568</v>
      </c>
      <c r="C94" s="582" t="s">
        <v>2569</v>
      </c>
      <c r="D94" s="583" t="n">
        <v>27495</v>
      </c>
      <c r="E94" s="583" t="n">
        <v>390</v>
      </c>
      <c r="F94" s="584" t="n">
        <v>149</v>
      </c>
    </row>
    <row r="95" s="567" customFormat="true" ht="15" hidden="true" customHeight="true" outlineLevel="0" collapsed="false">
      <c r="A95" s="185" t="str">
        <f aca="true">"INSERT INTO make(id_mk, brand_mk, model_mk) VALUES(null,"&amp;MATCH(MID(CELL("filename",A95),SEARCH("#$",CELL("filename",A95))+2,90),summary!$A$2:$A$38,0)&amp;",'"&amp;B95&amp;"');"</f>
        <v>INSERT INTO make(id_mk, brand_mk, model_mk) VALUES(null,19,'');</v>
      </c>
      <c r="B95" s="587"/>
      <c r="C95" s="582"/>
      <c r="D95" s="583"/>
      <c r="E95" s="583"/>
      <c r="F95" s="584"/>
    </row>
    <row r="96" s="567" customFormat="true" ht="15" hidden="true" customHeight="true" outlineLevel="0" collapsed="false">
      <c r="A96" s="185" t="str">
        <f aca="true">"INSERT INTO make(id_mk, brand_mk, model_mk) VALUES(null,"&amp;MATCH(MID(CELL("filename",A96),SEARCH("#$",CELL("filename",A96))+2,90),summary!$A$2:$A$38,0)&amp;",'"&amp;B96&amp;"');"</f>
        <v>INSERT INTO make(id_mk, brand_mk, model_mk) VALUES(null,19,'MAZDA CX-3 2WD 1.8D (115ps) EXECUTIVE');</v>
      </c>
      <c r="B96" s="587" t="s">
        <v>2570</v>
      </c>
      <c r="C96" s="582" t="s">
        <v>2571</v>
      </c>
      <c r="D96" s="583" t="n">
        <v>25050</v>
      </c>
      <c r="E96" s="583" t="n">
        <v>200</v>
      </c>
      <c r="F96" s="584" t="n">
        <v>138</v>
      </c>
    </row>
    <row r="97" s="567" customFormat="true" ht="15" hidden="true" customHeight="true" outlineLevel="0" collapsed="false">
      <c r="A97" s="185" t="str">
        <f aca="true">"INSERT INTO make(id_mk, brand_mk, model_mk) VALUES(null,"&amp;MATCH(MID(CELL("filename",A97),SEARCH("#$",CELL("filename",A97))+2,90),summary!$A$2:$A$38,0)&amp;",'"&amp;B97&amp;"');"</f>
        <v>INSERT INTO make(id_mk, brand_mk, model_mk) VALUES(null,19,'MAZDA CX-3 2WD 1.8D (115ps) EXECUTIVE SE');</v>
      </c>
      <c r="B97" s="587" t="s">
        <v>2572</v>
      </c>
      <c r="C97" s="582" t="s">
        <v>2573</v>
      </c>
      <c r="D97" s="583" t="n">
        <v>27050</v>
      </c>
      <c r="E97" s="583" t="n">
        <v>200</v>
      </c>
      <c r="F97" s="584" t="n">
        <v>138</v>
      </c>
    </row>
    <row r="98" customFormat="false" ht="15" hidden="true" customHeight="true" outlineLevel="0" collapsed="false">
      <c r="A98" s="185" t="str">
        <f aca="true">"INSERT INTO make(id_mk, brand_mk, model_mk) VALUES(null,"&amp;MATCH(MID(CELL("filename",A98),SEARCH("#$",CELL("filename",A98))+2,90),summary!$A$2:$A$38,0)&amp;",'"&amp;B98&amp;"');"</f>
        <v>INSERT INTO make(id_mk, brand_mk, model_mk) VALUES(null,19,'');</v>
      </c>
      <c r="B98" s="582"/>
      <c r="C98" s="582"/>
      <c r="D98" s="583"/>
      <c r="E98" s="583"/>
      <c r="F98" s="584"/>
      <c r="H98" s="567"/>
    </row>
    <row r="99" customFormat="false" ht="15" hidden="false" customHeight="true" outlineLevel="0" collapsed="false">
      <c r="A99" s="185" t="str">
        <f aca="true">"INSERT INTO make(id_mk, brand_mk, model_mk) VALUES(null,"&amp;MATCH(MID(CELL("filename",A99),SEARCH("#$",CELL("filename",A99))+2,90),summary!$A$2:$A$38,0)&amp;",'"&amp;B99&amp;"');"</f>
        <v>INSERT INTO make(id_mk, brand_mk, model_mk) VALUES(null,19,'Mazda CX-5 IPM2');</v>
      </c>
      <c r="B99" s="581" t="s">
        <v>2574</v>
      </c>
      <c r="C99" s="582"/>
      <c r="D99" s="583"/>
      <c r="E99" s="583"/>
      <c r="F99" s="584"/>
      <c r="H99" s="567"/>
    </row>
    <row r="100" customFormat="false" ht="15" hidden="true" customHeight="true" outlineLevel="0" collapsed="false">
      <c r="A100" s="185" t="str">
        <f aca="true">"INSERT INTO make(id_mk, brand_mk, model_mk) VALUES(null,"&amp;MATCH(MID(CELL("filename",A100),SEARCH("#$",CELL("filename",A100))+2,90),summary!$A$2:$A$38,0)&amp;",'"&amp;B100&amp;"');"</f>
        <v>INSERT INTO make(id_mk, brand_mk, model_mk) VALUES(null,19,'MAZDA CX-5 2WD 2.0P (165ps) EXECUTIVE ');</v>
      </c>
      <c r="B100" s="582" t="s">
        <v>2575</v>
      </c>
      <c r="C100" s="582" t="s">
        <v>2576</v>
      </c>
      <c r="D100" s="583" t="n">
        <v>29495</v>
      </c>
      <c r="E100" s="583" t="n">
        <v>390</v>
      </c>
      <c r="F100" s="584" t="n">
        <v>168</v>
      </c>
      <c r="H100" s="567"/>
    </row>
    <row r="101" customFormat="false" ht="15" hidden="true" customHeight="true" outlineLevel="0" collapsed="false">
      <c r="A101" s="185" t="str">
        <f aca="true">"INSERT INTO make(id_mk, brand_mk, model_mk) VALUES(null,"&amp;MATCH(MID(CELL("filename",A101),SEARCH("#$",CELL("filename",A101))+2,90),summary!$A$2:$A$38,0)&amp;",'"&amp;B101&amp;"');"</f>
        <v>INSERT INTO make(id_mk, brand_mk, model_mk) VALUES(null,19,'MAZDA CX-5 2WD 2.0P (165ps) EXECUTIVE SE');</v>
      </c>
      <c r="B101" s="582" t="s">
        <v>2577</v>
      </c>
      <c r="C101" s="582" t="s">
        <v>2578</v>
      </c>
      <c r="D101" s="583" t="n">
        <v>31195</v>
      </c>
      <c r="E101" s="583" t="n">
        <v>390</v>
      </c>
      <c r="F101" s="584" t="n">
        <v>168</v>
      </c>
      <c r="H101" s="567"/>
    </row>
    <row r="102" customFormat="false" ht="15" hidden="true" customHeight="true" outlineLevel="0" collapsed="false">
      <c r="A102" s="185" t="str">
        <f aca="true">"INSERT INTO make(id_mk, brand_mk, model_mk) VALUES(null,"&amp;MATCH(MID(CELL("filename",A102),SEARCH("#$",CELL("filename",A102))+2,90),summary!$A$2:$A$38,0)&amp;",'"&amp;B102&amp;"');"</f>
        <v>INSERT INTO make(id_mk, brand_mk, model_mk) VALUES(null,19,'MAZDA CX-5 2WD 2.0P (165ps) EXECUTIVE SE LUX PACK');</v>
      </c>
      <c r="B102" s="582" t="s">
        <v>2579</v>
      </c>
      <c r="C102" s="582" t="s">
        <v>2580</v>
      </c>
      <c r="D102" s="583" t="n">
        <v>33195</v>
      </c>
      <c r="E102" s="583" t="n">
        <v>390</v>
      </c>
      <c r="F102" s="584" t="n">
        <v>168</v>
      </c>
      <c r="H102" s="567"/>
    </row>
    <row r="103" customFormat="false" ht="15" hidden="true" customHeight="true" outlineLevel="0" collapsed="false">
      <c r="A103" s="185" t="str">
        <f aca="true">"INSERT INTO make(id_mk, brand_mk, model_mk) VALUES(null,"&amp;MATCH(MID(CELL("filename",A103),SEARCH("#$",CELL("filename",A103))+2,90),summary!$A$2:$A$38,0)&amp;",'"&amp;B103&amp;"');"</f>
        <v>INSERT INTO make(id_mk, brand_mk, model_mk) VALUES(null,19,'MAZDA CX-5 2WD 2.0P (165ps) PLATINUM');</v>
      </c>
      <c r="B103" s="582" t="s">
        <v>2581</v>
      </c>
      <c r="C103" s="582" t="s">
        <v>2582</v>
      </c>
      <c r="D103" s="583" t="n">
        <v>36345</v>
      </c>
      <c r="E103" s="583" t="n">
        <v>390</v>
      </c>
      <c r="F103" s="584" t="n">
        <v>168</v>
      </c>
      <c r="H103" s="567"/>
    </row>
    <row r="104" customFormat="false" ht="15" hidden="true" customHeight="true" outlineLevel="0" collapsed="false">
      <c r="A104" s="185" t="str">
        <f aca="true">"INSERT INTO make(id_mk, brand_mk, model_mk) VALUES(null,"&amp;MATCH(MID(CELL("filename",A104),SEARCH("#$",CELL("filename",A104))+2,90),summary!$A$2:$A$38,0)&amp;",'"&amp;B104&amp;"');"</f>
        <v>INSERT INTO make(id_mk, brand_mk, model_mk) VALUES(null,19,'MAZDA CX-5 2WD 2.0P (165ps) PLATINUM SL');</v>
      </c>
      <c r="B104" s="582" t="s">
        <v>2583</v>
      </c>
      <c r="C104" s="582" t="s">
        <v>2584</v>
      </c>
      <c r="D104" s="583" t="n">
        <v>36495</v>
      </c>
      <c r="E104" s="583" t="n">
        <v>390</v>
      </c>
      <c r="F104" s="584" t="n">
        <v>168</v>
      </c>
      <c r="H104" s="567"/>
    </row>
    <row r="105" customFormat="false" ht="15" hidden="true" customHeight="true" outlineLevel="0" collapsed="false">
      <c r="A105" s="185" t="str">
        <f aca="true">"INSERT INTO make(id_mk, brand_mk, model_mk) VALUES(null,"&amp;MATCH(MID(CELL("filename",A105),SEARCH("#$",CELL("filename",A105))+2,90),summary!$A$2:$A$38,0)&amp;",'"&amp;B105&amp;"');"</f>
        <v>INSERT INTO make(id_mk, brand_mk, model_mk) VALUES(null,19,'MAZDA CX-5 2WD 2.0P (165ps) PLATINUM AT');</v>
      </c>
      <c r="B105" s="582" t="s">
        <v>2585</v>
      </c>
      <c r="C105" s="582" t="s">
        <v>2586</v>
      </c>
      <c r="D105" s="583" t="n">
        <v>38745</v>
      </c>
      <c r="E105" s="583" t="n">
        <v>390</v>
      </c>
      <c r="F105" s="584" t="n">
        <v>173</v>
      </c>
      <c r="H105" s="567"/>
    </row>
    <row r="106" customFormat="false" ht="15" hidden="true" customHeight="true" outlineLevel="0" collapsed="false">
      <c r="A106" s="185" t="str">
        <f aca="true">"INSERT INTO make(id_mk, brand_mk, model_mk) VALUES(null,"&amp;MATCH(MID(CELL("filename",A106),SEARCH("#$",CELL("filename",A106))+2,90),summary!$A$2:$A$38,0)&amp;",'"&amp;B106&amp;"');"</f>
        <v>INSERT INTO make(id_mk, brand_mk, model_mk) VALUES(null,19,'MAZDA CX-5 2WD 2.0P (165ps) PLATINUM SL AT');</v>
      </c>
      <c r="B106" s="582" t="s">
        <v>2587</v>
      </c>
      <c r="C106" s="582" t="s">
        <v>2588</v>
      </c>
      <c r="D106" s="583" t="n">
        <v>38895</v>
      </c>
      <c r="E106" s="583" t="n">
        <v>390</v>
      </c>
      <c r="F106" s="584" t="n">
        <v>173</v>
      </c>
      <c r="H106" s="567"/>
    </row>
    <row r="107" customFormat="false" ht="15" hidden="true" customHeight="true" outlineLevel="0" collapsed="false">
      <c r="A107" s="185" t="str">
        <f aca="true">"INSERT INTO make(id_mk, brand_mk, model_mk) VALUES(null,"&amp;MATCH(MID(CELL("filename",A107),SEARCH("#$",CELL("filename",A107))+2,90),summary!$A$2:$A$38,0)&amp;",'"&amp;B107&amp;"');"</f>
        <v>INSERT INTO make(id_mk, brand_mk, model_mk) VALUES(null,19,'');</v>
      </c>
      <c r="B107" s="582"/>
      <c r="C107" s="582"/>
      <c r="D107" s="583"/>
      <c r="E107" s="583"/>
      <c r="F107" s="584"/>
      <c r="H107" s="567"/>
    </row>
    <row r="108" customFormat="false" ht="15" hidden="true" customHeight="true" outlineLevel="0" collapsed="false">
      <c r="A108" s="185" t="str">
        <f aca="true">"INSERT INTO make(id_mk, brand_mk, model_mk) VALUES(null,"&amp;MATCH(MID(CELL("filename",A108),SEARCH("#$",CELL("filename",A108))+2,90),summary!$A$2:$A$38,0)&amp;",'"&amp;B108&amp;"');"</f>
        <v>INSERT INTO make(id_mk, brand_mk, model_mk) VALUES(null,19,'MAZDA CX-5 2WD 2.0P (165ps) PLATINUM+');</v>
      </c>
      <c r="B108" s="582" t="s">
        <v>2589</v>
      </c>
      <c r="C108" s="582" t="s">
        <v>2590</v>
      </c>
      <c r="D108" s="583" t="n">
        <v>38590</v>
      </c>
      <c r="E108" s="583" t="n">
        <v>390</v>
      </c>
      <c r="F108" s="584" t="n">
        <v>168</v>
      </c>
      <c r="H108" s="567"/>
    </row>
    <row r="109" customFormat="false" ht="15" hidden="true" customHeight="true" outlineLevel="0" collapsed="false">
      <c r="A109" s="185" t="str">
        <f aca="true">"INSERT INTO make(id_mk, brand_mk, model_mk) VALUES(null,"&amp;MATCH(MID(CELL("filename",A109),SEARCH("#$",CELL("filename",A109))+2,90),summary!$A$2:$A$38,0)&amp;",'"&amp;B109&amp;"');"</f>
        <v>INSERT INTO make(id_mk, brand_mk, model_mk) VALUES(null,19,'MAZDA CX-5 2WD 2.0P (165ps) PLATINUM+ AT');</v>
      </c>
      <c r="B109" s="582" t="s">
        <v>2591</v>
      </c>
      <c r="C109" s="582" t="s">
        <v>2592</v>
      </c>
      <c r="D109" s="583" t="n">
        <v>40990</v>
      </c>
      <c r="E109" s="583" t="n">
        <v>390</v>
      </c>
      <c r="F109" s="584" t="n">
        <v>173</v>
      </c>
      <c r="H109" s="567"/>
    </row>
    <row r="110" customFormat="false" ht="15" hidden="true" customHeight="true" outlineLevel="0" collapsed="false">
      <c r="A110" s="185" t="str">
        <f aca="true">"INSERT INTO make(id_mk, brand_mk, model_mk) VALUES(null,"&amp;MATCH(MID(CELL("filename",A110),SEARCH("#$",CELL("filename",A110))+2,90),summary!$A$2:$A$38,0)&amp;",'"&amp;B110&amp;"');"</f>
        <v>INSERT INTO make(id_mk, brand_mk, model_mk) VALUES(null,19,'');</v>
      </c>
      <c r="B110" s="582"/>
      <c r="C110" s="582"/>
      <c r="D110" s="583"/>
      <c r="E110" s="583"/>
      <c r="F110" s="584"/>
      <c r="H110" s="567"/>
    </row>
    <row r="111" customFormat="false" ht="15" hidden="true" customHeight="true" outlineLevel="0" collapsed="false">
      <c r="A111" s="185" t="str">
        <f aca="true">"INSERT INTO make(id_mk, brand_mk, model_mk) VALUES(null,"&amp;MATCH(MID(CELL("filename",A111),SEARCH("#$",CELL("filename",A111))+2,90),summary!$A$2:$A$38,0)&amp;",'"&amp;B111&amp;"');"</f>
        <v>INSERT INTO make(id_mk, brand_mk, model_mk) VALUES(null,19,'MAZDA CX-5 2WD 2.2D (150ps) EXECUTIVE SE ');</v>
      </c>
      <c r="B111" s="582" t="s">
        <v>2593</v>
      </c>
      <c r="C111" s="582" t="s">
        <v>2594</v>
      </c>
      <c r="D111" s="583" t="n">
        <v>34625</v>
      </c>
      <c r="E111" s="583" t="n">
        <v>270</v>
      </c>
      <c r="F111" s="584" t="n">
        <v>154</v>
      </c>
      <c r="H111" s="567"/>
    </row>
    <row r="112" customFormat="false" ht="15" hidden="true" customHeight="true" outlineLevel="0" collapsed="false">
      <c r="A112" s="185" t="str">
        <f aca="true">"INSERT INTO make(id_mk, brand_mk, model_mk) VALUES(null,"&amp;MATCH(MID(CELL("filename",A112),SEARCH("#$",CELL("filename",A112))+2,90),summary!$A$2:$A$38,0)&amp;",'"&amp;B112&amp;"');"</f>
        <v>INSERT INTO make(id_mk, brand_mk, model_mk) VALUES(null,19,'MAZDA CX-5 2WD 2.2D (150ps) EXECUTIVE SE LUX PACK');</v>
      </c>
      <c r="B112" s="582" t="s">
        <v>2595</v>
      </c>
      <c r="C112" s="582" t="s">
        <v>2596</v>
      </c>
      <c r="D112" s="583" t="n">
        <v>36625</v>
      </c>
      <c r="E112" s="583" t="n">
        <v>270</v>
      </c>
      <c r="F112" s="584" t="n">
        <v>151</v>
      </c>
      <c r="H112" s="567"/>
    </row>
    <row r="113" customFormat="false" ht="15" hidden="true" customHeight="true" outlineLevel="0" collapsed="false">
      <c r="A113" s="185" t="str">
        <f aca="true">"INSERT INTO make(id_mk, brand_mk, model_mk) VALUES(null,"&amp;MATCH(MID(CELL("filename",A113),SEARCH("#$",CELL("filename",A113))+2,90),summary!$A$2:$A$38,0)&amp;",'"&amp;B113&amp;"');"</f>
        <v>INSERT INTO make(id_mk, brand_mk, model_mk) VALUES(null,19,'MAZDA CX-5 2WD 2.2D (150ps) EXECUTIVE SE 6AT ');</v>
      </c>
      <c r="B113" s="582" t="s">
        <v>2597</v>
      </c>
      <c r="C113" s="582" t="s">
        <v>2598</v>
      </c>
      <c r="D113" s="583" t="n">
        <v>37025</v>
      </c>
      <c r="E113" s="583" t="n">
        <v>390</v>
      </c>
      <c r="F113" s="584" t="n">
        <v>171</v>
      </c>
      <c r="H113" s="567"/>
    </row>
    <row r="114" customFormat="false" ht="15" hidden="true" customHeight="true" outlineLevel="0" collapsed="false">
      <c r="A114" s="185" t="str">
        <f aca="true">"INSERT INTO make(id_mk, brand_mk, model_mk) VALUES(null,"&amp;MATCH(MID(CELL("filename",A114),SEARCH("#$",CELL("filename",A114))+2,90),summary!$A$2:$A$38,0)&amp;",'"&amp;B114&amp;"');"</f>
        <v>INSERT INTO make(id_mk, brand_mk, model_mk) VALUES(null,19,'');</v>
      </c>
      <c r="B114" s="582"/>
      <c r="C114" s="582"/>
      <c r="D114" s="583"/>
      <c r="E114" s="583"/>
      <c r="F114" s="584"/>
      <c r="H114" s="567"/>
    </row>
    <row r="115" customFormat="false" ht="15" hidden="true" customHeight="true" outlineLevel="0" collapsed="false">
      <c r="A115" s="185" t="str">
        <f aca="true">"INSERT INTO make(id_mk, brand_mk, model_mk) VALUES(null,"&amp;MATCH(MID(CELL("filename",A115),SEARCH("#$",CELL("filename",A115))+2,90),summary!$A$2:$A$38,0)&amp;",'"&amp;B115&amp;"');"</f>
        <v>INSERT INTO make(id_mk, brand_mk, model_mk) VALUES(null,19,'MAZDA CX-5 2WD 2.2D (150ps) PLATINUM ');</v>
      </c>
      <c r="B115" s="582" t="s">
        <v>2599</v>
      </c>
      <c r="C115" s="582" t="s">
        <v>2600</v>
      </c>
      <c r="D115" s="583" t="n">
        <v>39775</v>
      </c>
      <c r="E115" s="583" t="n">
        <v>270</v>
      </c>
      <c r="F115" s="584" t="n">
        <v>151</v>
      </c>
      <c r="H115" s="567"/>
    </row>
    <row r="116" customFormat="false" ht="15" hidden="true" customHeight="true" outlineLevel="0" collapsed="false">
      <c r="A116" s="185" t="str">
        <f aca="true">"INSERT INTO make(id_mk, brand_mk, model_mk) VALUES(null,"&amp;MATCH(MID(CELL("filename",A116),SEARCH("#$",CELL("filename",A116))+2,90),summary!$A$2:$A$38,0)&amp;",'"&amp;B116&amp;"');"</f>
        <v>INSERT INTO make(id_mk, brand_mk, model_mk) VALUES(null,19,'MAZDA CX-5 2WD 2.2D (150ps) PLATINUM SL ');</v>
      </c>
      <c r="B116" s="582" t="s">
        <v>2601</v>
      </c>
      <c r="C116" s="582" t="s">
        <v>2602</v>
      </c>
      <c r="D116" s="583" t="n">
        <v>39925</v>
      </c>
      <c r="E116" s="583" t="n">
        <v>270</v>
      </c>
      <c r="F116" s="584" t="n">
        <v>151</v>
      </c>
      <c r="H116" s="567"/>
    </row>
    <row r="117" customFormat="false" ht="15" hidden="true" customHeight="true" outlineLevel="0" collapsed="false">
      <c r="A117" s="185" t="str">
        <f aca="true">"INSERT INTO make(id_mk, brand_mk, model_mk) VALUES(null,"&amp;MATCH(MID(CELL("filename",A117),SEARCH("#$",CELL("filename",A117))+2,90),summary!$A$2:$A$38,0)&amp;",'"&amp;B117&amp;"');"</f>
        <v>INSERT INTO make(id_mk, brand_mk, model_mk) VALUES(null,19,'MAZDA CX-5 2WD 2.2D (150ps) PLATINUM AT');</v>
      </c>
      <c r="B117" s="582" t="s">
        <v>2603</v>
      </c>
      <c r="C117" s="582" t="s">
        <v>2604</v>
      </c>
      <c r="D117" s="583" t="n">
        <v>42175</v>
      </c>
      <c r="E117" s="583" t="n">
        <v>390</v>
      </c>
      <c r="F117" s="584" t="n">
        <v>171</v>
      </c>
      <c r="H117" s="567"/>
    </row>
    <row r="118" customFormat="false" ht="15" hidden="true" customHeight="true" outlineLevel="0" collapsed="false">
      <c r="A118" s="185" t="str">
        <f aca="true">"INSERT INTO make(id_mk, brand_mk, model_mk) VALUES(null,"&amp;MATCH(MID(CELL("filename",A118),SEARCH("#$",CELL("filename",A118))+2,90),summary!$A$2:$A$38,0)&amp;",'"&amp;B118&amp;"');"</f>
        <v>INSERT INTO make(id_mk, brand_mk, model_mk) VALUES(null,19,'MAZDA CX-5 2WD 2.2D (150ps) PLATINUM SL AT');</v>
      </c>
      <c r="B118" s="582" t="s">
        <v>2605</v>
      </c>
      <c r="C118" s="582" t="s">
        <v>2606</v>
      </c>
      <c r="D118" s="583" t="n">
        <v>42325</v>
      </c>
      <c r="E118" s="583" t="n">
        <v>390</v>
      </c>
      <c r="F118" s="584" t="n">
        <v>171</v>
      </c>
      <c r="H118" s="567"/>
    </row>
    <row r="119" customFormat="false" ht="15" hidden="true" customHeight="true" outlineLevel="0" collapsed="false">
      <c r="A119" s="185" t="str">
        <f aca="true">"INSERT INTO make(id_mk, brand_mk, model_mk) VALUES(null,"&amp;MATCH(MID(CELL("filename",A119),SEARCH("#$",CELL("filename",A119))+2,90),summary!$A$2:$A$38,0)&amp;",'"&amp;B119&amp;"');"</f>
        <v>INSERT INTO make(id_mk, brand_mk, model_mk) VALUES(null,19,'');</v>
      </c>
      <c r="B119" s="582"/>
      <c r="C119" s="582"/>
      <c r="D119" s="583"/>
      <c r="E119" s="583"/>
      <c r="F119" s="584"/>
      <c r="H119" s="567"/>
    </row>
    <row r="120" customFormat="false" ht="15" hidden="true" customHeight="true" outlineLevel="0" collapsed="false">
      <c r="A120" s="185" t="str">
        <f aca="true">"INSERT INTO make(id_mk, brand_mk, model_mk) VALUES(null,"&amp;MATCH(MID(CELL("filename",A120),SEARCH("#$",CELL("filename",A120))+2,90),summary!$A$2:$A$38,0)&amp;",'"&amp;B120&amp;"');"</f>
        <v>INSERT INTO make(id_mk, brand_mk, model_mk) VALUES(null,19,'MAZDA CX-5 4WD 2.2D (184ps) PLATINUM 6MT ADV SAFETY SL');</v>
      </c>
      <c r="B120" s="582" t="s">
        <v>2607</v>
      </c>
      <c r="C120" s="582" t="s">
        <v>2608</v>
      </c>
      <c r="D120" s="583" t="n">
        <v>43870</v>
      </c>
      <c r="E120" s="583" t="n">
        <v>280</v>
      </c>
      <c r="F120" s="584" t="n">
        <v>175</v>
      </c>
      <c r="H120" s="567"/>
    </row>
    <row r="121" customFormat="false" ht="15" hidden="true" customHeight="true" outlineLevel="0" collapsed="false">
      <c r="A121" s="185" t="str">
        <f aca="true">"INSERT INTO make(id_mk, brand_mk, model_mk) VALUES(null,"&amp;MATCH(MID(CELL("filename",A121),SEARCH("#$",CELL("filename",A121))+2,90),summary!$A$2:$A$38,0)&amp;",'"&amp;B121&amp;"');"</f>
        <v>INSERT INTO make(id_mk, brand_mk, model_mk) VALUES(null,19,'MAZDA CX-5 4WD 2.2D (184ps) PLATINUM 6AT ADV SAFETY SL');</v>
      </c>
      <c r="B121" s="582" t="s">
        <v>2609</v>
      </c>
      <c r="C121" s="582" t="s">
        <v>2610</v>
      </c>
      <c r="D121" s="583" t="n">
        <v>46270</v>
      </c>
      <c r="E121" s="583" t="n">
        <v>390</v>
      </c>
      <c r="F121" s="584" t="n">
        <v>186</v>
      </c>
      <c r="H121" s="567"/>
    </row>
    <row r="122" customFormat="false" ht="15" hidden="true" customHeight="true" outlineLevel="0" collapsed="false">
      <c r="A122" s="185" t="str">
        <f aca="true">"INSERT INTO make(id_mk, brand_mk, model_mk) VALUES(null,"&amp;MATCH(MID(CELL("filename",A122),SEARCH("#$",CELL("filename",A122))+2,90),summary!$A$2:$A$38,0)&amp;",'"&amp;B122&amp;"');"</f>
        <v>INSERT INTO make(id_mk, brand_mk, model_mk) VALUES(null,19,'');</v>
      </c>
      <c r="B122" s="582"/>
      <c r="C122" s="582"/>
      <c r="D122" s="583"/>
      <c r="E122" s="583"/>
      <c r="F122" s="584"/>
      <c r="H122" s="567"/>
    </row>
    <row r="123" customFormat="false" ht="15" hidden="true" customHeight="true" outlineLevel="0" collapsed="false">
      <c r="A123" s="185" t="str">
        <f aca="true">"INSERT INTO make(id_mk, brand_mk, model_mk) VALUES(null,"&amp;MATCH(MID(CELL("filename",A123),SEARCH("#$",CELL("filename",A123))+2,90),summary!$A$2:$A$38,0)&amp;",'"&amp;B123&amp;"');"</f>
        <v>INSERT INTO make(id_mk, brand_mk, model_mk) VALUES(null,19,'MAZDA CX-5 4WD 2.2D (184ps) PLATINUM+ 6MT ');</v>
      </c>
      <c r="B123" s="582" t="s">
        <v>2611</v>
      </c>
      <c r="C123" s="582" t="s">
        <v>2612</v>
      </c>
      <c r="D123" s="583" t="n">
        <v>45020</v>
      </c>
      <c r="E123" s="583" t="n">
        <v>280</v>
      </c>
      <c r="F123" s="584" t="n">
        <v>175</v>
      </c>
      <c r="H123" s="567"/>
    </row>
    <row r="124" customFormat="false" ht="15" hidden="true" customHeight="true" outlineLevel="0" collapsed="false">
      <c r="A124" s="185" t="str">
        <f aca="true">"INSERT INTO make(id_mk, brand_mk, model_mk) VALUES(null,"&amp;MATCH(MID(CELL("filename",A124),SEARCH("#$",CELL("filename",A124))+2,90),summary!$A$2:$A$38,0)&amp;",'"&amp;B124&amp;"');"</f>
        <v>INSERT INTO make(id_mk, brand_mk, model_mk) VALUES(null,19,'MAZDA CX-5 4WD 2.2D (184ps) PLATINUM+ 6AT ');</v>
      </c>
      <c r="B124" s="582" t="s">
        <v>2613</v>
      </c>
      <c r="C124" s="582" t="s">
        <v>2614</v>
      </c>
      <c r="D124" s="583" t="n">
        <v>47420</v>
      </c>
      <c r="E124" s="583" t="n">
        <v>390</v>
      </c>
      <c r="F124" s="584" t="n">
        <v>186</v>
      </c>
      <c r="H124" s="567"/>
    </row>
    <row r="125" customFormat="false" ht="15" hidden="true" customHeight="true" outlineLevel="0" collapsed="false">
      <c r="A125" s="185" t="str">
        <f aca="true">"INSERT INTO make(id_mk, brand_mk, model_mk) VALUES(null,"&amp;MATCH(MID(CELL("filename",A125),SEARCH("#$",CELL("filename",A125))+2,90),summary!$A$2:$A$38,0)&amp;",'"&amp;B125&amp;"');"</f>
        <v>INSERT INTO make(id_mk, brand_mk, model_mk) VALUES(null,19,'');</v>
      </c>
      <c r="B125" s="582"/>
      <c r="C125" s="582"/>
      <c r="D125" s="583"/>
      <c r="E125" s="583"/>
      <c r="F125" s="584"/>
      <c r="H125" s="567"/>
    </row>
    <row r="126" s="567" customFormat="true" ht="15" hidden="false" customHeight="true" outlineLevel="0" collapsed="false">
      <c r="A126" s="185" t="str">
        <f aca="true">"INSERT INTO make(id_mk, brand_mk, model_mk) VALUES(null,"&amp;MATCH(MID(CELL("filename",A126),SEARCH("#$",CELL("filename",A126))+2,90),summary!$A$2:$A$38,0)&amp;",'"&amp;B126&amp;"');"</f>
        <v>INSERT INTO make(id_mk, brand_mk, model_mk) VALUES(null,19,'Mazda MX-5 Roadster &amp; RF');</v>
      </c>
      <c r="B126" s="581" t="s">
        <v>2615</v>
      </c>
      <c r="C126" s="582"/>
      <c r="D126" s="588"/>
      <c r="E126" s="589"/>
      <c r="F126" s="584"/>
    </row>
    <row r="127" customFormat="false" ht="13.8" hidden="true" customHeight="false" outlineLevel="0" collapsed="false">
      <c r="A127" s="185" t="str">
        <f aca="true">"INSERT INTO make(id_mk, brand_mk, model_mk) VALUES(null,"&amp;MATCH(MID(CELL("filename",A127),SEARCH("#$",CELL("filename",A127))+2,90),summary!$A$2:$A$38,0)&amp;",'"&amp;B127&amp;"');"</f>
        <v>INSERT INTO make(id_mk, brand_mk, model_mk) VALUES(null,19,'MAZDA MX-5 2.0P (160ps) RF GT ');</v>
      </c>
      <c r="B127" s="582" t="s">
        <v>2616</v>
      </c>
      <c r="C127" s="582" t="s">
        <v>2617</v>
      </c>
      <c r="D127" s="583" t="n">
        <v>36695</v>
      </c>
      <c r="E127" s="583" t="n">
        <v>570</v>
      </c>
      <c r="F127" s="584" t="s">
        <v>2618</v>
      </c>
      <c r="H127" s="567"/>
    </row>
    <row r="128" customFormat="false" ht="13.8" hidden="true" customHeight="false" outlineLevel="0" collapsed="false">
      <c r="A128" s="185" t="str">
        <f aca="true">"INSERT INTO make(id_mk, brand_mk, model_mk) VALUES(null,"&amp;MATCH(MID(CELL("filename",A128),SEARCH("#$",CELL("filename",A128))+2,90),summary!$A$2:$A$38,0)&amp;",'"&amp;B128&amp;"');"</f>
        <v>INSERT INTO make(id_mk, brand_mk, model_mk) VALUES(null,19,'');</v>
      </c>
      <c r="B128" s="582"/>
      <c r="C128" s="582"/>
      <c r="D128" s="583"/>
      <c r="E128" s="583"/>
      <c r="F128" s="584"/>
      <c r="H128" s="567"/>
    </row>
    <row r="129" customFormat="false" ht="13.8" hidden="false" customHeight="false" outlineLevel="0" collapsed="false">
      <c r="A129" s="185" t="str">
        <f aca="true">"INSERT INTO make(id_mk, brand_mk, model_mk) VALUES(null,"&amp;MATCH(MID(CELL("filename",A129),SEARCH("#$",CELL("filename",A129))+2,90),summary!$A$2:$A$38,0)&amp;",'"&amp;B129&amp;"');"</f>
        <v>INSERT INTO make(id_mk, brand_mk, model_mk) VALUES(null,19,'Mazda MX-5 Roadster &amp; RF IPM');</v>
      </c>
      <c r="B129" s="581" t="s">
        <v>2619</v>
      </c>
      <c r="C129" s="582"/>
      <c r="D129" s="583"/>
      <c r="E129" s="583"/>
      <c r="F129" s="584"/>
      <c r="H129" s="567"/>
    </row>
    <row r="130" customFormat="false" ht="13.8" hidden="true" customHeight="false" outlineLevel="0" collapsed="false">
      <c r="A130" s="185" t="str">
        <f aca="true">"INSERT INTO make(id_mk, brand_mk, model_mk) VALUES(null,"&amp;MATCH(MID(CELL("filename",A130),SEARCH("#$",CELL("filename",A130))+2,90),summary!$A$2:$A$38,0)&amp;",'"&amp;B130&amp;"');"</f>
        <v>INSERT INTO make(id_mk, brand_mk, model_mk) VALUES(null,19,'MAZDA MX-5 1.5P (131ps) ROADSTER GT IPM');</v>
      </c>
      <c r="B130" s="582" t="s">
        <v>2620</v>
      </c>
      <c r="C130" s="582" t="s">
        <v>2621</v>
      </c>
      <c r="D130" s="583" t="n">
        <v>30295</v>
      </c>
      <c r="E130" s="583" t="n">
        <v>280</v>
      </c>
      <c r="F130" s="584" t="s">
        <v>2618</v>
      </c>
      <c r="H130" s="567"/>
    </row>
    <row r="131" customFormat="false" ht="13.8" hidden="true" customHeight="false" outlineLevel="0" collapsed="false">
      <c r="A131" s="185" t="str">
        <f aca="true">"INSERT INTO make(id_mk, brand_mk, model_mk) VALUES(null,"&amp;MATCH(MID(CELL("filename",A131),SEARCH("#$",CELL("filename",A131))+2,90),summary!$A$2:$A$38,0)&amp;",'"&amp;B131&amp;"');"</f>
        <v>INSERT INTO make(id_mk, brand_mk, model_mk) VALUES(null,19,'');</v>
      </c>
      <c r="B131" s="582"/>
      <c r="C131" s="582"/>
      <c r="D131" s="583"/>
      <c r="E131" s="583"/>
      <c r="F131" s="584"/>
      <c r="H131" s="567"/>
    </row>
    <row r="132" customFormat="false" ht="13.8" hidden="true" customHeight="false" outlineLevel="0" collapsed="false">
      <c r="A132" s="185" t="str">
        <f aca="true">"INSERT INTO make(id_mk, brand_mk, model_mk) VALUES(null,"&amp;MATCH(MID(CELL("filename",A132),SEARCH("#$",CELL("filename",A132))+2,90),summary!$A$2:$A$38,0)&amp;",'"&amp;B132&amp;"');"</f>
        <v>INSERT INTO make(id_mk, brand_mk, model_mk) VALUES(null,19,'MAZDA MX-5 2.0P (160ps) RF GT IPM');</v>
      </c>
      <c r="B132" s="582" t="s">
        <v>2622</v>
      </c>
      <c r="C132" s="582" t="s">
        <v>2623</v>
      </c>
      <c r="D132" s="583" t="n">
        <v>36795</v>
      </c>
      <c r="E132" s="583" t="n">
        <v>570</v>
      </c>
      <c r="F132" s="584" t="s">
        <v>2618</v>
      </c>
      <c r="H132" s="567"/>
    </row>
    <row r="133" customFormat="false" ht="13.8" hidden="true" customHeight="false" outlineLevel="0" collapsed="false">
      <c r="A133" s="185" t="str">
        <f aca="true">"INSERT INTO make(id_mk, brand_mk, model_mk) VALUES(null,"&amp;MATCH(MID(CELL("filename",A133),SEARCH("#$",CELL("filename",A133))+2,90),summary!$A$2:$A$38,0)&amp;",'"&amp;B133&amp;"');"</f>
        <v>INSERT INTO make(id_mk, brand_mk, model_mk) VALUES(null,19,'MAZDA MX-5 2.0P (160ps) RF GT TAN IPM');</v>
      </c>
      <c r="B133" s="582" t="s">
        <v>2624</v>
      </c>
      <c r="C133" s="582" t="s">
        <v>2625</v>
      </c>
      <c r="D133" s="583" t="n">
        <v>37095</v>
      </c>
      <c r="E133" s="583" t="n">
        <v>570</v>
      </c>
      <c r="F133" s="584" t="s">
        <v>2618</v>
      </c>
      <c r="H133" s="567"/>
    </row>
    <row r="134" customFormat="false" ht="13.8" hidden="true" customHeight="false" outlineLevel="0" collapsed="false">
      <c r="A134" s="185" t="str">
        <f aca="true">"INSERT INTO make(id_mk, brand_mk, model_mk) VALUES(null,"&amp;MATCH(MID(CELL("filename",A134),SEARCH("#$",CELL("filename",A134))+2,90),summary!$A$2:$A$38,0)&amp;",'"&amp;B134&amp;"');"</f>
        <v>INSERT INTO make(id_mk, brand_mk, model_mk) VALUES(null,19,'');</v>
      </c>
      <c r="B134" s="582"/>
      <c r="C134" s="582"/>
      <c r="D134" s="583"/>
      <c r="E134" s="583"/>
      <c r="F134" s="584"/>
      <c r="H134" s="567"/>
    </row>
    <row r="135" customFormat="false" ht="13.8" hidden="false" customHeight="false" outlineLevel="0" collapsed="false">
      <c r="A135" s="185" t="str">
        <f aca="true">"INSERT INTO make(id_mk, brand_mk, model_mk) VALUES(null,"&amp;MATCH(MID(CELL("filename",A135),SEARCH("#$",CELL("filename",A135))+2,90),summary!$A$2:$A$38,0)&amp;",'"&amp;B135&amp;"');"</f>
        <v>INSERT INTO make(id_mk, brand_mk, model_mk) VALUES(null,19,'Mazda MX-5 30th Anniversary');</v>
      </c>
      <c r="B135" s="581" t="s">
        <v>2626</v>
      </c>
      <c r="C135" s="582"/>
      <c r="D135" s="583"/>
      <c r="E135" s="583"/>
      <c r="F135" s="584"/>
      <c r="H135" s="567"/>
    </row>
    <row r="136" customFormat="false" ht="13.8" hidden="true" customHeight="false" outlineLevel="0" collapsed="false">
      <c r="A136" s="185" t="str">
        <f aca="true">"INSERT INTO make(id_mk, brand_mk, model_mk) VALUES(null,"&amp;MATCH(MID(CELL("filename",A136),SEARCH("#$",CELL("filename",A136))+2,90),summary!$A$2:$A$38,0)&amp;",'"&amp;B136&amp;"');"</f>
        <v>INSERT INTO make(id_mk, brand_mk, model_mk) VALUES(null,19,'MAZDA MX-5 2.0P (184ps) 30TH ANNIVERSARY ROADSTER IPM2');</v>
      </c>
      <c r="B136" s="582" t="s">
        <v>2627</v>
      </c>
      <c r="C136" s="582" t="s">
        <v>2628</v>
      </c>
      <c r="D136" s="583" t="n">
        <v>40995</v>
      </c>
      <c r="E136" s="583" t="n">
        <v>570</v>
      </c>
      <c r="F136" s="584" t="n">
        <v>155</v>
      </c>
      <c r="H136" s="567"/>
    </row>
    <row r="137" s="567" customFormat="true" ht="13.8" hidden="false" customHeight="false" outlineLevel="0" collapsed="false">
      <c r="A137" s="185" t="str">
        <f aca="true">"INSERT INTO make(id_mk, brand_mk, model_mk) VALUES(null,"&amp;MATCH(MID(CELL("filename",A137),SEARCH("#$",CELL("filename",A137))+2,90),summary!$A$2:$A$38,0)&amp;",'"&amp;B137&amp;"');"</f>
        <v>INSERT INTO make(id_mk, brand_mk, model_mk) VALUES(null,19,'** Delivery EX VAT includes - delivery charge, floor mats and tyre waste management charge. ');</v>
      </c>
      <c r="B137" s="567" t="s">
        <v>2629</v>
      </c>
      <c r="D137" s="590"/>
      <c r="F137" s="570"/>
    </row>
    <row r="138" customFormat="false" ht="13.8" hidden="true" customHeight="false" outlineLevel="0" collapsed="false">
      <c r="A138" s="185" t="str">
        <f aca="true">"INSERT INTO make(id_mk, brand_mk, model_mk) VALUES(null,"&amp;MATCH(MID(CELL("filename",A138),SEARCH("#$",CELL("filename",A138))+2,90),summary!$A$2:$A$38,0)&amp;",'"&amp;B138&amp;"');"</f>
        <v>INSERT INTO make(id_mk, brand_mk, model_mk) VALUES(null,19,'');</v>
      </c>
      <c r="F138" s="572"/>
    </row>
    <row r="139" customFormat="false" ht="13.8" hidden="true" customHeight="false" outlineLevel="0" collapsed="false">
      <c r="A139" s="185" t="str">
        <f aca="true">"INSERT INTO make(id_mk, brand_mk, model_mk) VALUES(null,"&amp;MATCH(MID(CELL("filename",A139),SEARCH("#$",CELL("filename",A139))+2,90),summary!$A$2:$A$38,0)&amp;",'"&amp;B139&amp;"');"</f>
        <v>INSERT INTO make(id_mk, brand_mk, model_mk) VALUES(null,19,'Paint / Navigation');</v>
      </c>
      <c r="B139" s="591" t="s">
        <v>2630</v>
      </c>
      <c r="C139" s="592" t="s">
        <v>2631</v>
      </c>
      <c r="D139" s="593" t="s">
        <v>2632</v>
      </c>
      <c r="E139" s="594" t="s">
        <v>2633</v>
      </c>
      <c r="F139" s="594" t="s">
        <v>2634</v>
      </c>
    </row>
    <row r="140" customFormat="false" ht="13.8" hidden="true" customHeight="false" outlineLevel="0" collapsed="false">
      <c r="A140" s="185" t="str">
        <f aca="true">"INSERT INTO make(id_mk, brand_mk, model_mk) VALUES(null,"&amp;MATCH(MID(CELL("filename",A140),SEARCH("#$",CELL("filename",A140))+2,90),summary!$A$2:$A$38,0)&amp;",'"&amp;B140&amp;"');"</f>
        <v>INSERT INTO make(id_mk, brand_mk, model_mk) VALUES(null,19,'Mazda2');</v>
      </c>
      <c r="B140" s="582" t="s">
        <v>2635</v>
      </c>
      <c r="C140" s="583" t="n">
        <v>570</v>
      </c>
      <c r="D140" s="583" t="n">
        <v>720</v>
      </c>
      <c r="E140" s="583" t="n">
        <v>870</v>
      </c>
      <c r="F140" s="583" t="n">
        <v>650</v>
      </c>
    </row>
    <row r="141" customFormat="false" ht="13.8" hidden="true" customHeight="false" outlineLevel="0" collapsed="false">
      <c r="A141" s="185" t="str">
        <f aca="true">"INSERT INTO make(id_mk, brand_mk, model_mk) VALUES(null,"&amp;MATCH(MID(CELL("filename",A141),SEARCH("#$",CELL("filename",A141))+2,90),summary!$A$2:$A$38,0)&amp;",'"&amp;B141&amp;"');"</f>
        <v>INSERT INTO make(id_mk, brand_mk, model_mk) VALUES(null,19,'All-New Mazda3');</v>
      </c>
      <c r="B141" s="582" t="s">
        <v>2441</v>
      </c>
      <c r="C141" s="583" t="n">
        <v>700</v>
      </c>
      <c r="D141" s="583" t="n">
        <v>720</v>
      </c>
      <c r="E141" s="583" t="n">
        <v>990</v>
      </c>
      <c r="F141" s="583" t="s">
        <v>2618</v>
      </c>
    </row>
    <row r="142" customFormat="false" ht="13.8" hidden="true" customHeight="false" outlineLevel="0" collapsed="false">
      <c r="A142" s="185" t="str">
        <f aca="true">"INSERT INTO make(id_mk, brand_mk, model_mk) VALUES(null,"&amp;MATCH(MID(CELL("filename",A142),SEARCH("#$",CELL("filename",A142))+2,90),summary!$A$2:$A$38,0)&amp;",'"&amp;B142&amp;"');"</f>
        <v>INSERT INTO make(id_mk, brand_mk, model_mk) VALUES(null,19,'Mazda6');</v>
      </c>
      <c r="B142" s="582" t="s">
        <v>2636</v>
      </c>
      <c r="C142" s="583" t="n">
        <v>700</v>
      </c>
      <c r="D142" s="583" t="n">
        <v>850</v>
      </c>
      <c r="E142" s="583" t="n">
        <v>990</v>
      </c>
      <c r="F142" s="583" t="s">
        <v>2618</v>
      </c>
    </row>
    <row r="143" customFormat="false" ht="13.8" hidden="true" customHeight="false" outlineLevel="0" collapsed="false">
      <c r="A143" s="185" t="str">
        <f aca="true">"INSERT INTO make(id_mk, brand_mk, model_mk) VALUES(null,"&amp;MATCH(MID(CELL("filename",A143),SEARCH("#$",CELL("filename",A143))+2,90),summary!$A$2:$A$38,0)&amp;",'"&amp;B143&amp;"');"</f>
        <v>INSERT INTO make(id_mk, brand_mk, model_mk) VALUES(null,19,'Mazda CX-3');</v>
      </c>
      <c r="B143" s="582" t="s">
        <v>2637</v>
      </c>
      <c r="C143" s="583" t="n">
        <v>600</v>
      </c>
      <c r="D143" s="583" t="n">
        <v>720</v>
      </c>
      <c r="E143" s="583" t="n">
        <v>900</v>
      </c>
      <c r="F143" s="583" t="n">
        <v>650</v>
      </c>
    </row>
    <row r="144" customFormat="false" ht="13.8" hidden="true" customHeight="false" outlineLevel="0" collapsed="false">
      <c r="A144" s="185" t="str">
        <f aca="true">"INSERT INTO make(id_mk, brand_mk, model_mk) VALUES(null,"&amp;MATCH(MID(CELL("filename",A144),SEARCH("#$",CELL("filename",A144))+2,90),summary!$A$2:$A$38,0)&amp;",'"&amp;B144&amp;"');"</f>
        <v>INSERT INTO make(id_mk, brand_mk, model_mk) VALUES(null,19,'Mazda CX-5');</v>
      </c>
      <c r="B144" s="582" t="s">
        <v>2638</v>
      </c>
      <c r="C144" s="583" t="n">
        <v>600</v>
      </c>
      <c r="D144" s="583" t="n">
        <v>750</v>
      </c>
      <c r="E144" s="583" t="n">
        <v>900</v>
      </c>
      <c r="F144" s="583" t="n">
        <v>650</v>
      </c>
    </row>
    <row r="145" customFormat="false" ht="13.8" hidden="true" customHeight="false" outlineLevel="0" collapsed="false">
      <c r="A145" s="185" t="str">
        <f aca="true">"INSERT INTO make(id_mk, brand_mk, model_mk) VALUES(null,"&amp;MATCH(MID(CELL("filename",A145),SEARCH("#$",CELL("filename",A145))+2,90),summary!$A$2:$A$38,0)&amp;",'"&amp;B145&amp;"');"</f>
        <v>INSERT INTO make(id_mk, brand_mk, model_mk) VALUES(null,19,'Mazda MX-5');</v>
      </c>
      <c r="B145" s="582" t="s">
        <v>2639</v>
      </c>
      <c r="C145" s="583" t="n">
        <v>700</v>
      </c>
      <c r="D145" s="583" t="n">
        <v>850</v>
      </c>
      <c r="E145" s="583" t="n">
        <v>900</v>
      </c>
      <c r="F145" s="583" t="n">
        <v>650</v>
      </c>
    </row>
    <row r="146" customFormat="false" ht="15" hidden="false" customHeight="false" outlineLevel="0" collapsed="false">
      <c r="B146" s="567" t="s">
        <v>2640</v>
      </c>
      <c r="C146" s="595"/>
      <c r="D146" s="568"/>
      <c r="F146" s="568"/>
    </row>
    <row r="147" customFormat="false" ht="15" hidden="false" customHeight="false" outlineLevel="0" collapsed="false">
      <c r="B147" s="567" t="s">
        <v>2641</v>
      </c>
      <c r="C147" s="595"/>
      <c r="D147" s="568"/>
      <c r="F147" s="568"/>
    </row>
    <row r="148" customFormat="false" ht="15" hidden="false" customHeight="false" outlineLevel="0" collapsed="false">
      <c r="F148" s="572"/>
    </row>
    <row r="149" customFormat="false" ht="15" hidden="false" customHeight="false" outlineLevel="0" collapsed="false">
      <c r="F149" s="572"/>
    </row>
    <row r="150" customFormat="false" ht="15" hidden="false" customHeight="false" outlineLevel="0" collapsed="false">
      <c r="F150" s="572"/>
    </row>
    <row r="151" customFormat="false" ht="15" hidden="false" customHeight="false" outlineLevel="0" collapsed="false">
      <c r="F151" s="572"/>
    </row>
    <row r="152" customFormat="false" ht="15" hidden="false" customHeight="false" outlineLevel="0" collapsed="false">
      <c r="F152" s="572"/>
    </row>
    <row r="153" customFormat="false" ht="15" hidden="false" customHeight="false" outlineLevel="0" collapsed="false"/>
    <row r="154" customFormat="false" ht="15" hidden="false" customHeight="false" outlineLevel="0" collapsed="false"/>
    <row r="155" customFormat="false" ht="15" hidden="false" customHeight="false" outlineLevel="0" collapsed="false"/>
    <row r="156" customFormat="false" ht="15" hidden="false" customHeight="false" outlineLevel="0" collapsed="false"/>
  </sheetData>
  <autoFilter ref="A4:F147">
    <filterColumn colId="2">
      <customFilters and="true">
        <customFilter operator="**none**" val=""/>
      </customFilters>
    </filterColumn>
    <filterColumn colId="1">
      <customFilters and="true">
        <customFilter operator="**none**" val=""/>
      </customFilters>
    </filterColumn>
  </autoFilter>
  <mergeCells count="1">
    <mergeCell ref="B2:G2"/>
  </mergeCell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3.xml><?xml version="1.0" encoding="utf-8"?>
<worksheet xmlns="http://schemas.openxmlformats.org/spreadsheetml/2006/main" xmlns:r="http://schemas.openxmlformats.org/officeDocument/2006/relationships">
  <sheetPr filterMode="true">
    <pageSetUpPr fitToPage="false"/>
  </sheetPr>
  <dimension ref="A1:F113"/>
  <sheetViews>
    <sheetView showFormulas="false" showGridLines="true" showRowColHeaders="true" showZeros="true" rightToLeft="false" tabSelected="false" showOutlineSymbols="true" defaultGridColor="true" view="normal" topLeftCell="A93" colorId="64" zoomScale="100" zoomScaleNormal="100" zoomScalePageLayoutView="100" workbookViewId="0">
      <selection pane="topLeft" activeCell="D112" activeCellId="0" sqref="D112"/>
    </sheetView>
  </sheetViews>
  <sheetFormatPr defaultRowHeight="12.75" zeroHeight="false" outlineLevelRow="0" outlineLevelCol="0"/>
  <cols>
    <col collapsed="false" customWidth="true" hidden="false" outlineLevel="0" max="1" min="1" style="0" width="14.01"/>
    <col collapsed="false" customWidth="true" hidden="false" outlineLevel="0" max="2" min="2" style="0" width="43.58"/>
    <col collapsed="false" customWidth="true" hidden="false" outlineLevel="0" max="3" min="3" style="0" width="13.57"/>
    <col collapsed="false" customWidth="true" hidden="false" outlineLevel="0" max="4" min="4" style="0" width="9.14"/>
    <col collapsed="false" customWidth="true" hidden="false" outlineLevel="0" max="5" min="5" style="0" width="10"/>
    <col collapsed="false" customWidth="true" hidden="false" outlineLevel="0" max="1025" min="6" style="0" width="9.14"/>
  </cols>
  <sheetData>
    <row r="1" customFormat="false" ht="12.75" hidden="false" customHeight="false" outlineLevel="0" collapsed="false">
      <c r="A1" s="596" t="s">
        <v>0</v>
      </c>
      <c r="B1" s="597"/>
      <c r="C1" s="598"/>
    </row>
    <row r="2" customFormat="false" ht="12.75" hidden="false" customHeight="false" outlineLevel="0" collapsed="false">
      <c r="A2" s="10" t="s">
        <v>1</v>
      </c>
      <c r="B2" s="11"/>
    </row>
    <row r="3" customFormat="false" ht="12.75" hidden="false" customHeight="false" outlineLevel="0" collapsed="false">
      <c r="A3" s="599"/>
      <c r="B3" s="600"/>
      <c r="C3" s="601"/>
    </row>
    <row r="4" customFormat="false" ht="15" hidden="false" customHeight="false" outlineLevel="0" collapsed="false">
      <c r="A4" s="47" t="s">
        <v>470</v>
      </c>
      <c r="B4" s="602"/>
      <c r="C4" s="603"/>
      <c r="D4" s="604"/>
      <c r="E4" s="604"/>
    </row>
    <row r="5" customFormat="false" ht="15" hidden="false" customHeight="false" outlineLevel="0" collapsed="false">
      <c r="A5" s="605" t="s">
        <v>473</v>
      </c>
      <c r="B5" s="602" t="s">
        <v>35</v>
      </c>
      <c r="C5" s="606"/>
      <c r="D5" s="604"/>
      <c r="E5" s="604"/>
    </row>
    <row r="6" customFormat="false" ht="15" hidden="false" customHeight="false" outlineLevel="0" collapsed="false">
      <c r="A6" s="605"/>
      <c r="B6" s="602"/>
      <c r="C6" s="606" t="s">
        <v>4</v>
      </c>
      <c r="D6" s="604"/>
      <c r="E6" s="604"/>
    </row>
    <row r="7" customFormat="false" ht="15" hidden="false" customHeight="false" outlineLevel="0" collapsed="false">
      <c r="A7" s="605"/>
      <c r="B7" s="602"/>
      <c r="C7" s="606"/>
      <c r="D7" s="604"/>
      <c r="E7" s="604"/>
    </row>
    <row r="8" customFormat="false" ht="14.25" hidden="false" customHeight="true" outlineLevel="0" collapsed="false">
      <c r="A8" s="0" t="s">
        <v>2642</v>
      </c>
      <c r="B8" s="0" t="s">
        <v>2643</v>
      </c>
      <c r="C8" s="53" t="n">
        <v>21320</v>
      </c>
      <c r="D8" s="185" t="str">
        <f aca="true">"INSERT INTO make(id_mk, brand_mk, model_mk) VALUES(null,"&amp;MATCH(MID(CELL("filename",D8),SEARCH("#$",CELL("filename",D8))+2,90),summary!$A$2:$A$38,0)&amp;",'"&amp;E8&amp;"');"</f>
        <v>INSERT INTO make(id_mk, brand_mk, model_mk) VALUES(null,20,'One Classic 3 door hatch');</v>
      </c>
      <c r="E8" s="607" t="str">
        <f aca="false">TRIM(B8&amp;" "&amp;A8)</f>
        <v>One Classic 3 door hatch</v>
      </c>
      <c r="F8" s="608"/>
    </row>
    <row r="9" customFormat="false" ht="13.8" hidden="false" customHeight="false" outlineLevel="0" collapsed="false">
      <c r="A9" s="0" t="s">
        <v>2642</v>
      </c>
      <c r="B9" s="0" t="s">
        <v>2643</v>
      </c>
      <c r="C9" s="53" t="n">
        <v>23000</v>
      </c>
      <c r="D9" s="185" t="str">
        <f aca="true">"INSERT INTO make(id_mk, brand_mk, model_mk) VALUES(null,"&amp;MATCH(MID(CELL("filename",D9),SEARCH("#$",CELL("filename",D9))+2,90),summary!$A$2:$A$38,0)&amp;",'"&amp;E9&amp;"');"</f>
        <v>INSERT INTO make(id_mk, brand_mk, model_mk) VALUES(null,20,'One Classic 3 door hatch');</v>
      </c>
      <c r="E9" s="607" t="str">
        <f aca="false">TRIM(B9&amp;" "&amp;A9)</f>
        <v>One Classic 3 door hatch</v>
      </c>
      <c r="F9" s="608"/>
    </row>
    <row r="10" customFormat="false" ht="13.8" hidden="false" customHeight="false" outlineLevel="0" collapsed="false">
      <c r="A10" s="0" t="s">
        <v>2642</v>
      </c>
      <c r="B10" s="0" t="s">
        <v>2644</v>
      </c>
      <c r="C10" s="53" t="n">
        <v>23310</v>
      </c>
      <c r="D10" s="185" t="str">
        <f aca="true">"INSERT INTO make(id_mk, brand_mk, model_mk) VALUES(null,"&amp;MATCH(MID(CELL("filename",D10),SEARCH("#$",CELL("filename",D10))+2,90),summary!$A$2:$A$38,0)&amp;",'"&amp;E10&amp;"');"</f>
        <v>INSERT INTO make(id_mk, brand_mk, model_mk) VALUES(null,20,'Cooper Classic 3 door hatch');</v>
      </c>
      <c r="E10" s="607" t="str">
        <f aca="false">TRIM(B10&amp;" "&amp;A10)</f>
        <v>Cooper Classic 3 door hatch</v>
      </c>
      <c r="F10" s="608"/>
    </row>
    <row r="11" customFormat="false" ht="13.8" hidden="false" customHeight="false" outlineLevel="0" collapsed="false">
      <c r="A11" s="0" t="s">
        <v>2642</v>
      </c>
      <c r="B11" s="0" t="s">
        <v>2645</v>
      </c>
      <c r="C11" s="53" t="n">
        <v>24970</v>
      </c>
      <c r="D11" s="185" t="str">
        <f aca="true">"INSERT INTO make(id_mk, brand_mk, model_mk) VALUES(null,"&amp;MATCH(MID(CELL("filename",D11),SEARCH("#$",CELL("filename",D11))+2,90),summary!$A$2:$A$38,0)&amp;",'"&amp;E11&amp;"');"</f>
        <v>INSERT INTO make(id_mk, brand_mk, model_mk) VALUES(null,20,'Cooper Classic 3 door hatch');</v>
      </c>
      <c r="E11" s="607" t="str">
        <f aca="false">TRIM(B11&amp;" "&amp;A11)</f>
        <v>Cooper Classic 3 door hatch</v>
      </c>
      <c r="F11" s="608"/>
    </row>
    <row r="12" customFormat="false" ht="13.8" hidden="false" customHeight="false" outlineLevel="0" collapsed="false">
      <c r="A12" s="0" t="s">
        <v>2642</v>
      </c>
      <c r="B12" s="0" t="s">
        <v>2646</v>
      </c>
      <c r="C12" s="53" t="n">
        <v>29420</v>
      </c>
      <c r="D12" s="185" t="str">
        <f aca="true">"INSERT INTO make(id_mk, brand_mk, model_mk) VALUES(null,"&amp;MATCH(MID(CELL("filename",D12),SEARCH("#$",CELL("filename",D12))+2,90),summary!$A$2:$A$38,0)&amp;",'"&amp;E12&amp;"');"</f>
        <v>INSERT INTO make(id_mk, brand_mk, model_mk) VALUES(null,20,'Cooper S Classic 3 door hatch');</v>
      </c>
      <c r="E12" s="607" t="str">
        <f aca="false">TRIM(B12&amp;" "&amp;A12)</f>
        <v>Cooper S Classic 3 door hatch</v>
      </c>
      <c r="F12" s="608"/>
    </row>
    <row r="13" customFormat="false" ht="13.8" hidden="false" customHeight="false" outlineLevel="0" collapsed="false">
      <c r="A13" s="0" t="s">
        <v>2642</v>
      </c>
      <c r="B13" s="0" t="s">
        <v>2647</v>
      </c>
      <c r="C13" s="53" t="n">
        <v>29730</v>
      </c>
      <c r="D13" s="185" t="str">
        <f aca="true">"INSERT INTO make(id_mk, brand_mk, model_mk) VALUES(null,"&amp;MATCH(MID(CELL("filename",D13),SEARCH("#$",CELL("filename",D13))+2,90),summary!$A$2:$A$38,0)&amp;",'"&amp;E13&amp;"');"</f>
        <v>INSERT INTO make(id_mk, brand_mk, model_mk) VALUES(null,20,'Cooper S Classic 3 door hatch');</v>
      </c>
      <c r="E13" s="607" t="str">
        <f aca="false">TRIM(B13&amp;" "&amp;A13)</f>
        <v>Cooper S Classic 3 door hatch</v>
      </c>
      <c r="F13" s="608"/>
    </row>
    <row r="14" customFormat="false" ht="13.8" hidden="false" customHeight="false" outlineLevel="0" collapsed="false">
      <c r="A14" s="0" t="s">
        <v>2642</v>
      </c>
      <c r="B14" s="0" t="s">
        <v>2648</v>
      </c>
      <c r="C14" s="53" t="n">
        <v>26900</v>
      </c>
      <c r="D14" s="185" t="str">
        <f aca="true">"INSERT INTO make(id_mk, brand_mk, model_mk) VALUES(null,"&amp;MATCH(MID(CELL("filename",D14),SEARCH("#$",CELL("filename",D14))+2,90),summary!$A$2:$A$38,0)&amp;",'"&amp;E14&amp;"');"</f>
        <v>INSERT INTO make(id_mk, brand_mk, model_mk) VALUES(null,20,'Cooper Sport 3 door hatch');</v>
      </c>
      <c r="E14" s="607" t="str">
        <f aca="false">TRIM(B14&amp;" "&amp;A14)</f>
        <v>Cooper Sport 3 door hatch</v>
      </c>
      <c r="F14" s="608"/>
    </row>
    <row r="15" customFormat="false" ht="13.8" hidden="false" customHeight="false" outlineLevel="0" collapsed="false">
      <c r="A15" s="0" t="s">
        <v>2642</v>
      </c>
      <c r="B15" s="0" t="s">
        <v>2649</v>
      </c>
      <c r="C15" s="53" t="n">
        <v>28520</v>
      </c>
      <c r="D15" s="185" t="str">
        <f aca="true">"INSERT INTO make(id_mk, brand_mk, model_mk) VALUES(null,"&amp;MATCH(MID(CELL("filename",D15),SEARCH("#$",CELL("filename",D15))+2,90),summary!$A$2:$A$38,0)&amp;",'"&amp;E15&amp;"');"</f>
        <v>INSERT INTO make(id_mk, brand_mk, model_mk) VALUES(null,20,'Cooper Sport 3 door hatch');</v>
      </c>
      <c r="E15" s="607" t="str">
        <f aca="false">TRIM(B15&amp;" "&amp;A15)</f>
        <v>Cooper Sport 3 door hatch</v>
      </c>
      <c r="F15" s="608"/>
    </row>
    <row r="16" customFormat="false" ht="13.8" hidden="false" customHeight="false" outlineLevel="0" collapsed="false">
      <c r="A16" s="0" t="s">
        <v>2642</v>
      </c>
      <c r="B16" s="0" t="s">
        <v>2650</v>
      </c>
      <c r="C16" s="53" t="n">
        <v>31970</v>
      </c>
      <c r="D16" s="185" t="str">
        <f aca="true">"INSERT INTO make(id_mk, brand_mk, model_mk) VALUES(null,"&amp;MATCH(MID(CELL("filename",D16),SEARCH("#$",CELL("filename",D16))+2,90),summary!$A$2:$A$38,0)&amp;",'"&amp;E16&amp;"');"</f>
        <v>INSERT INTO make(id_mk, brand_mk, model_mk) VALUES(null,20,'Cooper S Sport 3 door hatch');</v>
      </c>
      <c r="E16" s="607" t="str">
        <f aca="false">TRIM(B16&amp;" "&amp;A16)</f>
        <v>Cooper S Sport 3 door hatch</v>
      </c>
      <c r="F16" s="608"/>
    </row>
    <row r="17" customFormat="false" ht="13.8" hidden="false" customHeight="false" outlineLevel="0" collapsed="false">
      <c r="A17" s="0" t="s">
        <v>2642</v>
      </c>
      <c r="B17" s="0" t="s">
        <v>2651</v>
      </c>
      <c r="C17" s="53" t="n">
        <v>32560</v>
      </c>
      <c r="D17" s="185" t="str">
        <f aca="true">"INSERT INTO make(id_mk, brand_mk, model_mk) VALUES(null,"&amp;MATCH(MID(CELL("filename",D17),SEARCH("#$",CELL("filename",D17))+2,90),summary!$A$2:$A$38,0)&amp;",'"&amp;E17&amp;"');"</f>
        <v>INSERT INTO make(id_mk, brand_mk, model_mk) VALUES(null,20,'Cooper S Sport 3 door hatch');</v>
      </c>
      <c r="E17" s="607" t="str">
        <f aca="false">TRIM(B17&amp;" "&amp;A17)</f>
        <v>Cooper S Sport 3 door hatch</v>
      </c>
      <c r="F17" s="608"/>
    </row>
    <row r="18" customFormat="false" ht="13.8" hidden="false" customHeight="false" outlineLevel="0" collapsed="false">
      <c r="A18" s="0" t="s">
        <v>2642</v>
      </c>
      <c r="B18" s="0" t="s">
        <v>2652</v>
      </c>
      <c r="C18" s="53" t="n">
        <v>26900</v>
      </c>
      <c r="D18" s="185" t="str">
        <f aca="true">"INSERT INTO make(id_mk, brand_mk, model_mk) VALUES(null,"&amp;MATCH(MID(CELL("filename",D18),SEARCH("#$",CELL("filename",D18))+2,90),summary!$A$2:$A$38,0)&amp;",'"&amp;E18&amp;"');"</f>
        <v>INSERT INTO make(id_mk, brand_mk, model_mk) VALUES(null,20,'Cooper Exclusive 3 door hatch');</v>
      </c>
      <c r="E18" s="607" t="str">
        <f aca="false">TRIM(B18&amp;" "&amp;A18)</f>
        <v>Cooper Exclusive 3 door hatch</v>
      </c>
      <c r="F18" s="608"/>
    </row>
    <row r="19" customFormat="false" ht="14.25" hidden="false" customHeight="true" outlineLevel="0" collapsed="false">
      <c r="A19" s="0" t="s">
        <v>2642</v>
      </c>
      <c r="B19" s="0" t="s">
        <v>2653</v>
      </c>
      <c r="C19" s="53" t="n">
        <v>28520</v>
      </c>
      <c r="D19" s="185" t="str">
        <f aca="true">"INSERT INTO make(id_mk, brand_mk, model_mk) VALUES(null,"&amp;MATCH(MID(CELL("filename",D19),SEARCH("#$",CELL("filename",D19))+2,90),summary!$A$2:$A$38,0)&amp;",'"&amp;E19&amp;"');"</f>
        <v>INSERT INTO make(id_mk, brand_mk, model_mk) VALUES(null,20,'Cooper Exclusive 3 door hatch');</v>
      </c>
      <c r="E19" s="607" t="str">
        <f aca="false">TRIM(B19&amp;" "&amp;A19)</f>
        <v>Cooper Exclusive 3 door hatch</v>
      </c>
      <c r="F19" s="608"/>
    </row>
    <row r="20" customFormat="false" ht="13.8" hidden="false" customHeight="false" outlineLevel="0" collapsed="false">
      <c r="A20" s="0" t="s">
        <v>2642</v>
      </c>
      <c r="B20" s="0" t="s">
        <v>2654</v>
      </c>
      <c r="C20" s="53" t="n">
        <v>31970</v>
      </c>
      <c r="D20" s="185" t="str">
        <f aca="true">"INSERT INTO make(id_mk, brand_mk, model_mk) VALUES(null,"&amp;MATCH(MID(CELL("filename",D20),SEARCH("#$",CELL("filename",D20))+2,90),summary!$A$2:$A$38,0)&amp;",'"&amp;E20&amp;"');"</f>
        <v>INSERT INTO make(id_mk, brand_mk, model_mk) VALUES(null,20,'Cooper S Exclusive 3 door hatch');</v>
      </c>
      <c r="E20" s="607" t="str">
        <f aca="false">TRIM(B20&amp;" "&amp;A20)</f>
        <v>Cooper S Exclusive 3 door hatch</v>
      </c>
      <c r="F20" s="608"/>
    </row>
    <row r="21" customFormat="false" ht="13.8" hidden="false" customHeight="false" outlineLevel="0" collapsed="false">
      <c r="A21" s="0" t="s">
        <v>2642</v>
      </c>
      <c r="B21" s="0" t="s">
        <v>2655</v>
      </c>
      <c r="C21" s="53" t="n">
        <v>32560</v>
      </c>
      <c r="D21" s="185" t="str">
        <f aca="true">"INSERT INTO make(id_mk, brand_mk, model_mk) VALUES(null,"&amp;MATCH(MID(CELL("filename",D21),SEARCH("#$",CELL("filename",D21))+2,90),summary!$A$2:$A$38,0)&amp;",'"&amp;E21&amp;"');"</f>
        <v>INSERT INTO make(id_mk, brand_mk, model_mk) VALUES(null,20,'Cooper S Exclusive 3 door hatch');</v>
      </c>
      <c r="E21" s="607" t="str">
        <f aca="false">TRIM(B21&amp;" "&amp;A21)</f>
        <v>Cooper S Exclusive 3 door hatch</v>
      </c>
      <c r="F21" s="608"/>
    </row>
    <row r="22" customFormat="false" ht="13.8" hidden="false" customHeight="false" outlineLevel="0" collapsed="false">
      <c r="A22" s="0" t="s">
        <v>2642</v>
      </c>
      <c r="B22" s="0" t="s">
        <v>2656</v>
      </c>
      <c r="C22" s="53" t="n">
        <v>38070</v>
      </c>
      <c r="D22" s="185" t="str">
        <f aca="true">"INSERT INTO make(id_mk, brand_mk, model_mk) VALUES(null,"&amp;MATCH(MID(CELL("filename",D22),SEARCH("#$",CELL("filename",D22))+2,90),summary!$A$2:$A$38,0)&amp;",'"&amp;E22&amp;"');"</f>
        <v>INSERT INTO make(id_mk, brand_mk, model_mk) VALUES(null,20,'John Cooper Works JCW 3 door hatch');</v>
      </c>
      <c r="E22" s="607" t="str">
        <f aca="false">TRIM(B22&amp;" "&amp;A22)</f>
        <v>John Cooper Works JCW 3 door hatch</v>
      </c>
      <c r="F22" s="608"/>
    </row>
    <row r="23" customFormat="false" ht="13.8" hidden="false" customHeight="false" outlineLevel="0" collapsed="false">
      <c r="A23" s="0" t="s">
        <v>2642</v>
      </c>
      <c r="B23" s="0" t="s">
        <v>2656</v>
      </c>
      <c r="C23" s="53" t="n">
        <v>38770</v>
      </c>
      <c r="D23" s="185" t="str">
        <f aca="true">"INSERT INTO make(id_mk, brand_mk, model_mk) VALUES(null,"&amp;MATCH(MID(CELL("filename",D23),SEARCH("#$",CELL("filename",D23))+2,90),summary!$A$2:$A$38,0)&amp;",'"&amp;E23&amp;"');"</f>
        <v>INSERT INTO make(id_mk, brand_mk, model_mk) VALUES(null,20,'John Cooper Works JCW 3 door hatch');</v>
      </c>
      <c r="E23" s="607" t="str">
        <f aca="false">TRIM(B23&amp;" "&amp;A23)</f>
        <v>John Cooper Works JCW 3 door hatch</v>
      </c>
      <c r="F23" s="608"/>
    </row>
    <row r="24" customFormat="false" ht="13.8" hidden="false" customHeight="false" outlineLevel="0" collapsed="false">
      <c r="A24" s="0" t="s">
        <v>2642</v>
      </c>
      <c r="B24" s="0" t="s">
        <v>2657</v>
      </c>
      <c r="C24" s="53" t="n">
        <v>40370</v>
      </c>
      <c r="D24" s="185" t="str">
        <f aca="true">"INSERT INTO make(id_mk, brand_mk, model_mk) VALUES(null,"&amp;MATCH(MID(CELL("filename",D24),SEARCH("#$",CELL("filename",D24))+2,90),summary!$A$2:$A$38,0)&amp;",'"&amp;E24&amp;"');"</f>
        <v>INSERT INTO make(id_mk, brand_mk, model_mk) VALUES(null,20,'MINI 60 Years Edition MINI 60 Years Edition 3 door hatch');</v>
      </c>
      <c r="E24" s="607" t="str">
        <f aca="false">TRIM(B24&amp;" "&amp;A24)</f>
        <v>MINI 60 Years Edition MINI 60 Years Edition 3 door hatch</v>
      </c>
      <c r="F24" s="608"/>
    </row>
    <row r="25" customFormat="false" ht="13.8" hidden="true" customHeight="false" outlineLevel="0" collapsed="false">
      <c r="C25" s="53"/>
      <c r="D25" s="185" t="str">
        <f aca="true">"INSERT INTO make(id_mk, brand_mk, model_mk) VALUES(null,"&amp;MATCH(MID(CELL("filename",D25),SEARCH("#$",CELL("filename",D25))+2,90),summary!$A$2:$A$38,0)&amp;",'"&amp;E25&amp;"');"</f>
        <v>INSERT INTO make(id_mk, brand_mk, model_mk) VALUES(null,20,' ');</v>
      </c>
      <c r="E25" s="607" t="str">
        <f aca="false">B25&amp;" "&amp;A25</f>
        <v> </v>
      </c>
      <c r="F25" s="608"/>
    </row>
    <row r="26" customFormat="false" ht="13.8" hidden="false" customHeight="false" outlineLevel="0" collapsed="false">
      <c r="A26" s="0" t="s">
        <v>2658</v>
      </c>
      <c r="B26" s="0" t="s">
        <v>2643</v>
      </c>
      <c r="C26" s="53" t="n">
        <v>22290</v>
      </c>
      <c r="D26" s="185" t="str">
        <f aca="true">"INSERT INTO make(id_mk, brand_mk, model_mk) VALUES(null,"&amp;MATCH(MID(CELL("filename",D26),SEARCH("#$",CELL("filename",D26))+2,90),summary!$A$2:$A$38,0)&amp;",'"&amp;E26&amp;"');"</f>
        <v>INSERT INTO make(id_mk, brand_mk, model_mk) VALUES(null,20,'One Classic 5 door hatch');</v>
      </c>
      <c r="E26" s="607" t="str">
        <f aca="false">TRIM(B26&amp;" "&amp;A26)</f>
        <v>One Classic 5 door hatch</v>
      </c>
      <c r="F26" s="608"/>
    </row>
    <row r="27" customFormat="false" ht="13.8" hidden="false" customHeight="false" outlineLevel="0" collapsed="false">
      <c r="A27" s="0" t="s">
        <v>2658</v>
      </c>
      <c r="B27" s="0" t="s">
        <v>2643</v>
      </c>
      <c r="C27" s="53" t="n">
        <v>23960</v>
      </c>
      <c r="D27" s="185" t="str">
        <f aca="true">"INSERT INTO make(id_mk, brand_mk, model_mk) VALUES(null,"&amp;MATCH(MID(CELL("filename",D27),SEARCH("#$",CELL("filename",D27))+2,90),summary!$A$2:$A$38,0)&amp;",'"&amp;E27&amp;"');"</f>
        <v>INSERT INTO make(id_mk, brand_mk, model_mk) VALUES(null,20,'One Classic 5 door hatch');</v>
      </c>
      <c r="E27" s="607" t="str">
        <f aca="false">TRIM(B27&amp;" "&amp;A27)</f>
        <v>One Classic 5 door hatch</v>
      </c>
      <c r="F27" s="608"/>
    </row>
    <row r="28" customFormat="false" ht="14.25" hidden="false" customHeight="true" outlineLevel="0" collapsed="false">
      <c r="A28" s="0" t="s">
        <v>2658</v>
      </c>
      <c r="B28" s="0" t="s">
        <v>2644</v>
      </c>
      <c r="C28" s="53" t="n">
        <v>24280</v>
      </c>
      <c r="D28" s="185" t="str">
        <f aca="true">"INSERT INTO make(id_mk, brand_mk, model_mk) VALUES(null,"&amp;MATCH(MID(CELL("filename",D28),SEARCH("#$",CELL("filename",D28))+2,90),summary!$A$2:$A$38,0)&amp;",'"&amp;E28&amp;"');"</f>
        <v>INSERT INTO make(id_mk, brand_mk, model_mk) VALUES(null,20,'Cooper Classic 5 door hatch');</v>
      </c>
      <c r="E28" s="607" t="str">
        <f aca="false">TRIM(B28&amp;" "&amp;A28)</f>
        <v>Cooper Classic 5 door hatch</v>
      </c>
      <c r="F28" s="608"/>
    </row>
    <row r="29" customFormat="false" ht="13.8" hidden="false" customHeight="false" outlineLevel="0" collapsed="false">
      <c r="A29" s="0" t="s">
        <v>2658</v>
      </c>
      <c r="B29" s="0" t="s">
        <v>2645</v>
      </c>
      <c r="C29" s="53" t="n">
        <v>25920</v>
      </c>
      <c r="D29" s="185" t="str">
        <f aca="true">"INSERT INTO make(id_mk, brand_mk, model_mk) VALUES(null,"&amp;MATCH(MID(CELL("filename",D29),SEARCH("#$",CELL("filename",D29))+2,90),summary!$A$2:$A$38,0)&amp;",'"&amp;E29&amp;"');"</f>
        <v>INSERT INTO make(id_mk, brand_mk, model_mk) VALUES(null,20,'Cooper Classic 5 door hatch');</v>
      </c>
      <c r="E29" s="607" t="str">
        <f aca="false">TRIM(B29&amp;" "&amp;A29)</f>
        <v>Cooper Classic 5 door hatch</v>
      </c>
      <c r="F29" s="608"/>
    </row>
    <row r="30" customFormat="false" ht="13.8" hidden="false" customHeight="false" outlineLevel="0" collapsed="false">
      <c r="A30" s="0" t="s">
        <v>2658</v>
      </c>
      <c r="B30" s="0" t="s">
        <v>2646</v>
      </c>
      <c r="C30" s="53" t="n">
        <v>30440</v>
      </c>
      <c r="D30" s="185" t="str">
        <f aca="true">"INSERT INTO make(id_mk, brand_mk, model_mk) VALUES(null,"&amp;MATCH(MID(CELL("filename",D30),SEARCH("#$",CELL("filename",D30))+2,90),summary!$A$2:$A$38,0)&amp;",'"&amp;E30&amp;"');"</f>
        <v>INSERT INTO make(id_mk, brand_mk, model_mk) VALUES(null,20,'Cooper S Classic 5 door hatch');</v>
      </c>
      <c r="E30" s="607" t="str">
        <f aca="false">TRIM(B30&amp;" "&amp;A30)</f>
        <v>Cooper S Classic 5 door hatch</v>
      </c>
      <c r="F30" s="608"/>
    </row>
    <row r="31" customFormat="false" ht="13.8" hidden="false" customHeight="false" outlineLevel="0" collapsed="false">
      <c r="A31" s="0" t="s">
        <v>2658</v>
      </c>
      <c r="B31" s="0" t="s">
        <v>2647</v>
      </c>
      <c r="C31" s="53" t="n">
        <v>30690</v>
      </c>
      <c r="D31" s="185" t="str">
        <f aca="true">"INSERT INTO make(id_mk, brand_mk, model_mk) VALUES(null,"&amp;MATCH(MID(CELL("filename",D31),SEARCH("#$",CELL("filename",D31))+2,90),summary!$A$2:$A$38,0)&amp;",'"&amp;E31&amp;"');"</f>
        <v>INSERT INTO make(id_mk, brand_mk, model_mk) VALUES(null,20,'Cooper S Classic 5 door hatch');</v>
      </c>
      <c r="E31" s="607" t="str">
        <f aca="false">TRIM(B31&amp;" "&amp;A31)</f>
        <v>Cooper S Classic 5 door hatch</v>
      </c>
      <c r="F31" s="608"/>
    </row>
    <row r="32" customFormat="false" ht="13.8" hidden="false" customHeight="false" outlineLevel="0" collapsed="false">
      <c r="A32" s="0" t="s">
        <v>2658</v>
      </c>
      <c r="B32" s="0" t="s">
        <v>2648</v>
      </c>
      <c r="C32" s="53" t="n">
        <v>27870</v>
      </c>
      <c r="D32" s="185" t="str">
        <f aca="true">"INSERT INTO make(id_mk, brand_mk, model_mk) VALUES(null,"&amp;MATCH(MID(CELL("filename",D32),SEARCH("#$",CELL("filename",D32))+2,90),summary!$A$2:$A$38,0)&amp;",'"&amp;E32&amp;"');"</f>
        <v>INSERT INTO make(id_mk, brand_mk, model_mk) VALUES(null,20,'Cooper Sport 5 door hatch');</v>
      </c>
      <c r="E32" s="607" t="str">
        <f aca="false">TRIM(B32&amp;" "&amp;A32)</f>
        <v>Cooper Sport 5 door hatch</v>
      </c>
      <c r="F32" s="608"/>
    </row>
    <row r="33" customFormat="false" ht="13.8" hidden="false" customHeight="false" outlineLevel="0" collapsed="false">
      <c r="A33" s="0" t="s">
        <v>2658</v>
      </c>
      <c r="B33" s="0" t="s">
        <v>2649</v>
      </c>
      <c r="C33" s="53" t="n">
        <v>29800</v>
      </c>
      <c r="D33" s="185" t="str">
        <f aca="true">"INSERT INTO make(id_mk, brand_mk, model_mk) VALUES(null,"&amp;MATCH(MID(CELL("filename",D33),SEARCH("#$",CELL("filename",D33))+2,90),summary!$A$2:$A$38,0)&amp;",'"&amp;E33&amp;"');"</f>
        <v>INSERT INTO make(id_mk, brand_mk, model_mk) VALUES(null,20,'Cooper Sport 5 door hatch');</v>
      </c>
      <c r="E33" s="607" t="str">
        <f aca="false">TRIM(B33&amp;" "&amp;A33)</f>
        <v>Cooper Sport 5 door hatch</v>
      </c>
      <c r="F33" s="608"/>
    </row>
    <row r="34" customFormat="false" ht="14.25" hidden="false" customHeight="true" outlineLevel="0" collapsed="false">
      <c r="A34" s="0" t="s">
        <v>2658</v>
      </c>
      <c r="B34" s="0" t="s">
        <v>2650</v>
      </c>
      <c r="C34" s="53" t="n">
        <v>33000</v>
      </c>
      <c r="D34" s="185" t="str">
        <f aca="true">"INSERT INTO make(id_mk, brand_mk, model_mk) VALUES(null,"&amp;MATCH(MID(CELL("filename",D34),SEARCH("#$",CELL("filename",D34))+2,90),summary!$A$2:$A$38,0)&amp;",'"&amp;E34&amp;"');"</f>
        <v>INSERT INTO make(id_mk, brand_mk, model_mk) VALUES(null,20,'Cooper S Sport 5 door hatch');</v>
      </c>
      <c r="E34" s="607" t="str">
        <f aca="false">TRIM(B34&amp;" "&amp;A34)</f>
        <v>Cooper S Sport 5 door hatch</v>
      </c>
      <c r="F34" s="608"/>
    </row>
    <row r="35" customFormat="false" ht="14.25" hidden="false" customHeight="true" outlineLevel="0" collapsed="false">
      <c r="A35" s="0" t="s">
        <v>2658</v>
      </c>
      <c r="B35" s="0" t="s">
        <v>2651</v>
      </c>
      <c r="C35" s="53" t="n">
        <v>33520</v>
      </c>
      <c r="D35" s="185" t="str">
        <f aca="true">"INSERT INTO make(id_mk, brand_mk, model_mk) VALUES(null,"&amp;MATCH(MID(CELL("filename",D35),SEARCH("#$",CELL("filename",D35))+2,90),summary!$A$2:$A$38,0)&amp;",'"&amp;E35&amp;"');"</f>
        <v>INSERT INTO make(id_mk, brand_mk, model_mk) VALUES(null,20,'Cooper S Sport 5 door hatch');</v>
      </c>
      <c r="E35" s="607" t="str">
        <f aca="false">TRIM(B35&amp;" "&amp;A35)</f>
        <v>Cooper S Sport 5 door hatch</v>
      </c>
      <c r="F35" s="608"/>
    </row>
    <row r="36" customFormat="false" ht="14.25" hidden="false" customHeight="true" outlineLevel="0" collapsed="false">
      <c r="A36" s="0" t="s">
        <v>2658</v>
      </c>
      <c r="B36" s="0" t="s">
        <v>2652</v>
      </c>
      <c r="C36" s="53" t="n">
        <v>27870</v>
      </c>
      <c r="D36" s="185" t="str">
        <f aca="true">"INSERT INTO make(id_mk, brand_mk, model_mk) VALUES(null,"&amp;MATCH(MID(CELL("filename",D36),SEARCH("#$",CELL("filename",D36))+2,90),summary!$A$2:$A$38,0)&amp;",'"&amp;E36&amp;"');"</f>
        <v>INSERT INTO make(id_mk, brand_mk, model_mk) VALUES(null,20,'Cooper Exclusive 5 door hatch');</v>
      </c>
      <c r="E36" s="607" t="str">
        <f aca="false">TRIM(B36&amp;" "&amp;A36)</f>
        <v>Cooper Exclusive 5 door hatch</v>
      </c>
      <c r="F36" s="608"/>
    </row>
    <row r="37" customFormat="false" ht="13.8" hidden="false" customHeight="false" outlineLevel="0" collapsed="false">
      <c r="A37" s="0" t="s">
        <v>2658</v>
      </c>
      <c r="B37" s="0" t="s">
        <v>2653</v>
      </c>
      <c r="C37" s="53" t="n">
        <v>29800</v>
      </c>
      <c r="D37" s="185" t="str">
        <f aca="true">"INSERT INTO make(id_mk, brand_mk, model_mk) VALUES(null,"&amp;MATCH(MID(CELL("filename",D37),SEARCH("#$",CELL("filename",D37))+2,90),summary!$A$2:$A$38,0)&amp;",'"&amp;E37&amp;"');"</f>
        <v>INSERT INTO make(id_mk, brand_mk, model_mk) VALUES(null,20,'Cooper Exclusive 5 door hatch');</v>
      </c>
      <c r="E37" s="607" t="str">
        <f aca="false">TRIM(B37&amp;" "&amp;A37)</f>
        <v>Cooper Exclusive 5 door hatch</v>
      </c>
      <c r="F37" s="608"/>
    </row>
    <row r="38" customFormat="false" ht="14.25" hidden="false" customHeight="true" outlineLevel="0" collapsed="false">
      <c r="A38" s="0" t="s">
        <v>2658</v>
      </c>
      <c r="B38" s="0" t="s">
        <v>2654</v>
      </c>
      <c r="C38" s="53" t="n">
        <v>33000</v>
      </c>
      <c r="D38" s="185" t="str">
        <f aca="true">"INSERT INTO make(id_mk, brand_mk, model_mk) VALUES(null,"&amp;MATCH(MID(CELL("filename",D38),SEARCH("#$",CELL("filename",D38))+2,90),summary!$A$2:$A$38,0)&amp;",'"&amp;E38&amp;"');"</f>
        <v>INSERT INTO make(id_mk, brand_mk, model_mk) VALUES(null,20,'Cooper S Exclusive 5 door hatch');</v>
      </c>
      <c r="E38" s="607" t="str">
        <f aca="false">TRIM(B38&amp;" "&amp;A38)</f>
        <v>Cooper S Exclusive 5 door hatch</v>
      </c>
      <c r="F38" s="608"/>
    </row>
    <row r="39" customFormat="false" ht="13.8" hidden="false" customHeight="false" outlineLevel="0" collapsed="false">
      <c r="A39" s="0" t="s">
        <v>2658</v>
      </c>
      <c r="B39" s="0" t="s">
        <v>2655</v>
      </c>
      <c r="C39" s="53" t="n">
        <v>33520</v>
      </c>
      <c r="D39" s="185" t="str">
        <f aca="true">"INSERT INTO make(id_mk, brand_mk, model_mk) VALUES(null,"&amp;MATCH(MID(CELL("filename",D39),SEARCH("#$",CELL("filename",D39))+2,90),summary!$A$2:$A$38,0)&amp;",'"&amp;E39&amp;"');"</f>
        <v>INSERT INTO make(id_mk, brand_mk, model_mk) VALUES(null,20,'Cooper S Exclusive 5 door hatch');</v>
      </c>
      <c r="E39" s="607" t="str">
        <f aca="false">TRIM(B39&amp;" "&amp;A39)</f>
        <v>Cooper S Exclusive 5 door hatch</v>
      </c>
      <c r="F39" s="608"/>
    </row>
    <row r="40" customFormat="false" ht="13.8" hidden="true" customHeight="false" outlineLevel="0" collapsed="false">
      <c r="B40" s="0" t="s">
        <v>38</v>
      </c>
      <c r="C40" s="53"/>
      <c r="D40" s="185" t="str">
        <f aca="true">"INSERT INTO make(id_mk, brand_mk, model_mk) VALUES(null,"&amp;MATCH(MID(CELL("filename",D40),SEARCH("#$",CELL("filename",D40))+2,90),summary!$A$2:$A$38,0)&amp;",'"&amp;E40&amp;"');"</f>
        <v>INSERT INTO make(id_mk, brand_mk, model_mk) VALUES(null,20,'  ');</v>
      </c>
      <c r="E40" s="607" t="str">
        <f aca="false">B40&amp;" "&amp;A40</f>
        <v>  </v>
      </c>
      <c r="F40" s="608"/>
    </row>
    <row r="41" customFormat="false" ht="13.8" hidden="false" customHeight="false" outlineLevel="0" collapsed="false">
      <c r="A41" s="0" t="s">
        <v>2659</v>
      </c>
      <c r="B41" s="0" t="s">
        <v>2644</v>
      </c>
      <c r="C41" s="53" t="n">
        <v>26690</v>
      </c>
      <c r="D41" s="185" t="str">
        <f aca="true">"INSERT INTO make(id_mk, brand_mk, model_mk) VALUES(null,"&amp;MATCH(MID(CELL("filename",D41),SEARCH("#$",CELL("filename",D41))+2,90),summary!$A$2:$A$38,0)&amp;",'"&amp;E41&amp;"');"</f>
        <v>INSERT INTO make(id_mk, brand_mk, model_mk) VALUES(null,20,'Cooper Classic Convertible');</v>
      </c>
      <c r="E41" s="607" t="str">
        <f aca="false">TRIM(B41&amp;" "&amp;A41)</f>
        <v>Cooper Classic Convertible</v>
      </c>
      <c r="F41" s="608"/>
    </row>
    <row r="42" customFormat="false" ht="13.8" hidden="false" customHeight="false" outlineLevel="0" collapsed="false">
      <c r="A42" s="0" t="s">
        <v>2659</v>
      </c>
      <c r="B42" s="0" t="s">
        <v>2645</v>
      </c>
      <c r="C42" s="53" t="n">
        <v>28620</v>
      </c>
      <c r="D42" s="185" t="str">
        <f aca="true">"INSERT INTO make(id_mk, brand_mk, model_mk) VALUES(null,"&amp;MATCH(MID(CELL("filename",D42),SEARCH("#$",CELL("filename",D42))+2,90),summary!$A$2:$A$38,0)&amp;",'"&amp;E42&amp;"');"</f>
        <v>INSERT INTO make(id_mk, brand_mk, model_mk) VALUES(null,20,'Cooper Classic Convertible');</v>
      </c>
      <c r="E42" s="607" t="str">
        <f aca="false">TRIM(B42&amp;" "&amp;A42)</f>
        <v>Cooper Classic Convertible</v>
      </c>
      <c r="F42" s="608"/>
    </row>
    <row r="43" customFormat="false" ht="13.8" hidden="false" customHeight="false" outlineLevel="0" collapsed="false">
      <c r="A43" s="0" t="s">
        <v>2659</v>
      </c>
      <c r="B43" s="0" t="s">
        <v>2646</v>
      </c>
      <c r="C43" s="53" t="n">
        <v>35760</v>
      </c>
      <c r="D43" s="185" t="str">
        <f aca="true">"INSERT INTO make(id_mk, brand_mk, model_mk) VALUES(null,"&amp;MATCH(MID(CELL("filename",D43),SEARCH("#$",CELL("filename",D43))+2,90),summary!$A$2:$A$38,0)&amp;",'"&amp;E43&amp;"');"</f>
        <v>INSERT INTO make(id_mk, brand_mk, model_mk) VALUES(null,20,'Cooper S Classic Convertible');</v>
      </c>
      <c r="E43" s="607" t="str">
        <f aca="false">TRIM(B43&amp;" "&amp;A43)</f>
        <v>Cooper S Classic Convertible</v>
      </c>
      <c r="F43" s="608"/>
    </row>
    <row r="44" customFormat="false" ht="13.8" hidden="false" customHeight="false" outlineLevel="0" collapsed="false">
      <c r="A44" s="0" t="s">
        <v>2659</v>
      </c>
      <c r="B44" s="0" t="s">
        <v>2647</v>
      </c>
      <c r="C44" s="53" t="n">
        <v>34530</v>
      </c>
      <c r="D44" s="185" t="str">
        <f aca="true">"INSERT INTO make(id_mk, brand_mk, model_mk) VALUES(null,"&amp;MATCH(MID(CELL("filename",D44),SEARCH("#$",CELL("filename",D44))+2,90),summary!$A$2:$A$38,0)&amp;",'"&amp;E44&amp;"');"</f>
        <v>INSERT INTO make(id_mk, brand_mk, model_mk) VALUES(null,20,'Cooper S Classic Convertible');</v>
      </c>
      <c r="E44" s="607" t="str">
        <f aca="false">TRIM(B44&amp;" "&amp;A44)</f>
        <v>Cooper S Classic Convertible</v>
      </c>
      <c r="F44" s="608"/>
    </row>
    <row r="45" customFormat="false" ht="13.8" hidden="false" customHeight="false" outlineLevel="0" collapsed="false">
      <c r="A45" s="0" t="s">
        <v>2659</v>
      </c>
      <c r="B45" s="0" t="s">
        <v>2648</v>
      </c>
      <c r="C45" s="53" t="n">
        <v>30280</v>
      </c>
      <c r="D45" s="185" t="str">
        <f aca="true">"INSERT INTO make(id_mk, brand_mk, model_mk) VALUES(null,"&amp;MATCH(MID(CELL("filename",D45),SEARCH("#$",CELL("filename",D45))+2,90),summary!$A$2:$A$38,0)&amp;",'"&amp;E45&amp;"');"</f>
        <v>INSERT INTO make(id_mk, brand_mk, model_mk) VALUES(null,20,'Cooper Sport Convertible');</v>
      </c>
      <c r="E45" s="607" t="str">
        <f aca="false">TRIM(B45&amp;" "&amp;A45)</f>
        <v>Cooper Sport Convertible</v>
      </c>
      <c r="F45" s="608"/>
    </row>
    <row r="46" customFormat="false" ht="13.8" hidden="false" customHeight="false" outlineLevel="0" collapsed="false">
      <c r="A46" s="0" t="s">
        <v>2659</v>
      </c>
      <c r="B46" s="0" t="s">
        <v>2649</v>
      </c>
      <c r="C46" s="53" t="n">
        <v>32210</v>
      </c>
      <c r="D46" s="185" t="str">
        <f aca="true">"INSERT INTO make(id_mk, brand_mk, model_mk) VALUES(null,"&amp;MATCH(MID(CELL("filename",D46),SEARCH("#$",CELL("filename",D46))+2,90),summary!$A$2:$A$38,0)&amp;",'"&amp;E46&amp;"');"</f>
        <v>INSERT INTO make(id_mk, brand_mk, model_mk) VALUES(null,20,'Cooper Sport Convertible');</v>
      </c>
      <c r="E46" s="607" t="str">
        <f aca="false">TRIM(B46&amp;" "&amp;A46)</f>
        <v>Cooper Sport Convertible</v>
      </c>
      <c r="F46" s="608"/>
    </row>
    <row r="47" customFormat="false" ht="13.8" hidden="false" customHeight="false" outlineLevel="0" collapsed="false">
      <c r="A47" s="0" t="s">
        <v>2659</v>
      </c>
      <c r="B47" s="0" t="s">
        <v>2650</v>
      </c>
      <c r="C47" s="53" t="n">
        <v>38440</v>
      </c>
      <c r="D47" s="185" t="str">
        <f aca="true">"INSERT INTO make(id_mk, brand_mk, model_mk) VALUES(null,"&amp;MATCH(MID(CELL("filename",D47),SEARCH("#$",CELL("filename",D47))+2,90),summary!$A$2:$A$38,0)&amp;",'"&amp;E47&amp;"');"</f>
        <v>INSERT INTO make(id_mk, brand_mk, model_mk) VALUES(null,20,'Cooper S Sport Convertible');</v>
      </c>
      <c r="E47" s="607" t="str">
        <f aca="false">TRIM(B47&amp;" "&amp;A47)</f>
        <v>Cooper S Sport Convertible</v>
      </c>
      <c r="F47" s="608"/>
    </row>
    <row r="48" customFormat="false" ht="13.8" hidden="false" customHeight="false" outlineLevel="0" collapsed="false">
      <c r="A48" s="0" t="s">
        <v>2659</v>
      </c>
      <c r="B48" s="0" t="s">
        <v>2651</v>
      </c>
      <c r="C48" s="53" t="n">
        <v>37390</v>
      </c>
      <c r="D48" s="185" t="str">
        <f aca="true">"INSERT INTO make(id_mk, brand_mk, model_mk) VALUES(null,"&amp;MATCH(MID(CELL("filename",D48),SEARCH("#$",CELL("filename",D48))+2,90),summary!$A$2:$A$38,0)&amp;",'"&amp;E48&amp;"');"</f>
        <v>INSERT INTO make(id_mk, brand_mk, model_mk) VALUES(null,20,'Cooper S Sport Convertible');</v>
      </c>
      <c r="E48" s="607" t="str">
        <f aca="false">TRIM(B48&amp;" "&amp;A48)</f>
        <v>Cooper S Sport Convertible</v>
      </c>
      <c r="F48" s="608"/>
    </row>
    <row r="49" customFormat="false" ht="13.8" hidden="false" customHeight="false" outlineLevel="0" collapsed="false">
      <c r="A49" s="0" t="s">
        <v>2659</v>
      </c>
      <c r="B49" s="0" t="s">
        <v>2652</v>
      </c>
      <c r="C49" s="53" t="n">
        <v>30280</v>
      </c>
      <c r="D49" s="185" t="str">
        <f aca="true">"INSERT INTO make(id_mk, brand_mk, model_mk) VALUES(null,"&amp;MATCH(MID(CELL("filename",D49),SEARCH("#$",CELL("filename",D49))+2,90),summary!$A$2:$A$38,0)&amp;",'"&amp;E49&amp;"');"</f>
        <v>INSERT INTO make(id_mk, brand_mk, model_mk) VALUES(null,20,'Cooper Exclusive Convertible');</v>
      </c>
      <c r="E49" s="607" t="str">
        <f aca="false">TRIM(B49&amp;" "&amp;A49)</f>
        <v>Cooper Exclusive Convertible</v>
      </c>
      <c r="F49" s="608"/>
    </row>
    <row r="50" customFormat="false" ht="13.8" hidden="false" customHeight="false" outlineLevel="0" collapsed="false">
      <c r="A50" s="0" t="s">
        <v>2659</v>
      </c>
      <c r="B50" s="0" t="s">
        <v>2653</v>
      </c>
      <c r="C50" s="53" t="n">
        <v>32210</v>
      </c>
      <c r="D50" s="185" t="str">
        <f aca="true">"INSERT INTO make(id_mk, brand_mk, model_mk) VALUES(null,"&amp;MATCH(MID(CELL("filename",D50),SEARCH("#$",CELL("filename",D50))+2,90),summary!$A$2:$A$38,0)&amp;",'"&amp;E50&amp;"');"</f>
        <v>INSERT INTO make(id_mk, brand_mk, model_mk) VALUES(null,20,'Cooper Exclusive Convertible');</v>
      </c>
      <c r="E50" s="607" t="str">
        <f aca="false">TRIM(B50&amp;" "&amp;A50)</f>
        <v>Cooper Exclusive Convertible</v>
      </c>
      <c r="F50" s="608"/>
    </row>
    <row r="51" customFormat="false" ht="13.8" hidden="false" customHeight="false" outlineLevel="0" collapsed="false">
      <c r="A51" s="0" t="s">
        <v>2659</v>
      </c>
      <c r="B51" s="0" t="s">
        <v>2654</v>
      </c>
      <c r="C51" s="53" t="n">
        <v>38440</v>
      </c>
      <c r="D51" s="185" t="str">
        <f aca="true">"INSERT INTO make(id_mk, brand_mk, model_mk) VALUES(null,"&amp;MATCH(MID(CELL("filename",D51),SEARCH("#$",CELL("filename",D51))+2,90),summary!$A$2:$A$38,0)&amp;",'"&amp;E51&amp;"');"</f>
        <v>INSERT INTO make(id_mk, brand_mk, model_mk) VALUES(null,20,'Cooper S Exclusive Convertible');</v>
      </c>
      <c r="E51" s="607" t="str">
        <f aca="false">TRIM(B51&amp;" "&amp;A51)</f>
        <v>Cooper S Exclusive Convertible</v>
      </c>
      <c r="F51" s="608"/>
    </row>
    <row r="52" customFormat="false" ht="13.8" hidden="false" customHeight="false" outlineLevel="0" collapsed="false">
      <c r="A52" s="0" t="s">
        <v>2659</v>
      </c>
      <c r="B52" s="0" t="s">
        <v>2655</v>
      </c>
      <c r="C52" s="53" t="n">
        <v>37390</v>
      </c>
      <c r="D52" s="185" t="str">
        <f aca="true">"INSERT INTO make(id_mk, brand_mk, model_mk) VALUES(null,"&amp;MATCH(MID(CELL("filename",D52),SEARCH("#$",CELL("filename",D52))+2,90),summary!$A$2:$A$38,0)&amp;",'"&amp;E52&amp;"');"</f>
        <v>INSERT INTO make(id_mk, brand_mk, model_mk) VALUES(null,20,'Cooper S Exclusive Convertible');</v>
      </c>
      <c r="E52" s="607" t="str">
        <f aca="false">TRIM(B52&amp;" "&amp;A52)</f>
        <v>Cooper S Exclusive Convertible</v>
      </c>
      <c r="F52" s="608"/>
    </row>
    <row r="53" customFormat="false" ht="13.8" hidden="false" customHeight="false" outlineLevel="0" collapsed="false">
      <c r="A53" s="0" t="s">
        <v>2659</v>
      </c>
      <c r="B53" s="0" t="s">
        <v>2656</v>
      </c>
      <c r="C53" s="53" t="n">
        <v>43120</v>
      </c>
      <c r="D53" s="185" t="str">
        <f aca="true">"INSERT INTO make(id_mk, brand_mk, model_mk) VALUES(null,"&amp;MATCH(MID(CELL("filename",D53),SEARCH("#$",CELL("filename",D53))+2,90),summary!$A$2:$A$38,0)&amp;",'"&amp;E53&amp;"');"</f>
        <v>INSERT INTO make(id_mk, brand_mk, model_mk) VALUES(null,20,'John Cooper Works JCW Convertible');</v>
      </c>
      <c r="E53" s="607" t="str">
        <f aca="false">TRIM(B53&amp;" "&amp;A53)</f>
        <v>John Cooper Works JCW Convertible</v>
      </c>
      <c r="F53" s="608"/>
    </row>
    <row r="54" customFormat="false" ht="13.8" hidden="false" customHeight="false" outlineLevel="0" collapsed="false">
      <c r="A54" s="0" t="s">
        <v>2659</v>
      </c>
      <c r="B54" s="0" t="s">
        <v>2656</v>
      </c>
      <c r="C54" s="53" t="n">
        <v>43590</v>
      </c>
      <c r="D54" s="185" t="str">
        <f aca="true">"INSERT INTO make(id_mk, brand_mk, model_mk) VALUES(null,"&amp;MATCH(MID(CELL("filename",D54),SEARCH("#$",CELL("filename",D54))+2,90),summary!$A$2:$A$38,0)&amp;",'"&amp;E54&amp;"');"</f>
        <v>INSERT INTO make(id_mk, brand_mk, model_mk) VALUES(null,20,'John Cooper Works JCW Convertible');</v>
      </c>
      <c r="E54" s="607" t="str">
        <f aca="false">TRIM(B54&amp;" "&amp;A54)</f>
        <v>John Cooper Works JCW Convertible</v>
      </c>
      <c r="F54" s="608"/>
    </row>
    <row r="55" customFormat="false" ht="13.8" hidden="true" customHeight="false" outlineLevel="0" collapsed="false">
      <c r="B55" s="0" t="s">
        <v>38</v>
      </c>
      <c r="C55" s="53"/>
      <c r="D55" s="185" t="str">
        <f aca="true">"INSERT INTO make(id_mk, brand_mk, model_mk) VALUES(null,"&amp;MATCH(MID(CELL("filename",D55),SEARCH("#$",CELL("filename",D55))+2,90),summary!$A$2:$A$38,0)&amp;",'"&amp;E55&amp;"');"</f>
        <v>INSERT INTO make(id_mk, brand_mk, model_mk) VALUES(null,20,'  ');</v>
      </c>
      <c r="E55" s="607" t="str">
        <f aca="false">B55&amp;" "&amp;A55</f>
        <v>  </v>
      </c>
      <c r="F55" s="608"/>
    </row>
    <row r="56" customFormat="false" ht="14.25" hidden="false" customHeight="true" outlineLevel="0" collapsed="false">
      <c r="A56" s="0" t="s">
        <v>2660</v>
      </c>
      <c r="B56" s="0" t="s">
        <v>2661</v>
      </c>
      <c r="C56" s="53" t="n">
        <v>28310</v>
      </c>
      <c r="D56" s="185" t="str">
        <f aca="true">"INSERT INTO make(id_mk, brand_mk, model_mk) VALUES(null,"&amp;MATCH(MID(CELL("filename",D56),SEARCH("#$",CELL("filename",D56))+2,90),summary!$A$2:$A$38,0)&amp;",'"&amp;E56&amp;"');"</f>
        <v>INSERT INTO make(id_mk, brand_mk, model_mk) VALUES(null,20,'One City Classic Clubman');</v>
      </c>
      <c r="E56" s="607" t="str">
        <f aca="false">TRIM(B56&amp;" "&amp;A56)</f>
        <v>One City Classic Clubman</v>
      </c>
      <c r="F56" s="608"/>
    </row>
    <row r="57" customFormat="false" ht="13.8" hidden="false" customHeight="false" outlineLevel="0" collapsed="false">
      <c r="A57" s="0" t="s">
        <v>2660</v>
      </c>
      <c r="B57" s="0" t="s">
        <v>2661</v>
      </c>
      <c r="C57" s="53" t="n">
        <v>30200</v>
      </c>
      <c r="D57" s="185" t="str">
        <f aca="true">"INSERT INTO make(id_mk, brand_mk, model_mk) VALUES(null,"&amp;MATCH(MID(CELL("filename",D57),SEARCH("#$",CELL("filename",D57))+2,90),summary!$A$2:$A$38,0)&amp;",'"&amp;E57&amp;"');"</f>
        <v>INSERT INTO make(id_mk, brand_mk, model_mk) VALUES(null,20,'One City Classic Clubman');</v>
      </c>
      <c r="E57" s="607" t="str">
        <f aca="false">TRIM(B57&amp;" "&amp;A57)</f>
        <v>One City Classic Clubman</v>
      </c>
      <c r="F57" s="608"/>
    </row>
    <row r="58" customFormat="false" ht="13.8" hidden="false" customHeight="false" outlineLevel="0" collapsed="false">
      <c r="A58" s="0" t="s">
        <v>2660</v>
      </c>
      <c r="B58" s="0" t="s">
        <v>2662</v>
      </c>
      <c r="C58" s="53" t="n">
        <v>33010</v>
      </c>
      <c r="D58" s="185" t="str">
        <f aca="true">"INSERT INTO make(id_mk, brand_mk, model_mk) VALUES(null,"&amp;MATCH(MID(CELL("filename",D58),SEARCH("#$",CELL("filename",D58))+2,90),summary!$A$2:$A$38,0)&amp;",'"&amp;E58&amp;"');"</f>
        <v>INSERT INTO make(id_mk, brand_mk, model_mk) VALUES(null,20,'One D City Classic Clubman');</v>
      </c>
      <c r="E58" s="607" t="str">
        <f aca="false">TRIM(B58&amp;" "&amp;A58)</f>
        <v>One D City Classic Clubman</v>
      </c>
      <c r="F58" s="608"/>
    </row>
    <row r="59" customFormat="false" ht="13.8" hidden="false" customHeight="false" outlineLevel="0" collapsed="false">
      <c r="A59" s="0" t="s">
        <v>2660</v>
      </c>
      <c r="B59" s="0" t="s">
        <v>2644</v>
      </c>
      <c r="C59" s="53" t="n">
        <v>29830</v>
      </c>
      <c r="D59" s="185" t="str">
        <f aca="true">"INSERT INTO make(id_mk, brand_mk, model_mk) VALUES(null,"&amp;MATCH(MID(CELL("filename",D59),SEARCH("#$",CELL("filename",D59))+2,90),summary!$A$2:$A$38,0)&amp;",'"&amp;E59&amp;"');"</f>
        <v>INSERT INTO make(id_mk, brand_mk, model_mk) VALUES(null,20,'Cooper Classic Clubman');</v>
      </c>
      <c r="E59" s="607" t="str">
        <f aca="false">TRIM(B59&amp;" "&amp;A59)</f>
        <v>Cooper Classic Clubman</v>
      </c>
      <c r="F59" s="608"/>
    </row>
    <row r="60" customFormat="false" ht="13.8" hidden="false" customHeight="false" outlineLevel="0" collapsed="false">
      <c r="A60" s="0" t="s">
        <v>2660</v>
      </c>
      <c r="B60" s="0" t="s">
        <v>2645</v>
      </c>
      <c r="C60" s="53" t="n">
        <v>31710</v>
      </c>
      <c r="D60" s="185" t="str">
        <f aca="true">"INSERT INTO make(id_mk, brand_mk, model_mk) VALUES(null,"&amp;MATCH(MID(CELL("filename",D60),SEARCH("#$",CELL("filename",D60))+2,90),summary!$A$2:$A$38,0)&amp;",'"&amp;E60&amp;"');"</f>
        <v>INSERT INTO make(id_mk, brand_mk, model_mk) VALUES(null,20,'Cooper Classic Clubman');</v>
      </c>
      <c r="E60" s="607" t="str">
        <f aca="false">TRIM(B60&amp;" "&amp;A60)</f>
        <v>Cooper Classic Clubman</v>
      </c>
      <c r="F60" s="608"/>
    </row>
    <row r="61" customFormat="false" ht="13.8" hidden="false" customHeight="false" outlineLevel="0" collapsed="false">
      <c r="A61" s="0" t="s">
        <v>2660</v>
      </c>
      <c r="B61" s="0" t="s">
        <v>2663</v>
      </c>
      <c r="C61" s="53" t="n">
        <v>32670</v>
      </c>
      <c r="D61" s="185" t="str">
        <f aca="true">"INSERT INTO make(id_mk, brand_mk, model_mk) VALUES(null,"&amp;MATCH(MID(CELL("filename",D61),SEARCH("#$",CELL("filename",D61))+2,90),summary!$A$2:$A$38,0)&amp;",'"&amp;E61&amp;"');"</f>
        <v>INSERT INTO make(id_mk, brand_mk, model_mk) VALUES(null,20,'Cooper D Classic Clubman');</v>
      </c>
      <c r="E61" s="607" t="str">
        <f aca="false">TRIM(B61&amp;" "&amp;A61)</f>
        <v>Cooper D Classic Clubman</v>
      </c>
      <c r="F61" s="608"/>
    </row>
    <row r="62" customFormat="false" ht="13.8" hidden="false" customHeight="false" outlineLevel="0" collapsed="false">
      <c r="A62" s="0" t="s">
        <v>2660</v>
      </c>
      <c r="B62" s="0" t="s">
        <v>2664</v>
      </c>
      <c r="C62" s="53" t="n">
        <v>34880</v>
      </c>
      <c r="D62" s="185" t="str">
        <f aca="true">"INSERT INTO make(id_mk, brand_mk, model_mk) VALUES(null,"&amp;MATCH(MID(CELL("filename",D62),SEARCH("#$",CELL("filename",D62))+2,90),summary!$A$2:$A$38,0)&amp;",'"&amp;E62&amp;"');"</f>
        <v>INSERT INTO make(id_mk, brand_mk, model_mk) VALUES(null,20,'Cooper D Classic Clubman');</v>
      </c>
      <c r="E62" s="607" t="str">
        <f aca="false">TRIM(B62&amp;" "&amp;A62)</f>
        <v>Cooper D Classic Clubman</v>
      </c>
      <c r="F62" s="608"/>
    </row>
    <row r="63" customFormat="false" ht="13.8" hidden="false" customHeight="false" outlineLevel="0" collapsed="false">
      <c r="A63" s="0" t="s">
        <v>2660</v>
      </c>
      <c r="B63" s="0" t="s">
        <v>2646</v>
      </c>
      <c r="C63" s="53" t="n">
        <v>35160</v>
      </c>
      <c r="D63" s="185" t="str">
        <f aca="true">"INSERT INTO make(id_mk, brand_mk, model_mk) VALUES(null,"&amp;MATCH(MID(CELL("filename",D63),SEARCH("#$",CELL("filename",D63))+2,90),summary!$A$2:$A$38,0)&amp;",'"&amp;E63&amp;"');"</f>
        <v>INSERT INTO make(id_mk, brand_mk, model_mk) VALUES(null,20,'Cooper S Classic Clubman');</v>
      </c>
      <c r="E63" s="607" t="str">
        <f aca="false">TRIM(B63&amp;" "&amp;A63)</f>
        <v>Cooper S Classic Clubman</v>
      </c>
      <c r="F63" s="608"/>
    </row>
    <row r="64" customFormat="false" ht="12.75" hidden="false" customHeight="true" outlineLevel="0" collapsed="false">
      <c r="A64" s="0" t="s">
        <v>2660</v>
      </c>
      <c r="B64" s="0" t="s">
        <v>2647</v>
      </c>
      <c r="C64" s="53" t="n">
        <v>35830</v>
      </c>
      <c r="D64" s="185" t="str">
        <f aca="true">"INSERT INTO make(id_mk, brand_mk, model_mk) VALUES(null,"&amp;MATCH(MID(CELL("filename",D64),SEARCH("#$",CELL("filename",D64))+2,90),summary!$A$2:$A$38,0)&amp;",'"&amp;E64&amp;"');"</f>
        <v>INSERT INTO make(id_mk, brand_mk, model_mk) VALUES(null,20,'Cooper S Classic Clubman');</v>
      </c>
      <c r="E64" s="607" t="str">
        <f aca="false">TRIM(B64&amp;" "&amp;A64)</f>
        <v>Cooper S Classic Clubman</v>
      </c>
      <c r="F64" s="608"/>
    </row>
    <row r="65" customFormat="false" ht="12.75" hidden="false" customHeight="true" outlineLevel="0" collapsed="false">
      <c r="A65" s="0" t="s">
        <v>2660</v>
      </c>
      <c r="B65" s="0" t="s">
        <v>2648</v>
      </c>
      <c r="C65" s="53" t="n">
        <v>33870</v>
      </c>
      <c r="D65" s="185" t="str">
        <f aca="true">"INSERT INTO make(id_mk, brand_mk, model_mk) VALUES(null,"&amp;MATCH(MID(CELL("filename",D65),SEARCH("#$",CELL("filename",D65))+2,90),summary!$A$2:$A$38,0)&amp;",'"&amp;E65&amp;"');"</f>
        <v>INSERT INTO make(id_mk, brand_mk, model_mk) VALUES(null,20,'Cooper Sport Clubman');</v>
      </c>
      <c r="E65" s="607" t="str">
        <f aca="false">TRIM(B65&amp;" "&amp;A65)</f>
        <v>Cooper Sport Clubman</v>
      </c>
      <c r="F65" s="608"/>
    </row>
    <row r="66" customFormat="false" ht="12.75" hidden="false" customHeight="true" outlineLevel="0" collapsed="false">
      <c r="A66" s="0" t="s">
        <v>2660</v>
      </c>
      <c r="B66" s="0" t="s">
        <v>2649</v>
      </c>
      <c r="C66" s="53" t="n">
        <v>35710</v>
      </c>
      <c r="D66" s="185" t="str">
        <f aca="true">"INSERT INTO make(id_mk, brand_mk, model_mk) VALUES(null,"&amp;MATCH(MID(CELL("filename",D66),SEARCH("#$",CELL("filename",D66))+2,90),summary!$A$2:$A$38,0)&amp;",'"&amp;E66&amp;"');"</f>
        <v>INSERT INTO make(id_mk, brand_mk, model_mk) VALUES(null,20,'Cooper Sport Clubman');</v>
      </c>
      <c r="E66" s="607" t="str">
        <f aca="false">TRIM(B66&amp;" "&amp;A66)</f>
        <v>Cooper Sport Clubman</v>
      </c>
      <c r="F66" s="608"/>
    </row>
    <row r="67" customFormat="false" ht="12.75" hidden="false" customHeight="true" outlineLevel="0" collapsed="false">
      <c r="A67" s="0" t="s">
        <v>2660</v>
      </c>
      <c r="B67" s="0" t="s">
        <v>2665</v>
      </c>
      <c r="C67" s="53" t="n">
        <v>36680</v>
      </c>
      <c r="D67" s="185" t="str">
        <f aca="true">"INSERT INTO make(id_mk, brand_mk, model_mk) VALUES(null,"&amp;MATCH(MID(CELL("filename",D67),SEARCH("#$",CELL("filename",D67))+2,90),summary!$A$2:$A$38,0)&amp;",'"&amp;E67&amp;"');"</f>
        <v>INSERT INTO make(id_mk, brand_mk, model_mk) VALUES(null,20,'Cooper D Sport Clubman');</v>
      </c>
      <c r="E67" s="607" t="str">
        <f aca="false">TRIM(B67&amp;" "&amp;A67)</f>
        <v>Cooper D Sport Clubman</v>
      </c>
      <c r="F67" s="608"/>
    </row>
    <row r="68" customFormat="false" ht="12.75" hidden="false" customHeight="true" outlineLevel="0" collapsed="false">
      <c r="A68" s="0" t="s">
        <v>2660</v>
      </c>
      <c r="B68" s="0" t="s">
        <v>2666</v>
      </c>
      <c r="C68" s="53" t="n">
        <v>38880</v>
      </c>
      <c r="D68" s="185" t="str">
        <f aca="true">"INSERT INTO make(id_mk, brand_mk, model_mk) VALUES(null,"&amp;MATCH(MID(CELL("filename",D68),SEARCH("#$",CELL("filename",D68))+2,90),summary!$A$2:$A$38,0)&amp;",'"&amp;E68&amp;"');"</f>
        <v>INSERT INTO make(id_mk, brand_mk, model_mk) VALUES(null,20,'Cooper D Sport Clubman');</v>
      </c>
      <c r="E68" s="607" t="str">
        <f aca="false">TRIM(B68&amp;" "&amp;A68)</f>
        <v>Cooper D Sport Clubman</v>
      </c>
      <c r="F68" s="608"/>
    </row>
    <row r="69" customFormat="false" ht="12.75" hidden="false" customHeight="true" outlineLevel="0" collapsed="false">
      <c r="A69" s="0" t="s">
        <v>2660</v>
      </c>
      <c r="B69" s="0" t="s">
        <v>2650</v>
      </c>
      <c r="C69" s="53" t="n">
        <v>38230</v>
      </c>
      <c r="D69" s="185" t="str">
        <f aca="true">"INSERT INTO make(id_mk, brand_mk, model_mk) VALUES(null,"&amp;MATCH(MID(CELL("filename",D69),SEARCH("#$",CELL("filename",D69))+2,90),summary!$A$2:$A$38,0)&amp;",'"&amp;E69&amp;"');"</f>
        <v>INSERT INTO make(id_mk, brand_mk, model_mk) VALUES(null,20,'Cooper S Sport Clubman');</v>
      </c>
      <c r="E69" s="607" t="str">
        <f aca="false">TRIM(B69&amp;" "&amp;A69)</f>
        <v>Cooper S Sport Clubman</v>
      </c>
      <c r="F69" s="608"/>
    </row>
    <row r="70" customFormat="false" ht="12.75" hidden="false" customHeight="true" outlineLevel="0" collapsed="false">
      <c r="A70" s="0" t="s">
        <v>2660</v>
      </c>
      <c r="B70" s="0" t="s">
        <v>2651</v>
      </c>
      <c r="C70" s="53" t="n">
        <v>39040</v>
      </c>
      <c r="D70" s="185" t="str">
        <f aca="true">"INSERT INTO make(id_mk, brand_mk, model_mk) VALUES(null,"&amp;MATCH(MID(CELL("filename",D70),SEARCH("#$",CELL("filename",D70))+2,90),summary!$A$2:$A$38,0)&amp;",'"&amp;E70&amp;"');"</f>
        <v>INSERT INTO make(id_mk, brand_mk, model_mk) VALUES(null,20,'Cooper S Sport Clubman');</v>
      </c>
      <c r="E70" s="607" t="str">
        <f aca="false">TRIM(B70&amp;" "&amp;A70)</f>
        <v>Cooper S Sport Clubman</v>
      </c>
      <c r="F70" s="608"/>
    </row>
    <row r="71" customFormat="false" ht="12.75" hidden="false" customHeight="true" outlineLevel="0" collapsed="false">
      <c r="A71" s="0" t="s">
        <v>2660</v>
      </c>
      <c r="B71" s="0" t="s">
        <v>2652</v>
      </c>
      <c r="C71" s="53" t="n">
        <v>33870</v>
      </c>
      <c r="D71" s="185" t="str">
        <f aca="true">"INSERT INTO make(id_mk, brand_mk, model_mk) VALUES(null,"&amp;MATCH(MID(CELL("filename",D71),SEARCH("#$",CELL("filename",D71))+2,90),summary!$A$2:$A$38,0)&amp;",'"&amp;E71&amp;"');"</f>
        <v>INSERT INTO make(id_mk, brand_mk, model_mk) VALUES(null,20,'Cooper Exclusive Clubman');</v>
      </c>
      <c r="E71" s="607" t="str">
        <f aca="false">TRIM(B71&amp;" "&amp;A71)</f>
        <v>Cooper Exclusive Clubman</v>
      </c>
      <c r="F71" s="608"/>
    </row>
    <row r="72" customFormat="false" ht="12.75" hidden="false" customHeight="true" outlineLevel="0" collapsed="false">
      <c r="A72" s="0" t="s">
        <v>2660</v>
      </c>
      <c r="B72" s="0" t="s">
        <v>2653</v>
      </c>
      <c r="C72" s="53" t="n">
        <v>35710</v>
      </c>
      <c r="D72" s="185" t="str">
        <f aca="true">"INSERT INTO make(id_mk, brand_mk, model_mk) VALUES(null,"&amp;MATCH(MID(CELL("filename",D72),SEARCH("#$",CELL("filename",D72))+2,90),summary!$A$2:$A$38,0)&amp;",'"&amp;E72&amp;"');"</f>
        <v>INSERT INTO make(id_mk, brand_mk, model_mk) VALUES(null,20,'Cooper Exclusive Clubman');</v>
      </c>
      <c r="E72" s="607" t="str">
        <f aca="false">TRIM(B72&amp;" "&amp;A72)</f>
        <v>Cooper Exclusive Clubman</v>
      </c>
      <c r="F72" s="608"/>
    </row>
    <row r="73" customFormat="false" ht="12.75" hidden="false" customHeight="true" outlineLevel="0" collapsed="false">
      <c r="A73" s="0" t="s">
        <v>2660</v>
      </c>
      <c r="B73" s="0" t="s">
        <v>2667</v>
      </c>
      <c r="C73" s="53" t="n">
        <v>36680</v>
      </c>
      <c r="D73" s="185" t="str">
        <f aca="true">"INSERT INTO make(id_mk, brand_mk, model_mk) VALUES(null,"&amp;MATCH(MID(CELL("filename",D73),SEARCH("#$",CELL("filename",D73))+2,90),summary!$A$2:$A$38,0)&amp;",'"&amp;E73&amp;"');"</f>
        <v>INSERT INTO make(id_mk, brand_mk, model_mk) VALUES(null,20,'Cooper D Exclusive Clubman');</v>
      </c>
      <c r="E73" s="607" t="str">
        <f aca="false">TRIM(B73&amp;" "&amp;A73)</f>
        <v>Cooper D Exclusive Clubman</v>
      </c>
      <c r="F73" s="608"/>
    </row>
    <row r="74" customFormat="false" ht="12.75" hidden="false" customHeight="true" outlineLevel="0" collapsed="false">
      <c r="A74" s="0" t="s">
        <v>2660</v>
      </c>
      <c r="B74" s="0" t="s">
        <v>2668</v>
      </c>
      <c r="C74" s="53" t="n">
        <v>38880</v>
      </c>
      <c r="D74" s="185" t="str">
        <f aca="true">"INSERT INTO make(id_mk, brand_mk, model_mk) VALUES(null,"&amp;MATCH(MID(CELL("filename",D74),SEARCH("#$",CELL("filename",D74))+2,90),summary!$A$2:$A$38,0)&amp;",'"&amp;E74&amp;"');"</f>
        <v>INSERT INTO make(id_mk, brand_mk, model_mk) VALUES(null,20,'Cooper D Exclusive Clubman');</v>
      </c>
      <c r="E74" s="607" t="str">
        <f aca="false">TRIM(B74&amp;" "&amp;A74)</f>
        <v>Cooper D Exclusive Clubman</v>
      </c>
    </row>
    <row r="75" customFormat="false" ht="12.75" hidden="false" customHeight="true" outlineLevel="0" collapsed="false">
      <c r="A75" s="0" t="s">
        <v>2660</v>
      </c>
      <c r="B75" s="0" t="s">
        <v>2654</v>
      </c>
      <c r="C75" s="53" t="n">
        <v>38230</v>
      </c>
      <c r="D75" s="185" t="str">
        <f aca="true">"INSERT INTO make(id_mk, brand_mk, model_mk) VALUES(null,"&amp;MATCH(MID(CELL("filename",D75),SEARCH("#$",CELL("filename",D75))+2,90),summary!$A$2:$A$38,0)&amp;",'"&amp;E75&amp;"');"</f>
        <v>INSERT INTO make(id_mk, brand_mk, model_mk) VALUES(null,20,'Cooper S Exclusive Clubman');</v>
      </c>
      <c r="E75" s="607" t="str">
        <f aca="false">TRIM(B75&amp;" "&amp;A75)</f>
        <v>Cooper S Exclusive Clubman</v>
      </c>
    </row>
    <row r="76" customFormat="false" ht="12.75" hidden="false" customHeight="true" outlineLevel="0" collapsed="false">
      <c r="A76" s="0" t="s">
        <v>2660</v>
      </c>
      <c r="B76" s="0" t="s">
        <v>2655</v>
      </c>
      <c r="C76" s="53" t="n">
        <v>39040</v>
      </c>
      <c r="D76" s="185" t="str">
        <f aca="true">"INSERT INTO make(id_mk, brand_mk, model_mk) VALUES(null,"&amp;MATCH(MID(CELL("filename",D76),SEARCH("#$",CELL("filename",D76))+2,90),summary!$A$2:$A$38,0)&amp;",'"&amp;E76&amp;"');"</f>
        <v>INSERT INTO make(id_mk, brand_mk, model_mk) VALUES(null,20,'Cooper S Exclusive Clubman');</v>
      </c>
      <c r="E76" s="607" t="str">
        <f aca="false">TRIM(B76&amp;" "&amp;A76)</f>
        <v>Cooper S Exclusive Clubman</v>
      </c>
    </row>
    <row r="77" customFormat="false" ht="12.75" hidden="true" customHeight="true" outlineLevel="0" collapsed="false">
      <c r="B77" s="0" t="s">
        <v>38</v>
      </c>
      <c r="C77" s="53"/>
      <c r="D77" s="185" t="str">
        <f aca="true">"INSERT INTO make(id_mk, brand_mk, model_mk) VALUES(null,"&amp;MATCH(MID(CELL("filename",D77),SEARCH("#$",CELL("filename",D77))+2,90),summary!$A$2:$A$38,0)&amp;",'"&amp;E77&amp;"');"</f>
        <v>INSERT INTO make(id_mk, brand_mk, model_mk) VALUES(null,20,'  ');</v>
      </c>
      <c r="E77" s="607" t="str">
        <f aca="false">B77&amp;" "&amp;A77</f>
        <v>  </v>
      </c>
    </row>
    <row r="78" customFormat="false" ht="12.75" hidden="false" customHeight="true" outlineLevel="0" collapsed="false">
      <c r="A78" s="0" t="s">
        <v>2669</v>
      </c>
      <c r="B78" s="0" t="s">
        <v>2644</v>
      </c>
      <c r="C78" s="53" t="n">
        <v>33040</v>
      </c>
      <c r="D78" s="185" t="str">
        <f aca="true">"INSERT INTO make(id_mk, brand_mk, model_mk) VALUES(null,"&amp;MATCH(MID(CELL("filename",D78),SEARCH("#$",CELL("filename",D78))+2,90),summary!$A$2:$A$38,0)&amp;",'"&amp;E78&amp;"');"</f>
        <v>INSERT INTO make(id_mk, brand_mk, model_mk) VALUES(null,20,'Cooper Classic Countryman');</v>
      </c>
      <c r="E78" s="607" t="str">
        <f aca="false">TRIM(B78&amp;" "&amp;A78)</f>
        <v>Cooper Classic Countryman</v>
      </c>
    </row>
    <row r="79" customFormat="false" ht="12.75" hidden="false" customHeight="true" outlineLevel="0" collapsed="false">
      <c r="A79" s="0" t="s">
        <v>2669</v>
      </c>
      <c r="B79" s="0" t="s">
        <v>2644</v>
      </c>
      <c r="C79" s="53" t="n">
        <v>35270</v>
      </c>
      <c r="D79" s="185" t="str">
        <f aca="true">"INSERT INTO make(id_mk, brand_mk, model_mk) VALUES(null,"&amp;MATCH(MID(CELL("filename",D79),SEARCH("#$",CELL("filename",D79))+2,90),summary!$A$2:$A$38,0)&amp;",'"&amp;E79&amp;"');"</f>
        <v>INSERT INTO make(id_mk, brand_mk, model_mk) VALUES(null,20,'Cooper Classic Countryman');</v>
      </c>
      <c r="E79" s="607" t="str">
        <f aca="false">TRIM(B79&amp;" "&amp;A79)</f>
        <v>Cooper Classic Countryman</v>
      </c>
    </row>
    <row r="80" customFormat="false" ht="12.75" hidden="false" customHeight="true" outlineLevel="0" collapsed="false">
      <c r="A80" s="0" t="s">
        <v>2669</v>
      </c>
      <c r="B80" s="0" t="s">
        <v>2670</v>
      </c>
      <c r="C80" s="53" t="n">
        <v>37060</v>
      </c>
      <c r="D80" s="185" t="str">
        <f aca="true">"INSERT INTO make(id_mk, brand_mk, model_mk) VALUES(null,"&amp;MATCH(MID(CELL("filename",D80),SEARCH("#$",CELL("filename",D80))+2,90),summary!$A$2:$A$38,0)&amp;",'"&amp;E80&amp;"');"</f>
        <v>INSERT INTO make(id_mk, brand_mk, model_mk) VALUES(null,20,'Cooper ALL4 Classic Countryman');</v>
      </c>
      <c r="E80" s="607" t="str">
        <f aca="false">TRIM(B80&amp;" "&amp;A80)</f>
        <v>Cooper ALL4 Classic Countryman</v>
      </c>
    </row>
    <row r="81" customFormat="false" ht="12.75" hidden="false" customHeight="true" outlineLevel="0" collapsed="false">
      <c r="A81" s="0" t="s">
        <v>2669</v>
      </c>
      <c r="B81" s="0" t="s">
        <v>2670</v>
      </c>
      <c r="C81" s="53" t="n">
        <v>39400</v>
      </c>
      <c r="D81" s="185" t="str">
        <f aca="true">"INSERT INTO make(id_mk, brand_mk, model_mk) VALUES(null,"&amp;MATCH(MID(CELL("filename",D81),SEARCH("#$",CELL("filename",D81))+2,90),summary!$A$2:$A$38,0)&amp;",'"&amp;E81&amp;"');"</f>
        <v>INSERT INTO make(id_mk, brand_mk, model_mk) VALUES(null,20,'Cooper ALL4 Classic Countryman');</v>
      </c>
      <c r="E81" s="607" t="str">
        <f aca="false">TRIM(B81&amp;" "&amp;A81)</f>
        <v>Cooper ALL4 Classic Countryman</v>
      </c>
    </row>
    <row r="82" customFormat="false" ht="12.75" hidden="false" customHeight="true" outlineLevel="0" collapsed="false">
      <c r="A82" s="0" t="s">
        <v>2669</v>
      </c>
      <c r="B82" s="0" t="s">
        <v>2663</v>
      </c>
      <c r="C82" s="53" t="n">
        <v>35430</v>
      </c>
      <c r="D82" s="185" t="str">
        <f aca="true">"INSERT INTO make(id_mk, brand_mk, model_mk) VALUES(null,"&amp;MATCH(MID(CELL("filename",D82),SEARCH("#$",CELL("filename",D82))+2,90),summary!$A$2:$A$38,0)&amp;",'"&amp;E82&amp;"');"</f>
        <v>INSERT INTO make(id_mk, brand_mk, model_mk) VALUES(null,20,'Cooper D Classic Countryman');</v>
      </c>
      <c r="E82" s="607" t="str">
        <f aca="false">TRIM(B82&amp;" "&amp;A82)</f>
        <v>Cooper D Classic Countryman</v>
      </c>
    </row>
    <row r="83" customFormat="false" ht="12.75" hidden="false" customHeight="true" outlineLevel="0" collapsed="false">
      <c r="A83" s="0" t="s">
        <v>2669</v>
      </c>
      <c r="B83" s="0" t="s">
        <v>2663</v>
      </c>
      <c r="C83" s="53" t="n">
        <v>37640</v>
      </c>
      <c r="D83" s="185" t="str">
        <f aca="true">"INSERT INTO make(id_mk, brand_mk, model_mk) VALUES(null,"&amp;MATCH(MID(CELL("filename",D83),SEARCH("#$",CELL("filename",D83))+2,90),summary!$A$2:$A$38,0)&amp;",'"&amp;E83&amp;"');"</f>
        <v>INSERT INTO make(id_mk, brand_mk, model_mk) VALUES(null,20,'Cooper D Classic Countryman');</v>
      </c>
      <c r="E83" s="607" t="str">
        <f aca="false">TRIM(B83&amp;" "&amp;A83)</f>
        <v>Cooper D Classic Countryman</v>
      </c>
    </row>
    <row r="84" customFormat="false" ht="12.75" hidden="false" customHeight="true" outlineLevel="0" collapsed="false">
      <c r="A84" s="0" t="s">
        <v>2669</v>
      </c>
      <c r="B84" s="0" t="s">
        <v>2671</v>
      </c>
      <c r="C84" s="53" t="n">
        <v>38060</v>
      </c>
      <c r="D84" s="185" t="str">
        <f aca="true">"INSERT INTO make(id_mk, brand_mk, model_mk) VALUES(null,"&amp;MATCH(MID(CELL("filename",D84),SEARCH("#$",CELL("filename",D84))+2,90),summary!$A$2:$A$38,0)&amp;",'"&amp;E84&amp;"');"</f>
        <v>INSERT INTO make(id_mk, brand_mk, model_mk) VALUES(null,20,'Cooper D ALL4 Classic Countryman');</v>
      </c>
      <c r="E84" s="607" t="str">
        <f aca="false">TRIM(B84&amp;" "&amp;A84)</f>
        <v>Cooper D ALL4 Classic Countryman</v>
      </c>
    </row>
    <row r="85" customFormat="false" ht="12.75" hidden="false" customHeight="true" outlineLevel="0" collapsed="false">
      <c r="A85" s="0" t="s">
        <v>2669</v>
      </c>
      <c r="B85" s="0" t="s">
        <v>2671</v>
      </c>
      <c r="C85" s="53" t="n">
        <v>40290</v>
      </c>
      <c r="D85" s="185" t="str">
        <f aca="true">"INSERT INTO make(id_mk, brand_mk, model_mk) VALUES(null,"&amp;MATCH(MID(CELL("filename",D85),SEARCH("#$",CELL("filename",D85))+2,90),summary!$A$2:$A$38,0)&amp;",'"&amp;E85&amp;"');"</f>
        <v>INSERT INTO make(id_mk, brand_mk, model_mk) VALUES(null,20,'Cooper D ALL4 Classic Countryman');</v>
      </c>
      <c r="E85" s="607" t="str">
        <f aca="false">TRIM(B85&amp;" "&amp;A85)</f>
        <v>Cooper D ALL4 Classic Countryman</v>
      </c>
    </row>
    <row r="86" customFormat="false" ht="12.75" hidden="false" customHeight="true" outlineLevel="0" collapsed="false">
      <c r="A86" s="0" t="s">
        <v>2669</v>
      </c>
      <c r="B86" s="0" t="s">
        <v>2672</v>
      </c>
      <c r="C86" s="53" t="n">
        <v>37790</v>
      </c>
      <c r="D86" s="185" t="str">
        <f aca="true">"INSERT INTO make(id_mk, brand_mk, model_mk) VALUES(null,"&amp;MATCH(MID(CELL("filename",D86),SEARCH("#$",CELL("filename",D86))+2,90),summary!$A$2:$A$38,0)&amp;",'"&amp;E86&amp;"');"</f>
        <v>INSERT INTO make(id_mk, brand_mk, model_mk) VALUES(null,20,'Cooper S Classic Countryman');</v>
      </c>
      <c r="E86" s="607" t="str">
        <f aca="false">TRIM(B86&amp;" "&amp;A86)</f>
        <v>Cooper S Classic Countryman</v>
      </c>
    </row>
    <row r="87" customFormat="false" ht="12.75" hidden="false" customHeight="true" outlineLevel="0" collapsed="false">
      <c r="A87" s="0" t="s">
        <v>2669</v>
      </c>
      <c r="B87" s="0" t="s">
        <v>2672</v>
      </c>
      <c r="C87" s="53" t="n">
        <v>38340</v>
      </c>
      <c r="D87" s="185" t="str">
        <f aca="true">"INSERT INTO make(id_mk, brand_mk, model_mk) VALUES(null,"&amp;MATCH(MID(CELL("filename",D87),SEARCH("#$",CELL("filename",D87))+2,90),summary!$A$2:$A$38,0)&amp;",'"&amp;E87&amp;"');"</f>
        <v>INSERT INTO make(id_mk, brand_mk, model_mk) VALUES(null,20,'Cooper S Classic Countryman');</v>
      </c>
      <c r="E87" s="607" t="str">
        <f aca="false">TRIM(B87&amp;" "&amp;A87)</f>
        <v>Cooper S Classic Countryman</v>
      </c>
    </row>
    <row r="88" customFormat="false" ht="12.75" hidden="false" customHeight="true" outlineLevel="0" collapsed="false">
      <c r="A88" s="0" t="s">
        <v>2669</v>
      </c>
      <c r="B88" s="0" t="s">
        <v>2673</v>
      </c>
      <c r="C88" s="53" t="n">
        <v>42610</v>
      </c>
      <c r="D88" s="185" t="str">
        <f aca="true">"INSERT INTO make(id_mk, brand_mk, model_mk) VALUES(null,"&amp;MATCH(MID(CELL("filename",D88),SEARCH("#$",CELL("filename",D88))+2,90),summary!$A$2:$A$38,0)&amp;",'"&amp;E88&amp;"');"</f>
        <v>INSERT INTO make(id_mk, brand_mk, model_mk) VALUES(null,20,'Cooper S ALL4 Classic Countryman');</v>
      </c>
      <c r="E88" s="607" t="str">
        <f aca="false">TRIM(B88&amp;" "&amp;A88)</f>
        <v>Cooper S ALL4 Classic Countryman</v>
      </c>
    </row>
    <row r="89" customFormat="false" ht="12.75" hidden="false" customHeight="true" outlineLevel="0" collapsed="false">
      <c r="A89" s="0" t="s">
        <v>2669</v>
      </c>
      <c r="B89" s="0" t="s">
        <v>2674</v>
      </c>
      <c r="C89" s="53" t="n">
        <v>42790</v>
      </c>
      <c r="D89" s="185" t="str">
        <f aca="true">"INSERT INTO make(id_mk, brand_mk, model_mk) VALUES(null,"&amp;MATCH(MID(CELL("filename",D89),SEARCH("#$",CELL("filename",D89))+2,90),summary!$A$2:$A$38,0)&amp;",'"&amp;E89&amp;"');"</f>
        <v>INSERT INTO make(id_mk, brand_mk, model_mk) VALUES(null,20,'Cooper S E ALL4 PHEV Classic Countryman');</v>
      </c>
      <c r="E89" s="607" t="str">
        <f aca="false">TRIM(B89&amp;" "&amp;A89)</f>
        <v>Cooper S E ALL4 PHEV Classic Countryman</v>
      </c>
    </row>
    <row r="90" customFormat="false" ht="12.75" hidden="false" customHeight="true" outlineLevel="0" collapsed="false">
      <c r="A90" s="0" t="s">
        <v>2669</v>
      </c>
      <c r="B90" s="0" t="s">
        <v>2648</v>
      </c>
      <c r="C90" s="53" t="n">
        <v>37080</v>
      </c>
      <c r="D90" s="185" t="str">
        <f aca="true">"INSERT INTO make(id_mk, brand_mk, model_mk) VALUES(null,"&amp;MATCH(MID(CELL("filename",D90),SEARCH("#$",CELL("filename",D90))+2,90),summary!$A$2:$A$38,0)&amp;",'"&amp;E90&amp;"');"</f>
        <v>INSERT INTO make(id_mk, brand_mk, model_mk) VALUES(null,20,'Cooper Sport Countryman');</v>
      </c>
      <c r="E90" s="607" t="str">
        <f aca="false">TRIM(B90&amp;" "&amp;A90)</f>
        <v>Cooper Sport Countryman</v>
      </c>
    </row>
    <row r="91" customFormat="false" ht="12.75" hidden="false" customHeight="true" outlineLevel="0" collapsed="false">
      <c r="A91" s="0" t="s">
        <v>2669</v>
      </c>
      <c r="B91" s="0" t="s">
        <v>2648</v>
      </c>
      <c r="C91" s="53" t="n">
        <v>39320</v>
      </c>
      <c r="D91" s="185" t="str">
        <f aca="true">"INSERT INTO make(id_mk, brand_mk, model_mk) VALUES(null,"&amp;MATCH(MID(CELL("filename",D91),SEARCH("#$",CELL("filename",D91))+2,90),summary!$A$2:$A$38,0)&amp;",'"&amp;E91&amp;"');"</f>
        <v>INSERT INTO make(id_mk, brand_mk, model_mk) VALUES(null,20,'Cooper Sport Countryman');</v>
      </c>
      <c r="E91" s="607" t="str">
        <f aca="false">TRIM(B91&amp;" "&amp;A91)</f>
        <v>Cooper Sport Countryman</v>
      </c>
    </row>
    <row r="92" customFormat="false" ht="12.75" hidden="false" customHeight="true" outlineLevel="0" collapsed="false">
      <c r="A92" s="0" t="s">
        <v>2669</v>
      </c>
      <c r="B92" s="0" t="s">
        <v>2675</v>
      </c>
      <c r="C92" s="53" t="n">
        <v>41300</v>
      </c>
      <c r="D92" s="185" t="str">
        <f aca="true">"INSERT INTO make(id_mk, brand_mk, model_mk) VALUES(null,"&amp;MATCH(MID(CELL("filename",D92),SEARCH("#$",CELL("filename",D92))+2,90),summary!$A$2:$A$38,0)&amp;",'"&amp;E92&amp;"');"</f>
        <v>INSERT INTO make(id_mk, brand_mk, model_mk) VALUES(null,20,'Cooper ALL4 Sport Countryman');</v>
      </c>
      <c r="E92" s="607" t="str">
        <f aca="false">TRIM(B92&amp;" "&amp;A92)</f>
        <v>Cooper ALL4 Sport Countryman</v>
      </c>
    </row>
    <row r="93" customFormat="false" ht="12.75" hidden="false" customHeight="true" outlineLevel="0" collapsed="false">
      <c r="A93" s="0" t="s">
        <v>2669</v>
      </c>
      <c r="B93" s="0" t="s">
        <v>2675</v>
      </c>
      <c r="C93" s="53" t="n">
        <v>43640</v>
      </c>
      <c r="D93" s="185" t="str">
        <f aca="true">"INSERT INTO make(id_mk, brand_mk, model_mk) VALUES(null,"&amp;MATCH(MID(CELL("filename",D93),SEARCH("#$",CELL("filename",D93))+2,90),summary!$A$2:$A$38,0)&amp;",'"&amp;E93&amp;"');"</f>
        <v>INSERT INTO make(id_mk, brand_mk, model_mk) VALUES(null,20,'Cooper ALL4 Sport Countryman');</v>
      </c>
      <c r="E93" s="607" t="str">
        <f aca="false">TRIM(B93&amp;" "&amp;A93)</f>
        <v>Cooper ALL4 Sport Countryman</v>
      </c>
    </row>
    <row r="94" customFormat="false" ht="12.75" hidden="false" customHeight="true" outlineLevel="0" collapsed="false">
      <c r="A94" s="0" t="s">
        <v>2669</v>
      </c>
      <c r="B94" s="0" t="s">
        <v>2665</v>
      </c>
      <c r="C94" s="53" t="n">
        <v>39440</v>
      </c>
      <c r="D94" s="185" t="str">
        <f aca="true">"INSERT INTO make(id_mk, brand_mk, model_mk) VALUES(null,"&amp;MATCH(MID(CELL("filename",D94),SEARCH("#$",CELL("filename",D94))+2,90),summary!$A$2:$A$38,0)&amp;",'"&amp;E94&amp;"');"</f>
        <v>INSERT INTO make(id_mk, brand_mk, model_mk) VALUES(null,20,'Cooper D Sport Countryman');</v>
      </c>
      <c r="E94" s="607" t="str">
        <f aca="false">TRIM(B94&amp;" "&amp;A94)</f>
        <v>Cooper D Sport Countryman</v>
      </c>
    </row>
    <row r="95" customFormat="false" ht="12.75" hidden="false" customHeight="true" outlineLevel="0" collapsed="false">
      <c r="A95" s="0" t="s">
        <v>2669</v>
      </c>
      <c r="B95" s="0" t="s">
        <v>2665</v>
      </c>
      <c r="C95" s="53" t="n">
        <v>42110</v>
      </c>
      <c r="D95" s="185" t="str">
        <f aca="true">"INSERT INTO make(id_mk, brand_mk, model_mk) VALUES(null,"&amp;MATCH(MID(CELL("filename",D95),SEARCH("#$",CELL("filename",D95))+2,90),summary!$A$2:$A$38,0)&amp;",'"&amp;E95&amp;"');"</f>
        <v>INSERT INTO make(id_mk, brand_mk, model_mk) VALUES(null,20,'Cooper D Sport Countryman');</v>
      </c>
      <c r="E95" s="607" t="str">
        <f aca="false">TRIM(B95&amp;" "&amp;A95)</f>
        <v>Cooper D Sport Countryman</v>
      </c>
    </row>
    <row r="96" customFormat="false" ht="12.75" hidden="false" customHeight="true" outlineLevel="0" collapsed="false">
      <c r="A96" s="0" t="s">
        <v>2669</v>
      </c>
      <c r="B96" s="0" t="s">
        <v>2676</v>
      </c>
      <c r="C96" s="53" t="n">
        <v>42110</v>
      </c>
      <c r="D96" s="185" t="str">
        <f aca="true">"INSERT INTO make(id_mk, brand_mk, model_mk) VALUES(null,"&amp;MATCH(MID(CELL("filename",D96),SEARCH("#$",CELL("filename",D96))+2,90),summary!$A$2:$A$38,0)&amp;",'"&amp;E96&amp;"');"</f>
        <v>INSERT INTO make(id_mk, brand_mk, model_mk) VALUES(null,20,'Cooper D ALL4 Sport Countryman');</v>
      </c>
      <c r="E96" s="607" t="str">
        <f aca="false">TRIM(B96&amp;" "&amp;A96)</f>
        <v>Cooper D ALL4 Sport Countryman</v>
      </c>
    </row>
    <row r="97" customFormat="false" ht="12.75" hidden="false" customHeight="true" outlineLevel="0" collapsed="false">
      <c r="A97" s="0" t="s">
        <v>2669</v>
      </c>
      <c r="B97" s="0" t="s">
        <v>2676</v>
      </c>
      <c r="C97" s="53" t="n">
        <v>44340</v>
      </c>
      <c r="D97" s="185" t="str">
        <f aca="true">"INSERT INTO make(id_mk, brand_mk, model_mk) VALUES(null,"&amp;MATCH(MID(CELL("filename",D97),SEARCH("#$",CELL("filename",D97))+2,90),summary!$A$2:$A$38,0)&amp;",'"&amp;E97&amp;"');"</f>
        <v>INSERT INTO make(id_mk, brand_mk, model_mk) VALUES(null,20,'Cooper D ALL4 Sport Countryman');</v>
      </c>
      <c r="E97" s="607" t="str">
        <f aca="false">TRIM(B97&amp;" "&amp;A97)</f>
        <v>Cooper D ALL4 Sport Countryman</v>
      </c>
    </row>
    <row r="98" customFormat="false" ht="12.75" hidden="false" customHeight="true" outlineLevel="0" collapsed="false">
      <c r="A98" s="0" t="s">
        <v>2669</v>
      </c>
      <c r="B98" s="0" t="s">
        <v>2677</v>
      </c>
      <c r="C98" s="53" t="n">
        <v>40860</v>
      </c>
      <c r="D98" s="185" t="str">
        <f aca="true">"INSERT INTO make(id_mk, brand_mk, model_mk) VALUES(null,"&amp;MATCH(MID(CELL("filename",D98),SEARCH("#$",CELL("filename",D98))+2,90),summary!$A$2:$A$38,0)&amp;",'"&amp;E98&amp;"');"</f>
        <v>INSERT INTO make(id_mk, brand_mk, model_mk) VALUES(null,20,'Cooper S Sport Countryman');</v>
      </c>
      <c r="E98" s="607" t="str">
        <f aca="false">TRIM(B98&amp;" "&amp;A98)</f>
        <v>Cooper S Sport Countryman</v>
      </c>
    </row>
    <row r="99" customFormat="false" ht="12.75" hidden="false" customHeight="true" outlineLevel="0" collapsed="false">
      <c r="A99" s="0" t="s">
        <v>2669</v>
      </c>
      <c r="B99" s="0" t="s">
        <v>2677</v>
      </c>
      <c r="C99" s="53" t="n">
        <v>41550</v>
      </c>
      <c r="D99" s="185" t="str">
        <f aca="true">"INSERT INTO make(id_mk, brand_mk, model_mk) VALUES(null,"&amp;MATCH(MID(CELL("filename",D99),SEARCH("#$",CELL("filename",D99))+2,90),summary!$A$2:$A$38,0)&amp;",'"&amp;E99&amp;"');"</f>
        <v>INSERT INTO make(id_mk, brand_mk, model_mk) VALUES(null,20,'Cooper S Sport Countryman');</v>
      </c>
      <c r="E99" s="607" t="str">
        <f aca="false">TRIM(B99&amp;" "&amp;A99)</f>
        <v>Cooper S Sport Countryman</v>
      </c>
    </row>
    <row r="100" customFormat="false" ht="12.75" hidden="false" customHeight="true" outlineLevel="0" collapsed="false">
      <c r="A100" s="0" t="s">
        <v>2669</v>
      </c>
      <c r="B100" s="0" t="s">
        <v>2678</v>
      </c>
      <c r="C100" s="53" t="n">
        <v>45970</v>
      </c>
      <c r="D100" s="185" t="str">
        <f aca="true">"INSERT INTO make(id_mk, brand_mk, model_mk) VALUES(null,"&amp;MATCH(MID(CELL("filename",D100),SEARCH("#$",CELL("filename",D100))+2,90),summary!$A$2:$A$38,0)&amp;",'"&amp;E100&amp;"');"</f>
        <v>INSERT INTO make(id_mk, brand_mk, model_mk) VALUES(null,20,'Cooper S ALL4 Sport Countryman');</v>
      </c>
      <c r="E100" s="607" t="str">
        <f aca="false">TRIM(B100&amp;" "&amp;A100)</f>
        <v>Cooper S ALL4 Sport Countryman</v>
      </c>
    </row>
    <row r="101" customFormat="false" ht="12.75" hidden="false" customHeight="true" outlineLevel="0" collapsed="false">
      <c r="A101" s="0" t="s">
        <v>2669</v>
      </c>
      <c r="B101" s="0" t="s">
        <v>2679</v>
      </c>
      <c r="C101" s="53" t="n">
        <v>45570</v>
      </c>
      <c r="D101" s="185" t="str">
        <f aca="true">"INSERT INTO make(id_mk, brand_mk, model_mk) VALUES(null,"&amp;MATCH(MID(CELL("filename",D101),SEARCH("#$",CELL("filename",D101))+2,90),summary!$A$2:$A$38,0)&amp;",'"&amp;E101&amp;"');"</f>
        <v>INSERT INTO make(id_mk, brand_mk, model_mk) VALUES(null,20,'Cooper S E ALL4 PHEV Sport Countryman');</v>
      </c>
      <c r="E101" s="607" t="str">
        <f aca="false">TRIM(B101&amp;" "&amp;A101)</f>
        <v>Cooper S E ALL4 PHEV Sport Countryman</v>
      </c>
    </row>
    <row r="102" customFormat="false" ht="12.75" hidden="false" customHeight="true" outlineLevel="0" collapsed="false">
      <c r="A102" s="0" t="s">
        <v>2669</v>
      </c>
      <c r="B102" s="0" t="s">
        <v>2652</v>
      </c>
      <c r="C102" s="53" t="n">
        <v>37080</v>
      </c>
      <c r="D102" s="185" t="str">
        <f aca="true">"INSERT INTO make(id_mk, brand_mk, model_mk) VALUES(null,"&amp;MATCH(MID(CELL("filename",D102),SEARCH("#$",CELL("filename",D102))+2,90),summary!$A$2:$A$38,0)&amp;",'"&amp;E102&amp;"');"</f>
        <v>INSERT INTO make(id_mk, brand_mk, model_mk) VALUES(null,20,'Cooper Exclusive Countryman');</v>
      </c>
      <c r="E102" s="607" t="str">
        <f aca="false">TRIM(B102&amp;" "&amp;A102)</f>
        <v>Cooper Exclusive Countryman</v>
      </c>
    </row>
    <row r="103" customFormat="false" ht="12.75" hidden="false" customHeight="true" outlineLevel="0" collapsed="false">
      <c r="A103" s="0" t="s">
        <v>2669</v>
      </c>
      <c r="B103" s="0" t="s">
        <v>2652</v>
      </c>
      <c r="C103" s="53" t="n">
        <v>39320</v>
      </c>
      <c r="D103" s="185" t="str">
        <f aca="true">"INSERT INTO make(id_mk, brand_mk, model_mk) VALUES(null,"&amp;MATCH(MID(CELL("filename",D103),SEARCH("#$",CELL("filename",D103))+2,90),summary!$A$2:$A$38,0)&amp;",'"&amp;E103&amp;"');"</f>
        <v>INSERT INTO make(id_mk, brand_mk, model_mk) VALUES(null,20,'Cooper Exclusive Countryman');</v>
      </c>
      <c r="E103" s="607" t="str">
        <f aca="false">TRIM(B103&amp;" "&amp;A103)</f>
        <v>Cooper Exclusive Countryman</v>
      </c>
    </row>
    <row r="104" customFormat="false" ht="12.75" hidden="false" customHeight="true" outlineLevel="0" collapsed="false">
      <c r="A104" s="0" t="s">
        <v>2669</v>
      </c>
      <c r="B104" s="0" t="s">
        <v>2680</v>
      </c>
      <c r="C104" s="53" t="n">
        <v>41300</v>
      </c>
      <c r="D104" s="185" t="str">
        <f aca="true">"INSERT INTO make(id_mk, brand_mk, model_mk) VALUES(null,"&amp;MATCH(MID(CELL("filename",D104),SEARCH("#$",CELL("filename",D104))+2,90),summary!$A$2:$A$38,0)&amp;",'"&amp;E104&amp;"');"</f>
        <v>INSERT INTO make(id_mk, brand_mk, model_mk) VALUES(null,20,'Cooper ALL4 Exclusive Countryman');</v>
      </c>
      <c r="E104" s="607" t="str">
        <f aca="false">TRIM(B104&amp;" "&amp;A104)</f>
        <v>Cooper ALL4 Exclusive Countryman</v>
      </c>
    </row>
    <row r="105" customFormat="false" ht="12.75" hidden="false" customHeight="true" outlineLevel="0" collapsed="false">
      <c r="A105" s="0" t="s">
        <v>2669</v>
      </c>
      <c r="B105" s="0" t="s">
        <v>2680</v>
      </c>
      <c r="C105" s="53" t="n">
        <v>43640</v>
      </c>
      <c r="D105" s="185" t="str">
        <f aca="true">"INSERT INTO make(id_mk, brand_mk, model_mk) VALUES(null,"&amp;MATCH(MID(CELL("filename",D105),SEARCH("#$",CELL("filename",D105))+2,90),summary!$A$2:$A$38,0)&amp;",'"&amp;E105&amp;"');"</f>
        <v>INSERT INTO make(id_mk, brand_mk, model_mk) VALUES(null,20,'Cooper ALL4 Exclusive Countryman');</v>
      </c>
      <c r="E105" s="607" t="str">
        <f aca="false">TRIM(B105&amp;" "&amp;A105)</f>
        <v>Cooper ALL4 Exclusive Countryman</v>
      </c>
    </row>
    <row r="106" customFormat="false" ht="12.75" hidden="false" customHeight="true" outlineLevel="0" collapsed="false">
      <c r="A106" s="0" t="s">
        <v>2669</v>
      </c>
      <c r="B106" s="0" t="s">
        <v>2667</v>
      </c>
      <c r="C106" s="53" t="n">
        <v>39440</v>
      </c>
      <c r="D106" s="185" t="str">
        <f aca="true">"INSERT INTO make(id_mk, brand_mk, model_mk) VALUES(null,"&amp;MATCH(MID(CELL("filename",D106),SEARCH("#$",CELL("filename",D106))+2,90),summary!$A$2:$A$38,0)&amp;",'"&amp;E106&amp;"');"</f>
        <v>INSERT INTO make(id_mk, brand_mk, model_mk) VALUES(null,20,'Cooper D Exclusive Countryman');</v>
      </c>
      <c r="E106" s="607" t="str">
        <f aca="false">TRIM(B106&amp;" "&amp;A106)</f>
        <v>Cooper D Exclusive Countryman</v>
      </c>
    </row>
    <row r="107" customFormat="false" ht="12.75" hidden="false" customHeight="true" outlineLevel="0" collapsed="false">
      <c r="A107" s="0" t="s">
        <v>2669</v>
      </c>
      <c r="B107" s="0" t="s">
        <v>2667</v>
      </c>
      <c r="C107" s="53" t="n">
        <v>42110</v>
      </c>
      <c r="D107" s="185" t="str">
        <f aca="true">"INSERT INTO make(id_mk, brand_mk, model_mk) VALUES(null,"&amp;MATCH(MID(CELL("filename",D107),SEARCH("#$",CELL("filename",D107))+2,90),summary!$A$2:$A$38,0)&amp;",'"&amp;E107&amp;"');"</f>
        <v>INSERT INTO make(id_mk, brand_mk, model_mk) VALUES(null,20,'Cooper D Exclusive Countryman');</v>
      </c>
      <c r="E107" s="607" t="str">
        <f aca="false">TRIM(B107&amp;" "&amp;A107)</f>
        <v>Cooper D Exclusive Countryman</v>
      </c>
    </row>
    <row r="108" customFormat="false" ht="12.75" hidden="false" customHeight="true" outlineLevel="0" collapsed="false">
      <c r="A108" s="0" t="s">
        <v>2669</v>
      </c>
      <c r="B108" s="0" t="s">
        <v>2681</v>
      </c>
      <c r="C108" s="53" t="n">
        <v>42110</v>
      </c>
      <c r="D108" s="185" t="str">
        <f aca="true">"INSERT INTO make(id_mk, brand_mk, model_mk) VALUES(null,"&amp;MATCH(MID(CELL("filename",D108),SEARCH("#$",CELL("filename",D108))+2,90),summary!$A$2:$A$38,0)&amp;",'"&amp;E108&amp;"');"</f>
        <v>INSERT INTO make(id_mk, brand_mk, model_mk) VALUES(null,20,'Cooper D ALL4 Exclusive Countryman');</v>
      </c>
      <c r="E108" s="607" t="str">
        <f aca="false">TRIM(B108&amp;" "&amp;A108)</f>
        <v>Cooper D ALL4 Exclusive Countryman</v>
      </c>
    </row>
    <row r="109" customFormat="false" ht="12.75" hidden="false" customHeight="true" outlineLevel="0" collapsed="false">
      <c r="A109" s="0" t="s">
        <v>2669</v>
      </c>
      <c r="B109" s="0" t="s">
        <v>2681</v>
      </c>
      <c r="C109" s="53" t="n">
        <v>44340</v>
      </c>
      <c r="D109" s="185" t="str">
        <f aca="true">"INSERT INTO make(id_mk, brand_mk, model_mk) VALUES(null,"&amp;MATCH(MID(CELL("filename",D109),SEARCH("#$",CELL("filename",D109))+2,90),summary!$A$2:$A$38,0)&amp;",'"&amp;E109&amp;"');"</f>
        <v>INSERT INTO make(id_mk, brand_mk, model_mk) VALUES(null,20,'Cooper D ALL4 Exclusive Countryman');</v>
      </c>
      <c r="E109" s="607" t="str">
        <f aca="false">TRIM(B109&amp;" "&amp;A109)</f>
        <v>Cooper D ALL4 Exclusive Countryman</v>
      </c>
    </row>
    <row r="110" customFormat="false" ht="12.75" hidden="false" customHeight="true" outlineLevel="0" collapsed="false">
      <c r="A110" s="0" t="s">
        <v>2669</v>
      </c>
      <c r="B110" s="0" t="s">
        <v>2682</v>
      </c>
      <c r="C110" s="53" t="n">
        <v>40860</v>
      </c>
      <c r="D110" s="185" t="str">
        <f aca="true">"INSERT INTO make(id_mk, brand_mk, model_mk) VALUES(null,"&amp;MATCH(MID(CELL("filename",D110),SEARCH("#$",CELL("filename",D110))+2,90),summary!$A$2:$A$38,0)&amp;",'"&amp;E110&amp;"');"</f>
        <v>INSERT INTO make(id_mk, brand_mk, model_mk) VALUES(null,20,'Cooper S Exclusive Countryman');</v>
      </c>
      <c r="E110" s="607" t="str">
        <f aca="false">TRIM(B110&amp;" "&amp;A110)</f>
        <v>Cooper S Exclusive Countryman</v>
      </c>
    </row>
    <row r="111" customFormat="false" ht="12.75" hidden="false" customHeight="true" outlineLevel="0" collapsed="false">
      <c r="A111" s="0" t="s">
        <v>2669</v>
      </c>
      <c r="B111" s="0" t="s">
        <v>2682</v>
      </c>
      <c r="C111" s="53" t="n">
        <v>41550</v>
      </c>
      <c r="D111" s="185" t="str">
        <f aca="true">"INSERT INTO make(id_mk, brand_mk, model_mk) VALUES(null,"&amp;MATCH(MID(CELL("filename",D111),SEARCH("#$",CELL("filename",D111))+2,90),summary!$A$2:$A$38,0)&amp;",'"&amp;E111&amp;"');"</f>
        <v>INSERT INTO make(id_mk, brand_mk, model_mk) VALUES(null,20,'Cooper S Exclusive Countryman');</v>
      </c>
      <c r="E111" s="607" t="str">
        <f aca="false">TRIM(B111&amp;" "&amp;A111)</f>
        <v>Cooper S Exclusive Countryman</v>
      </c>
    </row>
    <row r="112" customFormat="false" ht="12.75" hidden="false" customHeight="true" outlineLevel="0" collapsed="false">
      <c r="A112" s="0" t="s">
        <v>2669</v>
      </c>
      <c r="B112" s="0" t="s">
        <v>2683</v>
      </c>
      <c r="C112" s="53" t="n">
        <v>45970</v>
      </c>
      <c r="D112" s="185" t="str">
        <f aca="true">"INSERT INTO make(id_mk, brand_mk, model_mk) VALUES(null,"&amp;MATCH(MID(CELL("filename",D112),SEARCH("#$",CELL("filename",D112))+2,90),summary!$A$2:$A$38,0)&amp;",'"&amp;E112&amp;"');"</f>
        <v>INSERT INTO make(id_mk, brand_mk, model_mk) VALUES(null,20,'Cooper S ALL4 Exclusive Countryman');</v>
      </c>
      <c r="E112" s="607" t="str">
        <f aca="false">TRIM(B112&amp;" "&amp;A112)</f>
        <v>Cooper S ALL4 Exclusive Countryman</v>
      </c>
    </row>
    <row r="113" customFormat="false" ht="12.75" hidden="false" customHeight="true" outlineLevel="0" collapsed="false">
      <c r="A113" s="0" t="s">
        <v>2669</v>
      </c>
      <c r="B113" s="0" t="s">
        <v>2684</v>
      </c>
      <c r="C113" s="53" t="n">
        <v>45570</v>
      </c>
      <c r="D113" s="185" t="str">
        <f aca="true">"INSERT INTO make(id_mk, brand_mk, model_mk) VALUES(null,"&amp;MATCH(MID(CELL("filename",D113),SEARCH("#$",CELL("filename",D113))+2,90),summary!$A$2:$A$38,0)&amp;",'"&amp;E113&amp;"');"</f>
        <v>INSERT INTO make(id_mk, brand_mk, model_mk) VALUES(null,20,'Cooper S E ALL4 PHEV Exclusive Countryman');</v>
      </c>
      <c r="E113" s="607" t="str">
        <f aca="false">TRIM(B113&amp;" "&amp;A113)</f>
        <v>Cooper S E ALL4 PHEV Exclusive Countryman</v>
      </c>
    </row>
  </sheetData>
  <autoFilter ref="A7:E113">
    <filterColumn colId="1">
      <customFilters and="true">
        <customFilter operator="**none**" val=""/>
      </customFilters>
    </filterColumn>
    <filterColumn colId="0">
      <customFilters and="true">
        <customFilter operator="**none**" val=""/>
      </customFilters>
    </filterColumn>
  </autoFilter>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4.xml><?xml version="1.0" encoding="utf-8"?>
<worksheet xmlns="http://schemas.openxmlformats.org/spreadsheetml/2006/main" xmlns:r="http://schemas.openxmlformats.org/officeDocument/2006/relationships">
  <sheetPr filterMode="true">
    <pageSetUpPr fitToPage="false"/>
  </sheetPr>
  <dimension ref="A1:F14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7" activeCellId="0" sqref="A7"/>
    </sheetView>
  </sheetViews>
  <sheetFormatPr defaultRowHeight="12.75" zeroHeight="false" outlineLevelRow="0" outlineLevelCol="0"/>
  <cols>
    <col collapsed="false" customWidth="true" hidden="false" outlineLevel="0" max="1" min="1" style="0" width="67.29"/>
    <col collapsed="false" customWidth="true" hidden="false" outlineLevel="0" max="2" min="2" style="331" width="67.29"/>
    <col collapsed="false" customWidth="false" hidden="false" outlineLevel="0" max="3" min="3" style="331" width="11.57"/>
    <col collapsed="false" customWidth="true" hidden="false" outlineLevel="0" max="4" min="4" style="0" width="9.14"/>
    <col collapsed="false" customWidth="true" hidden="false" outlineLevel="0" max="5" min="5" style="0" width="45.71"/>
    <col collapsed="false" customWidth="true" hidden="false" outlineLevel="0" max="6" min="6" style="0" width="14.15"/>
    <col collapsed="false" customWidth="true" hidden="false" outlineLevel="0" max="1025" min="7" style="0" width="9.14"/>
  </cols>
  <sheetData>
    <row r="1" customFormat="false" ht="12.8" hidden="false" customHeight="false" outlineLevel="0" collapsed="false">
      <c r="B1" s="10" t="s">
        <v>1219</v>
      </c>
      <c r="C1" s="609"/>
    </row>
    <row r="2" customFormat="false" ht="13.8" hidden="false" customHeight="false" outlineLevel="0" collapsed="false">
      <c r="B2" s="610" t="s">
        <v>2685</v>
      </c>
      <c r="C2" s="610"/>
    </row>
    <row r="3" customFormat="false" ht="13.8" hidden="false" customHeight="false" outlineLevel="0" collapsed="false">
      <c r="B3" s="611"/>
      <c r="C3" s="612" t="s">
        <v>2686</v>
      </c>
    </row>
    <row r="4" customFormat="false" ht="12.8" hidden="false" customHeight="false" outlineLevel="0" collapsed="false">
      <c r="B4" s="613" t="s">
        <v>38</v>
      </c>
      <c r="C4" s="612" t="s">
        <v>2687</v>
      </c>
    </row>
    <row r="5" customFormat="false" ht="12.8" hidden="false" customHeight="false" outlineLevel="0" collapsed="false">
      <c r="B5" s="613"/>
      <c r="C5" s="612" t="s">
        <v>2688</v>
      </c>
    </row>
    <row r="6" customFormat="false" ht="13.8" hidden="false" customHeight="false" outlineLevel="0" collapsed="false">
      <c r="B6" s="614"/>
      <c r="C6" s="615"/>
    </row>
    <row r="7" customFormat="false" ht="12.8" hidden="false" customHeight="false" outlineLevel="0" collapsed="false">
      <c r="A7" s="185" t="str">
        <f aca="true">"INSERT INTO make(id_mk, brand_mk, model_mk) VALUES(null,"&amp;MATCH(MID(CELL("filename",A7),SEARCH("#$",CELL("filename",A7))+2,90),summary!$A$2:$A$38,0)&amp;",'"&amp;B7&amp;"');"</f>
        <v>INSERT INTO make(id_mk, brand_mk, model_mk) VALUES(null,21,'MICRA');</v>
      </c>
      <c r="B7" s="616" t="s">
        <v>2689</v>
      </c>
      <c r="C7" s="617"/>
    </row>
    <row r="8" customFormat="false" ht="12.8" hidden="true" customHeight="false" outlineLevel="0" collapsed="false">
      <c r="A8" s="185" t="str">
        <f aca="true">"INSERT INTO make(id_mk, brand_mk, model_mk) VALUES(null,"&amp;MATCH(MID(CELL("filename",A8),SEARCH("#$",CELL("filename",A8))+2,90),summary!$A$2:$A$38,0)&amp;",'"&amp;B8&amp;"');"</f>
        <v>INSERT INTO make(id_mk, brand_mk, model_mk) VALUES(null,21,'NEW MICRA 1.0 PET 5dr XE');</v>
      </c>
      <c r="B8" s="618" t="s">
        <v>2690</v>
      </c>
      <c r="C8" s="619" t="n">
        <v>17195</v>
      </c>
    </row>
    <row r="9" customFormat="false" ht="12.8" hidden="true" customHeight="false" outlineLevel="0" collapsed="false">
      <c r="A9" s="185" t="str">
        <f aca="true">"INSERT INTO make(id_mk, brand_mk, model_mk) VALUES(null,"&amp;MATCH(MID(CELL("filename",A9),SEARCH("#$",CELL("filename",A9))+2,90),summary!$A$2:$A$38,0)&amp;",'"&amp;B9&amp;"');"</f>
        <v>INSERT INTO make(id_mk, brand_mk, model_mk) VALUES(null,21,'NEW MICRA 1.0 PET 5dr SV');</v>
      </c>
      <c r="B9" s="618" t="s">
        <v>2691</v>
      </c>
      <c r="C9" s="619" t="n">
        <v>17995</v>
      </c>
    </row>
    <row r="10" customFormat="false" ht="12.8" hidden="true" customHeight="false" outlineLevel="0" collapsed="false">
      <c r="A10" s="185" t="str">
        <f aca="true">"INSERT INTO make(id_mk, brand_mk, model_mk) VALUES(null,"&amp;MATCH(MID(CELL("filename",A10),SEARCH("#$",CELL("filename",A10))+2,90),summary!$A$2:$A$38,0)&amp;",'"&amp;B10&amp;"');"</f>
        <v>INSERT INTO make(id_mk, brand_mk, model_mk) VALUES(null,21,'NEW MICRA 1.0 PET 5dr SV w/Ext Pack');</v>
      </c>
      <c r="B10" s="618" t="s">
        <v>2692</v>
      </c>
      <c r="C10" s="619" t="n">
        <v>18995</v>
      </c>
    </row>
    <row r="11" customFormat="false" ht="12.8" hidden="true" customHeight="false" outlineLevel="0" collapsed="false">
      <c r="A11" s="185" t="str">
        <f aca="true">"INSERT INTO make(id_mk, brand_mk, model_mk) VALUES(null,"&amp;MATCH(MID(CELL("filename",A11),SEARCH("#$",CELL("filename",A11))+2,90),summary!$A$2:$A$38,0)&amp;",'"&amp;B11&amp;"');"</f>
        <v>INSERT INTO make(id_mk, brand_mk, model_mk) VALUES(null,21,'NEW MICRA 1.0T PET 5dr XE CVT');</v>
      </c>
      <c r="B11" s="618" t="s">
        <v>2693</v>
      </c>
      <c r="C11" s="619" t="n">
        <v>19995</v>
      </c>
    </row>
    <row r="12" customFormat="false" ht="12.8" hidden="true" customHeight="false" outlineLevel="0" collapsed="false">
      <c r="A12" s="185" t="str">
        <f aca="true">"INSERT INTO make(id_mk, brand_mk, model_mk) VALUES(null,"&amp;MATCH(MID(CELL("filename",A12),SEARCH("#$",CELL("filename",A12))+2,90),summary!$A$2:$A$38,0)&amp;",'"&amp;B12&amp;"');"</f>
        <v>INSERT INTO make(id_mk, brand_mk, model_mk) VALUES(null,21,'NEW MICRA 1.0T PET 5dr SV CVT');</v>
      </c>
      <c r="B12" s="618" t="s">
        <v>2694</v>
      </c>
      <c r="C12" s="619" t="n">
        <v>20795</v>
      </c>
    </row>
    <row r="13" customFormat="false" ht="12.8" hidden="true" customHeight="false" outlineLevel="0" collapsed="false">
      <c r="A13" s="185" t="str">
        <f aca="true">"INSERT INTO make(id_mk, brand_mk, model_mk) VALUES(null,"&amp;MATCH(MID(CELL("filename",A13),SEARCH("#$",CELL("filename",A13))+2,90),summary!$A$2:$A$38,0)&amp;",'"&amp;B13&amp;"');"</f>
        <v>INSERT INTO make(id_mk, brand_mk, model_mk) VALUES(null,21,'');</v>
      </c>
      <c r="B13" s="620"/>
      <c r="C13" s="621"/>
    </row>
    <row r="14" customFormat="false" ht="12.8" hidden="true" customHeight="false" outlineLevel="0" collapsed="false">
      <c r="A14" s="185" t="str">
        <f aca="true">"INSERT INTO make(id_mk, brand_mk, model_mk) VALUES(null,"&amp;MATCH(MID(CELL("filename",A14),SEARCH("#$",CELL("filename",A14))+2,90),summary!$A$2:$A$38,0)&amp;",'"&amp;B14&amp;"');"</f>
        <v>INSERT INTO make(id_mk, brand_mk, model_mk) VALUES(null,21,'OPTIONS');</v>
      </c>
      <c r="B14" s="616" t="s">
        <v>2695</v>
      </c>
      <c r="C14" s="617"/>
    </row>
    <row r="15" customFormat="false" ht="12.8" hidden="true" customHeight="false" outlineLevel="0" collapsed="false">
      <c r="A15" s="185" t="str">
        <f aca="true">"INSERT INTO make(id_mk, brand_mk, model_mk) VALUES(null,"&amp;MATCH(MID(CELL("filename",A15),SEARCH("#$",CELL("filename",A15))+2,90),summary!$A$2:$A$38,0)&amp;",'"&amp;B15&amp;"');"</f>
        <v>INSERT INTO make(id_mk, brand_mk, model_mk) VALUES(null,21,'METALLIC/PEARLESCENT PAINT ');</v>
      </c>
      <c r="B15" s="618" t="s">
        <v>2696</v>
      </c>
      <c r="C15" s="619" t="n">
        <v>550</v>
      </c>
    </row>
    <row r="16" customFormat="false" ht="12.8" hidden="true" customHeight="false" outlineLevel="0" collapsed="false">
      <c r="A16" s="185" t="str">
        <f aca="true">"INSERT INTO make(id_mk, brand_mk, model_mk) VALUES(null,"&amp;MATCH(MID(CELL("filename",A16),SEARCH("#$",CELL("filename",A16))+2,90),summary!$A$2:$A$38,0)&amp;",'"&amp;B16&amp;"');"</f>
        <v>INSERT INTO make(id_mk, brand_mk, model_mk) VALUES(null,21,'SAFETY PACK (XE, SV)');</v>
      </c>
      <c r="B16" s="618" t="s">
        <v>2697</v>
      </c>
      <c r="C16" s="619" t="n">
        <v>550</v>
      </c>
    </row>
    <row r="17" customFormat="false" ht="12.8" hidden="true" customHeight="false" outlineLevel="0" collapsed="false">
      <c r="A17" s="185" t="str">
        <f aca="true">"INSERT INTO make(id_mk, brand_mk, model_mk) VALUES(null,"&amp;MATCH(MID(CELL("filename",A17),SEARCH("#$",CELL("filename",A17))+2,90),summary!$A$2:$A$38,0)&amp;",'"&amp;B17&amp;"');"</f>
        <v>INSERT INTO make(id_mk, brand_mk, model_mk) VALUES(null,21,'EXERIOR PACK PERSONALISATION (SV)');</v>
      </c>
      <c r="B17" s="618" t="s">
        <v>2698</v>
      </c>
      <c r="C17" s="619" t="n">
        <v>1000</v>
      </c>
    </row>
    <row r="18" customFormat="false" ht="12.8" hidden="true" customHeight="false" outlineLevel="0" collapsed="false">
      <c r="A18" s="185" t="str">
        <f aca="true">"INSERT INTO make(id_mk, brand_mk, model_mk) VALUES(null,"&amp;MATCH(MID(CELL("filename",A18),SEARCH("#$",CELL("filename",A18))+2,90),summary!$A$2:$A$38,0)&amp;",'"&amp;B18&amp;"');"</f>
        <v>INSERT INTO make(id_mk, brand_mk, model_mk) VALUES(null,21,'ORANGE INTERIOR PERSONALISATION (SV)');</v>
      </c>
      <c r="B18" s="618" t="s">
        <v>2699</v>
      </c>
      <c r="C18" s="619" t="n">
        <v>500</v>
      </c>
    </row>
    <row r="19" customFormat="false" ht="12.8" hidden="true" customHeight="false" outlineLevel="0" collapsed="false">
      <c r="A19" s="185" t="str">
        <f aca="true">"INSERT INTO make(id_mk, brand_mk, model_mk) VALUES(null,"&amp;MATCH(MID(CELL("filename",A19),SEARCH("#$",CELL("filename",A19))+2,90),summary!$A$2:$A$38,0)&amp;",'"&amp;B19&amp;"');"</f>
        <v>INSERT INTO make(id_mk, brand_mk, model_mk) VALUES(null,21,'');</v>
      </c>
      <c r="B19" s="620"/>
      <c r="C19" s="621"/>
    </row>
    <row r="20" customFormat="false" ht="12.8" hidden="true" customHeight="false" outlineLevel="0" collapsed="false">
      <c r="A20" s="185" t="str">
        <f aca="true">"INSERT INTO make(id_mk, brand_mk, model_mk) VALUES(null,"&amp;MATCH(MID(CELL("filename",A20),SEARCH("#$",CELL("filename",A20))+2,90),summary!$A$2:$A$38,0)&amp;",'"&amp;B20&amp;"');"</f>
        <v>INSERT INTO make(id_mk, brand_mk, model_mk) VALUES(null,21,'');</v>
      </c>
      <c r="B20" s="618"/>
      <c r="C20" s="622"/>
    </row>
    <row r="21" customFormat="false" ht="14.15" hidden="false" customHeight="false" outlineLevel="0" collapsed="false">
      <c r="A21" s="185" t="str">
        <f aca="true">"INSERT INTO make(id_mk, brand_mk, model_mk) VALUES(null,"&amp;MATCH(MID(CELL("filename",A21),SEARCH("#$",CELL("filename",A21))+2,90),summary!$A$2:$A$38,0)&amp;",'"&amp;B21&amp;"');"</f>
        <v>INSERT INTO make(id_mk, brand_mk, model_mk) VALUES(null,21,'LEAF ');</v>
      </c>
      <c r="B21" s="623" t="s">
        <v>2700</v>
      </c>
      <c r="C21" s="624"/>
    </row>
    <row r="22" customFormat="false" ht="12.8" hidden="true" customHeight="false" outlineLevel="0" collapsed="false">
      <c r="A22" s="185" t="str">
        <f aca="true">"INSERT INTO make(id_mk, brand_mk, model_mk) VALUES(null,"&amp;MATCH(MID(CELL("filename",A22),SEARCH("#$",CELL("filename",A22))+2,90),summary!$A$2:$A$38,0)&amp;",'"&amp;B22&amp;"');"</f>
        <v>INSERT INTO make(id_mk, brand_mk, model_mk) VALUES(null,21,'(Inc. €5,000 Government grant)');</v>
      </c>
      <c r="B22" s="625" t="s">
        <v>2701</v>
      </c>
      <c r="C22" s="621"/>
    </row>
    <row r="23" customFormat="false" ht="12.8" hidden="true" customHeight="false" outlineLevel="0" collapsed="false">
      <c r="A23" s="185" t="str">
        <f aca="true">"INSERT INTO make(id_mk, brand_mk, model_mk) VALUES(null,"&amp;MATCH(MID(CELL("filename",A23),SEARCH("#$",CELL("filename",A23))+2,90),summary!$A$2:$A$38,0)&amp;",'"&amp;B23&amp;"');"</f>
        <v>INSERT INTO make(id_mk, brand_mk, model_mk) VALUES(null,21,'LEAF SV 40 kWh');</v>
      </c>
      <c r="B23" s="618" t="s">
        <v>2702</v>
      </c>
      <c r="C23" s="619" t="s">
        <v>2703</v>
      </c>
    </row>
    <row r="24" customFormat="false" ht="12.8" hidden="true" customHeight="false" outlineLevel="0" collapsed="false">
      <c r="A24" s="185" t="str">
        <f aca="true">"INSERT INTO make(id_mk, brand_mk, model_mk) VALUES(null,"&amp;MATCH(MID(CELL("filename",A24),SEARCH("#$",CELL("filename",A24))+2,90),summary!$A$2:$A$38,0)&amp;",'"&amp;B24&amp;"');"</f>
        <v>INSERT INTO make(id_mk, brand_mk, model_mk) VALUES(null,21,'LEAF SV PREMIUM 40 kWh');</v>
      </c>
      <c r="B24" s="618" t="s">
        <v>2704</v>
      </c>
      <c r="C24" s="619" t="s">
        <v>2705</v>
      </c>
    </row>
    <row r="25" customFormat="false" ht="12.8" hidden="true" customHeight="false" outlineLevel="0" collapsed="false">
      <c r="A25" s="185" t="str">
        <f aca="true">"INSERT INTO make(id_mk, brand_mk, model_mk) VALUES(null,"&amp;MATCH(MID(CELL("filename",A25),SEARCH("#$",CELL("filename",A25))+2,90),summary!$A$2:$A$38,0)&amp;",'"&amp;B25&amp;"');"</f>
        <v>INSERT INTO make(id_mk, brand_mk, model_mk) VALUES(null,21,'LEAF SVE 40 kWh');</v>
      </c>
      <c r="B25" s="618" t="s">
        <v>2706</v>
      </c>
      <c r="C25" s="619" t="s">
        <v>2707</v>
      </c>
    </row>
    <row r="26" customFormat="false" ht="12.8" hidden="true" customHeight="false" outlineLevel="0" collapsed="false">
      <c r="A26" s="185" t="str">
        <f aca="true">"INSERT INTO make(id_mk, brand_mk, model_mk) VALUES(null,"&amp;MATCH(MID(CELL("filename",A26),SEARCH("#$",CELL("filename",A26))+2,90),summary!$A$2:$A$38,0)&amp;",'"&amp;B26&amp;"');"</f>
        <v>INSERT INTO make(id_mk, brand_mk, model_mk) VALUES(null,21,'');</v>
      </c>
      <c r="B26" s="620"/>
      <c r="C26" s="621"/>
    </row>
    <row r="27" customFormat="false" ht="12.8" hidden="true" customHeight="false" outlineLevel="0" collapsed="false">
      <c r="A27" s="185" t="str">
        <f aca="true">"INSERT INTO make(id_mk, brand_mk, model_mk) VALUES(null,"&amp;MATCH(MID(CELL("filename",A27),SEARCH("#$",CELL("filename",A27))+2,90),summary!$A$2:$A$38,0)&amp;",'"&amp;B27&amp;"');"</f>
        <v>INSERT INTO make(id_mk, brand_mk, model_mk) VALUES(null,21,'OPTIONS');</v>
      </c>
      <c r="B27" s="616" t="s">
        <v>2695</v>
      </c>
      <c r="C27" s="626"/>
    </row>
    <row r="28" customFormat="false" ht="12.8" hidden="true" customHeight="false" outlineLevel="0" collapsed="false">
      <c r="A28" s="185" t="str">
        <f aca="true">"INSERT INTO make(id_mk, brand_mk, model_mk) VALUES(null,"&amp;MATCH(MID(CELL("filename",A28),SEARCH("#$",CELL("filename",A28))+2,90),summary!$A$2:$A$38,0)&amp;",'"&amp;B28&amp;"');"</f>
        <v>INSERT INTO make(id_mk, brand_mk, model_mk) VALUES(null,21,'METALLIC/ PEARL PAINT');</v>
      </c>
      <c r="B28" s="618" t="s">
        <v>2708</v>
      </c>
      <c r="C28" s="619" t="n">
        <v>600</v>
      </c>
    </row>
    <row r="29" customFormat="false" ht="12.8" hidden="true" customHeight="false" outlineLevel="0" collapsed="false">
      <c r="A29" s="185" t="str">
        <f aca="true">"INSERT INTO make(id_mk, brand_mk, model_mk) VALUES(null,"&amp;MATCH(MID(CELL("filename",A29),SEARCH("#$",CELL("filename",A29))+2,90),summary!$A$2:$A$38,0)&amp;",'"&amp;B29&amp;"');"</f>
        <v>INSERT INTO make(id_mk, brand_mk, model_mk) VALUES(null,21,'FRONT &amp; REAR PARKING SENSORS (SV)');</v>
      </c>
      <c r="B29" s="618" t="s">
        <v>2709</v>
      </c>
      <c r="C29" s="619" t="n">
        <v>400</v>
      </c>
    </row>
    <row r="30" customFormat="false" ht="12.8" hidden="true" customHeight="false" outlineLevel="0" collapsed="false">
      <c r="A30" s="185" t="str">
        <f aca="true">"INSERT INTO make(id_mk, brand_mk, model_mk) VALUES(null,"&amp;MATCH(MID(CELL("filename",A30),SEARCH("#$",CELL("filename",A30))+2,90),summary!$A$2:$A$38,0)&amp;",'"&amp;B30&amp;"');"</f>
        <v>INSERT INTO make(id_mk, brand_mk, model_mk) VALUES(null,21,'COLD PACK - HEATED SEATS &amp; STEERING WHEEL (SV &amp; SV PREMIUM)');</v>
      </c>
      <c r="B30" s="618" t="s">
        <v>2710</v>
      </c>
      <c r="C30" s="619" t="n">
        <v>400</v>
      </c>
    </row>
    <row r="31" customFormat="false" ht="12.75" hidden="true" customHeight="true" outlineLevel="0" collapsed="false">
      <c r="A31" s="185" t="str">
        <f aca="true">"INSERT INTO make(id_mk, brand_mk, model_mk) VALUES(null,"&amp;MATCH(MID(CELL("filename",A31),SEARCH("#$",CELL("filename",A31))+2,90),summary!$A$2:$A$38,0)&amp;",'"&amp;B31&amp;"');"</f>
        <v>INSERT INTO make(id_mk, brand_mk, model_mk) VALUES(null,21,'BOSE (SV PREMIUM)');</v>
      </c>
      <c r="B31" s="618" t="s">
        <v>2711</v>
      </c>
      <c r="C31" s="619" t="n">
        <v>600</v>
      </c>
    </row>
    <row r="32" customFormat="false" ht="12.75" hidden="true" customHeight="true" outlineLevel="0" collapsed="false">
      <c r="A32" s="185" t="str">
        <f aca="true">"INSERT INTO make(id_mk, brand_mk, model_mk) VALUES(null,"&amp;MATCH(MID(CELL("filename",A32),SEARCH("#$",CELL("filename",A32))+2,90),summary!$A$2:$A$38,0)&amp;",'"&amp;B32&amp;"');"</f>
        <v>INSERT INTO make(id_mk, brand_mk, model_mk) VALUES(null,21,'ProPILOT (SV PREMIUM)');</v>
      </c>
      <c r="B32" s="618" t="s">
        <v>2712</v>
      </c>
      <c r="C32" s="619" t="n">
        <v>1000</v>
      </c>
    </row>
    <row r="33" customFormat="false" ht="12.75" hidden="true" customHeight="true" outlineLevel="0" collapsed="false">
      <c r="A33" s="185" t="str">
        <f aca="true">"INSERT INTO make(id_mk, brand_mk, model_mk) VALUES(null,"&amp;MATCH(MID(CELL("filename",A33),SEARCH("#$",CELL("filename",A33))+2,90),summary!$A$2:$A$38,0)&amp;",'"&amp;B33&amp;"');"</f>
        <v>INSERT INTO make(id_mk, brand_mk, model_mk) VALUES(null,21,'LED HEADLAMPS (SV PREMIUM)');</v>
      </c>
      <c r="B33" s="618" t="s">
        <v>2713</v>
      </c>
      <c r="C33" s="619" t="n">
        <v>900</v>
      </c>
    </row>
    <row r="34" customFormat="false" ht="12.75" hidden="true" customHeight="true" outlineLevel="0" collapsed="false">
      <c r="A34" s="185" t="str">
        <f aca="true">"INSERT INTO make(id_mk, brand_mk, model_mk) VALUES(null,"&amp;MATCH(MID(CELL("filename",A34),SEARCH("#$",CELL("filename",A34))+2,90),summary!$A$2:$A$38,0)&amp;",'"&amp;B34&amp;"');"</f>
        <v>INSERT INTO make(id_mk, brand_mk, model_mk) VALUES(null,21,'SYNTHETIC PART LEATHER SEATS (SV PREMIUM)');</v>
      </c>
      <c r="B34" s="618" t="s">
        <v>2714</v>
      </c>
      <c r="C34" s="619" t="n">
        <v>960</v>
      </c>
    </row>
    <row r="35" customFormat="false" ht="12.75" hidden="true" customHeight="true" outlineLevel="0" collapsed="false">
      <c r="A35" s="185" t="str">
        <f aca="true">"INSERT INTO make(id_mk, brand_mk, model_mk) VALUES(null,"&amp;MATCH(MID(CELL("filename",A35),SEARCH("#$",CELL("filename",A35))+2,90),summary!$A$2:$A$38,0)&amp;",'"&amp;B35&amp;"');"</f>
        <v>INSERT INTO make(id_mk, brand_mk, model_mk) VALUES(null,21,'2 TONE METALLIC PAINT (SV PREMIUM &amp; SVE)');</v>
      </c>
      <c r="B35" s="618" t="s">
        <v>2715</v>
      </c>
      <c r="C35" s="619" t="n">
        <v>900</v>
      </c>
    </row>
    <row r="36" customFormat="false" ht="12.75" hidden="true" customHeight="true" outlineLevel="0" collapsed="false">
      <c r="A36" s="185" t="str">
        <f aca="true">"INSERT INTO make(id_mk, brand_mk, model_mk) VALUES(null,"&amp;MATCH(MID(CELL("filename",A36),SEARCH("#$",CELL("filename",A36))+2,90),summary!$A$2:$A$38,0)&amp;",'"&amp;B36&amp;"');"</f>
        <v>INSERT INTO make(id_mk, brand_mk, model_mk) VALUES(null,21,'ProPILOT Park (SVE)');</v>
      </c>
      <c r="B36" s="618" t="s">
        <v>2716</v>
      </c>
      <c r="C36" s="619" t="n">
        <v>1700</v>
      </c>
    </row>
    <row r="37" customFormat="false" ht="12.75" hidden="true" customHeight="true" outlineLevel="0" collapsed="false">
      <c r="A37" s="185" t="str">
        <f aca="true">"INSERT INTO make(id_mk, brand_mk, model_mk) VALUES(null,"&amp;MATCH(MID(CELL("filename",A37),SEARCH("#$",CELL("filename",A37))+2,90),summary!$A$2:$A$38,0)&amp;",'"&amp;B37&amp;"');"</f>
        <v>INSERT INTO make(id_mk, brand_mk, model_mk) VALUES(null,21,'');</v>
      </c>
      <c r="B37" s="618"/>
      <c r="C37" s="619"/>
    </row>
    <row r="38" customFormat="false" ht="12.75" hidden="true" customHeight="true" outlineLevel="0" collapsed="false">
      <c r="A38" s="185" t="str">
        <f aca="true">"INSERT INTO make(id_mk, brand_mk, model_mk) VALUES(null,"&amp;MATCH(MID(CELL("filename",A38),SEARCH("#$",CELL("filename",A38))+2,90),summary!$A$2:$A$38,0)&amp;",'"&amp;B38&amp;"');"</f>
        <v>INSERT INTO make(id_mk, brand_mk, model_mk) VALUES(null,21,'');</v>
      </c>
      <c r="B38" s="620"/>
      <c r="C38" s="621"/>
    </row>
    <row r="39" customFormat="false" ht="12.75" hidden="false" customHeight="true" outlineLevel="0" collapsed="false">
      <c r="A39" s="185" t="str">
        <f aca="true">"INSERT INTO make(id_mk, brand_mk, model_mk) VALUES(null,"&amp;MATCH(MID(CELL("filename",A39),SEARCH("#$",CELL("filename",A39))+2,90),summary!$A$2:$A$38,0)&amp;",'"&amp;B39&amp;"');"</f>
        <v>INSERT INTO make(id_mk, brand_mk, model_mk) VALUES(null,21,'QASHQAI');</v>
      </c>
      <c r="B39" s="616" t="s">
        <v>2717</v>
      </c>
      <c r="C39" s="627"/>
    </row>
    <row r="40" customFormat="false" ht="12.75" hidden="true" customHeight="true" outlineLevel="0" collapsed="false">
      <c r="A40" s="185" t="str">
        <f aca="true">"INSERT INTO make(id_mk, brand_mk, model_mk) VALUES(null,"&amp;MATCH(MID(CELL("filename",A40),SEARCH("#$",CELL("filename",A40))+2,90),summary!$A$2:$A$38,0)&amp;",'"&amp;B40&amp;"');"</f>
        <v>INSERT INTO make(id_mk, brand_mk, model_mk) VALUES(null,21,'QASHQAI 1.3 PET XE MY19');</v>
      </c>
      <c r="B40" s="628" t="s">
        <v>2718</v>
      </c>
      <c r="C40" s="619" t="n">
        <v>27570</v>
      </c>
    </row>
    <row r="41" customFormat="false" ht="12.75" hidden="true" customHeight="true" outlineLevel="0" collapsed="false">
      <c r="A41" s="185" t="str">
        <f aca="true">"INSERT INTO make(id_mk, brand_mk, model_mk) VALUES(null,"&amp;MATCH(MID(CELL("filename",A41),SEARCH("#$",CELL("filename",A41))+2,90),summary!$A$2:$A$38,0)&amp;",'"&amp;B41&amp;"');"</f>
        <v>INSERT INTO make(id_mk, brand_mk, model_mk) VALUES(null,21,'QASHQAI 1.3 PET SV MY19');</v>
      </c>
      <c r="B41" s="628" t="s">
        <v>2719</v>
      </c>
      <c r="C41" s="619" t="n">
        <v>29470</v>
      </c>
    </row>
    <row r="42" customFormat="false" ht="12.75" hidden="true" customHeight="true" outlineLevel="0" collapsed="false">
      <c r="A42" s="185" t="str">
        <f aca="true">"INSERT INTO make(id_mk, brand_mk, model_mk) VALUES(null,"&amp;MATCH(MID(CELL("filename",A42),SEARCH("#$",CELL("filename",A42))+2,90),summary!$A$2:$A$38,0)&amp;",'"&amp;B42&amp;"');"</f>
        <v>INSERT INTO make(id_mk, brand_mk, model_mk) VALUES(null,21,'QASHQAI 1.3 PET SV PREMIUM MY19');</v>
      </c>
      <c r="B42" s="628" t="s">
        <v>2720</v>
      </c>
      <c r="C42" s="619" t="n">
        <v>31840</v>
      </c>
    </row>
    <row r="43" customFormat="false" ht="12.75" hidden="true" customHeight="true" outlineLevel="0" collapsed="false">
      <c r="A43" s="185" t="str">
        <f aca="true">"INSERT INTO make(id_mk, brand_mk, model_mk) VALUES(null,"&amp;MATCH(MID(CELL("filename",A43),SEARCH("#$",CELL("filename",A43))+2,90),summary!$A$2:$A$38,0)&amp;",'"&amp;B43&amp;"');"</f>
        <v>INSERT INTO make(id_mk, brand_mk, model_mk) VALUES(null,21,'QASHQAI 1.3 PET SVE MY19');</v>
      </c>
      <c r="B43" s="628" t="s">
        <v>2721</v>
      </c>
      <c r="C43" s="619" t="n">
        <v>35820</v>
      </c>
    </row>
    <row r="44" customFormat="false" ht="12.75" hidden="true" customHeight="true" outlineLevel="0" collapsed="false">
      <c r="A44" s="185" t="str">
        <f aca="true">"INSERT INTO make(id_mk, brand_mk, model_mk) VALUES(null,"&amp;MATCH(MID(CELL("filename",A44),SEARCH("#$",CELL("filename",A44))+2,90),summary!$A$2:$A$38,0)&amp;",'"&amp;B44&amp;"');"</f>
        <v>INSERT INTO make(id_mk, brand_mk, model_mk) VALUES(null,21,'');</v>
      </c>
      <c r="B44" s="628"/>
      <c r="C44" s="619"/>
    </row>
    <row r="45" customFormat="false" ht="12.75" hidden="true" customHeight="true" outlineLevel="0" collapsed="false">
      <c r="A45" s="185" t="str">
        <f aca="true">"INSERT INTO make(id_mk, brand_mk, model_mk) VALUES(null,"&amp;MATCH(MID(CELL("filename",A45),SEARCH("#$",CELL("filename",A45))+2,90),summary!$A$2:$A$38,0)&amp;",'"&amp;B45&amp;"');"</f>
        <v>INSERT INTO make(id_mk, brand_mk, model_mk) VALUES(null,21,'QASHQAI 1.3 PET XE DCT MY19');</v>
      </c>
      <c r="B45" s="628" t="s">
        <v>2722</v>
      </c>
      <c r="C45" s="619" t="n">
        <v>30370</v>
      </c>
    </row>
    <row r="46" customFormat="false" ht="12.75" hidden="true" customHeight="true" outlineLevel="0" collapsed="false">
      <c r="A46" s="185" t="str">
        <f aca="true">"INSERT INTO make(id_mk, brand_mk, model_mk) VALUES(null,"&amp;MATCH(MID(CELL("filename",A46),SEARCH("#$",CELL("filename",A46))+2,90),summary!$A$2:$A$38,0)&amp;",'"&amp;B46&amp;"');"</f>
        <v>INSERT INTO make(id_mk, brand_mk, model_mk) VALUES(null,21,'QASHQAI 1.3 PET SV DCT MY19');</v>
      </c>
      <c r="B46" s="628" t="s">
        <v>2723</v>
      </c>
      <c r="C46" s="619" t="n">
        <v>32270</v>
      </c>
    </row>
    <row r="47" customFormat="false" ht="12.75" hidden="true" customHeight="true" outlineLevel="0" collapsed="false">
      <c r="A47" s="185" t="str">
        <f aca="true">"INSERT INTO make(id_mk, brand_mk, model_mk) VALUES(null,"&amp;MATCH(MID(CELL("filename",A47),SEARCH("#$",CELL("filename",A47))+2,90),summary!$A$2:$A$38,0)&amp;",'"&amp;B47&amp;"');"</f>
        <v>INSERT INTO make(id_mk, brand_mk, model_mk) VALUES(null,21,'QASHQAI 1.3 PET SV PREMIUM DCT MY19');</v>
      </c>
      <c r="B47" s="618" t="s">
        <v>2724</v>
      </c>
      <c r="C47" s="619" t="n">
        <v>34640</v>
      </c>
    </row>
    <row r="48" customFormat="false" ht="12.75" hidden="true" customHeight="true" outlineLevel="0" collapsed="false">
      <c r="A48" s="185" t="str">
        <f aca="true">"INSERT INTO make(id_mk, brand_mk, model_mk) VALUES(null,"&amp;MATCH(MID(CELL("filename",A48),SEARCH("#$",CELL("filename",A48))+2,90),summary!$A$2:$A$38,0)&amp;",'"&amp;B48&amp;"');"</f>
        <v>INSERT INTO make(id_mk, brand_mk, model_mk) VALUES(null,21,'QASHQAI 1.3 PET SVE DCT MY19');</v>
      </c>
      <c r="B48" s="618" t="s">
        <v>2725</v>
      </c>
      <c r="C48" s="619" t="n">
        <v>38620</v>
      </c>
    </row>
    <row r="49" customFormat="false" ht="12.75" hidden="true" customHeight="true" outlineLevel="0" collapsed="false">
      <c r="A49" s="185" t="str">
        <f aca="true">"INSERT INTO make(id_mk, brand_mk, model_mk) VALUES(null,"&amp;MATCH(MID(CELL("filename",A49),SEARCH("#$",CELL("filename",A49))+2,90),summary!$A$2:$A$38,0)&amp;",'"&amp;B49&amp;"');"</f>
        <v>INSERT INTO make(id_mk, brand_mk, model_mk) VALUES(null,21,'');</v>
      </c>
      <c r="B49" s="618"/>
      <c r="C49" s="619"/>
    </row>
    <row r="50" customFormat="false" ht="12.75" hidden="true" customHeight="true" outlineLevel="0" collapsed="false">
      <c r="A50" s="185" t="str">
        <f aca="true">"INSERT INTO make(id_mk, brand_mk, model_mk) VALUES(null,"&amp;MATCH(MID(CELL("filename",A50),SEARCH("#$",CELL("filename",A50))+2,90),summary!$A$2:$A$38,0)&amp;",'"&amp;B50&amp;"');"</f>
        <v>INSERT INTO make(id_mk, brand_mk, model_mk) VALUES(null,21,'QASHQAI 1.5 DSL XE MY19');</v>
      </c>
      <c r="B50" s="618" t="s">
        <v>2726</v>
      </c>
      <c r="C50" s="619" t="n">
        <v>29170</v>
      </c>
    </row>
    <row r="51" customFormat="false" ht="12.75" hidden="true" customHeight="true" outlineLevel="0" collapsed="false">
      <c r="A51" s="185" t="str">
        <f aca="true">"INSERT INTO make(id_mk, brand_mk, model_mk) VALUES(null,"&amp;MATCH(MID(CELL("filename",A51),SEARCH("#$",CELL("filename",A51))+2,90),summary!$A$2:$A$38,0)&amp;",'"&amp;B51&amp;"');"</f>
        <v>INSERT INTO make(id_mk, brand_mk, model_mk) VALUES(null,21,'QASHQAI 1.5 DSL SV MY19');</v>
      </c>
      <c r="B51" s="618" t="s">
        <v>2727</v>
      </c>
      <c r="C51" s="619" t="n">
        <v>31020</v>
      </c>
    </row>
    <row r="52" customFormat="false" ht="12.75" hidden="true" customHeight="true" outlineLevel="0" collapsed="false">
      <c r="A52" s="185" t="str">
        <f aca="true">"INSERT INTO make(id_mk, brand_mk, model_mk) VALUES(null,"&amp;MATCH(MID(CELL("filename",A52),SEARCH("#$",CELL("filename",A52))+2,90),summary!$A$2:$A$38,0)&amp;",'"&amp;B52&amp;"');"</f>
        <v>INSERT INTO make(id_mk, brand_mk, model_mk) VALUES(null,21,'QASHQAI 1.5 DSL SV PREMIUM MY19');</v>
      </c>
      <c r="B52" s="618" t="s">
        <v>2728</v>
      </c>
      <c r="C52" s="619" t="n">
        <v>33390</v>
      </c>
    </row>
    <row r="53" customFormat="false" ht="12.75" hidden="true" customHeight="true" outlineLevel="0" collapsed="false">
      <c r="A53" s="185" t="str">
        <f aca="true">"INSERT INTO make(id_mk, brand_mk, model_mk) VALUES(null,"&amp;MATCH(MID(CELL("filename",A53),SEARCH("#$",CELL("filename",A53))+2,90),summary!$A$2:$A$38,0)&amp;",'"&amp;B53&amp;"');"</f>
        <v>INSERT INTO make(id_mk, brand_mk, model_mk) VALUES(null,21,'QASHQAI 1.5 DSL SVE MY19');</v>
      </c>
      <c r="B53" s="618" t="s">
        <v>2729</v>
      </c>
      <c r="C53" s="619" t="n">
        <v>37420</v>
      </c>
    </row>
    <row r="54" customFormat="false" ht="12.75" hidden="true" customHeight="true" outlineLevel="0" collapsed="false">
      <c r="A54" s="185" t="str">
        <f aca="true">"INSERT INTO make(id_mk, brand_mk, model_mk) VALUES(null,"&amp;MATCH(MID(CELL("filename",A54),SEARCH("#$",CELL("filename",A54))+2,90),summary!$A$2:$A$38,0)&amp;",'"&amp;B54&amp;"');"</f>
        <v>INSERT INTO make(id_mk, brand_mk, model_mk) VALUES(null,21,'');</v>
      </c>
      <c r="B54" s="618"/>
      <c r="C54" s="619"/>
    </row>
    <row r="55" customFormat="false" ht="12.75" hidden="true" customHeight="true" outlineLevel="0" collapsed="false">
      <c r="A55" s="185" t="str">
        <f aca="true">"INSERT INTO make(id_mk, brand_mk, model_mk) VALUES(null,"&amp;MATCH(MID(CELL("filename",A55),SEARCH("#$",CELL("filename",A55))+2,90),summary!$A$2:$A$38,0)&amp;",'"&amp;B55&amp;"');"</f>
        <v>INSERT INTO make(id_mk, brand_mk, model_mk) VALUES(null,21,'QASHQAI 1.5 DSL XE DCT MY19');</v>
      </c>
      <c r="B55" s="618" t="s">
        <v>2730</v>
      </c>
      <c r="C55" s="619" t="n">
        <v>31370</v>
      </c>
    </row>
    <row r="56" customFormat="false" ht="12.75" hidden="true" customHeight="true" outlineLevel="0" collapsed="false">
      <c r="A56" s="185" t="str">
        <f aca="true">"INSERT INTO make(id_mk, brand_mk, model_mk) VALUES(null,"&amp;MATCH(MID(CELL("filename",A56),SEARCH("#$",CELL("filename",A56))+2,90),summary!$A$2:$A$38,0)&amp;",'"&amp;B56&amp;"');"</f>
        <v>INSERT INTO make(id_mk, brand_mk, model_mk) VALUES(null,21,'QASHQAI 1.5 DSL SV DCT MY19');</v>
      </c>
      <c r="B56" s="618" t="s">
        <v>2731</v>
      </c>
      <c r="C56" s="619" t="n">
        <v>33220</v>
      </c>
    </row>
    <row r="57" customFormat="false" ht="12.75" hidden="true" customHeight="true" outlineLevel="0" collapsed="false">
      <c r="A57" s="185" t="str">
        <f aca="true">"INSERT INTO make(id_mk, brand_mk, model_mk) VALUES(null,"&amp;MATCH(MID(CELL("filename",A57),SEARCH("#$",CELL("filename",A57))+2,90),summary!$A$2:$A$38,0)&amp;",'"&amp;B57&amp;"');"</f>
        <v>INSERT INTO make(id_mk, brand_mk, model_mk) VALUES(null,21,'QASHQAI 1.5 DSL SV PREMIUM DCT MY19');</v>
      </c>
      <c r="B57" s="618" t="s">
        <v>2732</v>
      </c>
      <c r="C57" s="619" t="n">
        <v>35590</v>
      </c>
    </row>
    <row r="58" customFormat="false" ht="12.75" hidden="true" customHeight="true" outlineLevel="0" collapsed="false">
      <c r="A58" s="185" t="str">
        <f aca="true">"INSERT INTO make(id_mk, brand_mk, model_mk) VALUES(null,"&amp;MATCH(MID(CELL("filename",A58),SEARCH("#$",CELL("filename",A58))+2,90),summary!$A$2:$A$38,0)&amp;",'"&amp;B58&amp;"');"</f>
        <v>INSERT INTO make(id_mk, brand_mk, model_mk) VALUES(null,21,'QASHQAI 1.5 DSL SVE DCT MY19');</v>
      </c>
      <c r="B58" s="618" t="s">
        <v>2733</v>
      </c>
      <c r="C58" s="619" t="n">
        <v>39620</v>
      </c>
    </row>
    <row r="59" customFormat="false" ht="12.75" hidden="true" customHeight="true" outlineLevel="0" collapsed="false">
      <c r="A59" s="185" t="str">
        <f aca="true">"INSERT INTO make(id_mk, brand_mk, model_mk) VALUES(null,"&amp;MATCH(MID(CELL("filename",A59),SEARCH("#$",CELL("filename",A59))+2,90),summary!$A$2:$A$38,0)&amp;",'"&amp;B59&amp;"');"</f>
        <v>INSERT INTO make(id_mk, brand_mk, model_mk) VALUES(null,21,'');</v>
      </c>
      <c r="B59" s="618"/>
      <c r="C59" s="619"/>
    </row>
    <row r="60" customFormat="false" ht="12.75" hidden="true" customHeight="true" outlineLevel="0" collapsed="false">
      <c r="A60" s="185" t="str">
        <f aca="true">"INSERT INTO make(id_mk, brand_mk, model_mk) VALUES(null,"&amp;MATCH(MID(CELL("filename",A60),SEARCH("#$",CELL("filename",A60))+2,90),summary!$A$2:$A$38,0)&amp;",'"&amp;B60&amp;"');"</f>
        <v>INSERT INTO make(id_mk, brand_mk, model_mk) VALUES(null,21,'QASHQAI 1.7 DSL XE ');</v>
      </c>
      <c r="B60" s="618" t="s">
        <v>2734</v>
      </c>
      <c r="C60" s="619" t="n">
        <v>31670</v>
      </c>
    </row>
    <row r="61" customFormat="false" ht="12.75" hidden="true" customHeight="true" outlineLevel="0" collapsed="false">
      <c r="A61" s="185" t="str">
        <f aca="true">"INSERT INTO make(id_mk, brand_mk, model_mk) VALUES(null,"&amp;MATCH(MID(CELL("filename",A61),SEARCH("#$",CELL("filename",A61))+2,90),summary!$A$2:$A$38,0)&amp;",'"&amp;B61&amp;"');"</f>
        <v>INSERT INTO make(id_mk, brand_mk, model_mk) VALUES(null,21,'QASHQAI 1.7 DSL SV');</v>
      </c>
      <c r="B61" s="618" t="s">
        <v>2735</v>
      </c>
      <c r="C61" s="619" t="n">
        <v>33520</v>
      </c>
    </row>
    <row r="62" customFormat="false" ht="12.75" hidden="true" customHeight="true" outlineLevel="0" collapsed="false">
      <c r="A62" s="185" t="str">
        <f aca="true">"INSERT INTO make(id_mk, brand_mk, model_mk) VALUES(null,"&amp;MATCH(MID(CELL("filename",A62),SEARCH("#$",CELL("filename",A62))+2,90),summary!$A$2:$A$38,0)&amp;",'"&amp;B62&amp;"');"</f>
        <v>INSERT INTO make(id_mk, brand_mk, model_mk) VALUES(null,21,'QASHQAI 1.7 DSL SV PREMIUM');</v>
      </c>
      <c r="B62" s="618" t="s">
        <v>2736</v>
      </c>
      <c r="C62" s="619" t="n">
        <v>35890</v>
      </c>
    </row>
    <row r="63" customFormat="false" ht="12.75" hidden="true" customHeight="true" outlineLevel="0" collapsed="false">
      <c r="A63" s="185" t="str">
        <f aca="true">"INSERT INTO make(id_mk, brand_mk, model_mk) VALUES(null,"&amp;MATCH(MID(CELL("filename",A63),SEARCH("#$",CELL("filename",A63))+2,90),summary!$A$2:$A$38,0)&amp;",'"&amp;B63&amp;"');"</f>
        <v>INSERT INTO make(id_mk, brand_mk, model_mk) VALUES(null,21,'QASHQAI 1.7 DSL SVE');</v>
      </c>
      <c r="B63" s="618" t="s">
        <v>2737</v>
      </c>
      <c r="C63" s="619" t="n">
        <v>40040</v>
      </c>
    </row>
    <row r="64" customFormat="false" ht="12.75" hidden="true" customHeight="true" outlineLevel="0" collapsed="false">
      <c r="A64" s="185" t="str">
        <f aca="true">"INSERT INTO make(id_mk, brand_mk, model_mk) VALUES(null,"&amp;MATCH(MID(CELL("filename",A64),SEARCH("#$",CELL("filename",A64))+2,90),summary!$A$2:$A$38,0)&amp;",'"&amp;B64&amp;"');"</f>
        <v>INSERT INTO make(id_mk, brand_mk, model_mk) VALUES(null,21,'');</v>
      </c>
      <c r="B64" s="618"/>
      <c r="C64" s="619"/>
    </row>
    <row r="65" customFormat="false" ht="12.75" hidden="true" customHeight="true" outlineLevel="0" collapsed="false">
      <c r="A65" s="185" t="str">
        <f aca="true">"INSERT INTO make(id_mk, brand_mk, model_mk) VALUES(null,"&amp;MATCH(MID(CELL("filename",A65),SEARCH("#$",CELL("filename",A65))+2,90),summary!$A$2:$A$38,0)&amp;",'"&amp;B65&amp;"');"</f>
        <v>INSERT INTO make(id_mk, brand_mk, model_mk) VALUES(null,21,'QASHQAI 1.7 DSL XE 4X4');</v>
      </c>
      <c r="B65" s="618" t="s">
        <v>2738</v>
      </c>
      <c r="C65" s="619" t="n">
        <v>33670</v>
      </c>
    </row>
    <row r="66" customFormat="false" ht="12.75" hidden="true" customHeight="true" outlineLevel="0" collapsed="false">
      <c r="A66" s="185" t="str">
        <f aca="true">"INSERT INTO make(id_mk, brand_mk, model_mk) VALUES(null,"&amp;MATCH(MID(CELL("filename",A66),SEARCH("#$",CELL("filename",A66))+2,90),summary!$A$2:$A$38,0)&amp;",'"&amp;B66&amp;"');"</f>
        <v>INSERT INTO make(id_mk, brand_mk, model_mk) VALUES(null,21,'QASHQAI 1.7 DSL SV 4X4');</v>
      </c>
      <c r="B66" s="618" t="s">
        <v>2739</v>
      </c>
      <c r="C66" s="619" t="n">
        <v>35520</v>
      </c>
    </row>
    <row r="67" customFormat="false" ht="12.75" hidden="true" customHeight="true" outlineLevel="0" collapsed="false">
      <c r="A67" s="185" t="str">
        <f aca="true">"INSERT INTO make(id_mk, brand_mk, model_mk) VALUES(null,"&amp;MATCH(MID(CELL("filename",A67),SEARCH("#$",CELL("filename",A67))+2,90),summary!$A$2:$A$38,0)&amp;",'"&amp;B67&amp;"');"</f>
        <v>INSERT INTO make(id_mk, brand_mk, model_mk) VALUES(null,21,'QASHQAI 1.7 DSL SV PREMIUM 4X4');</v>
      </c>
      <c r="B67" s="618" t="s">
        <v>2740</v>
      </c>
      <c r="C67" s="619" t="n">
        <v>37890</v>
      </c>
    </row>
    <row r="68" customFormat="false" ht="12.75" hidden="true" customHeight="true" outlineLevel="0" collapsed="false">
      <c r="A68" s="185" t="str">
        <f aca="true">"INSERT INTO make(id_mk, brand_mk, model_mk) VALUES(null,"&amp;MATCH(MID(CELL("filename",A68),SEARCH("#$",CELL("filename",A68))+2,90),summary!$A$2:$A$38,0)&amp;",'"&amp;B68&amp;"');"</f>
        <v>INSERT INTO make(id_mk, brand_mk, model_mk) VALUES(null,21,'QASHQAI 1.7 DSL SVE 4X4');</v>
      </c>
      <c r="B68" s="618" t="s">
        <v>2741</v>
      </c>
      <c r="C68" s="619" t="n">
        <v>42040</v>
      </c>
    </row>
    <row r="69" customFormat="false" ht="12.75" hidden="true" customHeight="true" outlineLevel="0" collapsed="false">
      <c r="A69" s="185" t="str">
        <f aca="true">"INSERT INTO make(id_mk, brand_mk, model_mk) VALUES(null,"&amp;MATCH(MID(CELL("filename",A69),SEARCH("#$",CELL("filename",A69))+2,90),summary!$A$2:$A$38,0)&amp;",'"&amp;B69&amp;"');"</f>
        <v>INSERT INTO make(id_mk, brand_mk, model_mk) VALUES(null,21,'');</v>
      </c>
      <c r="B69" s="618"/>
      <c r="C69" s="619"/>
    </row>
    <row r="70" customFormat="false" ht="12.75" hidden="true" customHeight="true" outlineLevel="0" collapsed="false">
      <c r="A70" s="185" t="str">
        <f aca="true">"INSERT INTO make(id_mk, brand_mk, model_mk) VALUES(null,"&amp;MATCH(MID(CELL("filename",A70),SEARCH("#$",CELL("filename",A70))+2,90),summary!$A$2:$A$38,0)&amp;",'"&amp;B70&amp;"');"</f>
        <v>INSERT INTO make(id_mk, brand_mk, model_mk) VALUES(null,21,'QASHQAI 1.7 DSL XE 4X4 CVT');</v>
      </c>
      <c r="B70" s="618" t="s">
        <v>2742</v>
      </c>
      <c r="C70" s="619" t="n">
        <v>37770</v>
      </c>
    </row>
    <row r="71" customFormat="false" ht="12.75" hidden="true" customHeight="true" outlineLevel="0" collapsed="false">
      <c r="A71" s="185" t="str">
        <f aca="true">"INSERT INTO make(id_mk, brand_mk, model_mk) VALUES(null,"&amp;MATCH(MID(CELL("filename",A71),SEARCH("#$",CELL("filename",A71))+2,90),summary!$A$2:$A$38,0)&amp;",'"&amp;B71&amp;"');"</f>
        <v>INSERT INTO make(id_mk, brand_mk, model_mk) VALUES(null,21,'QASHQAI 1.7 DSL SV 4X4 CVT');</v>
      </c>
      <c r="B71" s="618" t="s">
        <v>2743</v>
      </c>
      <c r="C71" s="619" t="n">
        <v>39620</v>
      </c>
    </row>
    <row r="72" customFormat="false" ht="12.75" hidden="true" customHeight="true" outlineLevel="0" collapsed="false">
      <c r="A72" s="185" t="str">
        <f aca="true">"INSERT INTO make(id_mk, brand_mk, model_mk) VALUES(null,"&amp;MATCH(MID(CELL("filename",A72),SEARCH("#$",CELL("filename",A72))+2,90),summary!$A$2:$A$38,0)&amp;",'"&amp;B72&amp;"');"</f>
        <v>INSERT INTO make(id_mk, brand_mk, model_mk) VALUES(null,21,'QASHQAI 1.7 DSL SV PREMIUM 4X4 CVT');</v>
      </c>
      <c r="B72" s="618" t="s">
        <v>2744</v>
      </c>
      <c r="C72" s="619" t="n">
        <v>41990</v>
      </c>
    </row>
    <row r="73" customFormat="false" ht="12.75" hidden="true" customHeight="true" outlineLevel="0" collapsed="false">
      <c r="A73" s="185" t="str">
        <f aca="true">"INSERT INTO make(id_mk, brand_mk, model_mk) VALUES(null,"&amp;MATCH(MID(CELL("filename",A73),SEARCH("#$",CELL("filename",A73))+2,90),summary!$A$2:$A$38,0)&amp;",'"&amp;B73&amp;"');"</f>
        <v>INSERT INTO make(id_mk, brand_mk, model_mk) VALUES(null,21,'QASHQAI 1.7 DSL SVE 4X4 CVT');</v>
      </c>
      <c r="B73" s="618" t="s">
        <v>2745</v>
      </c>
      <c r="C73" s="629" t="n">
        <v>46140</v>
      </c>
    </row>
    <row r="74" customFormat="false" ht="12.75" hidden="true" customHeight="true" outlineLevel="0" collapsed="false">
      <c r="A74" s="185" t="str">
        <f aca="true">"INSERT INTO make(id_mk, brand_mk, model_mk) VALUES(null,"&amp;MATCH(MID(CELL("filename",A74),SEARCH("#$",CELL("filename",A74))+2,90),summary!$A$2:$A$38,0)&amp;",'"&amp;B74&amp;"');"</f>
        <v>INSERT INTO make(id_mk, brand_mk, model_mk) VALUES(null,21,'');</v>
      </c>
      <c r="B74" s="618"/>
      <c r="C74" s="629"/>
    </row>
    <row r="75" customFormat="false" ht="12.75" hidden="true" customHeight="true" outlineLevel="0" collapsed="false">
      <c r="A75" s="185" t="str">
        <f aca="true">"INSERT INTO make(id_mk, brand_mk, model_mk) VALUES(null,"&amp;MATCH(MID(CELL("filename",A75),SEARCH("#$",CELL("filename",A75))+2,90),summary!$A$2:$A$38,0)&amp;",'"&amp;B75&amp;"');"</f>
        <v>INSERT INTO make(id_mk, brand_mk, model_mk) VALUES(null,21,'OPTIONS');</v>
      </c>
      <c r="B75" s="616" t="s">
        <v>2695</v>
      </c>
      <c r="C75" s="630"/>
    </row>
    <row r="76" customFormat="false" ht="12.75" hidden="true" customHeight="true" outlineLevel="0" collapsed="false">
      <c r="A76" s="185" t="str">
        <f aca="true">"INSERT INTO make(id_mk, brand_mk, model_mk) VALUES(null,"&amp;MATCH(MID(CELL("filename",A76),SEARCH("#$",CELL("filename",A76))+2,90),summary!$A$2:$A$38,0)&amp;",'"&amp;B76&amp;"');"</f>
        <v>INSERT INTO make(id_mk, brand_mk, model_mk) VALUES(null,21,'METALLIC/PEARLESCENT PAINT');</v>
      </c>
      <c r="B76" s="618" t="s">
        <v>2746</v>
      </c>
      <c r="C76" s="619" t="n">
        <v>600</v>
      </c>
    </row>
    <row r="77" customFormat="false" ht="12.75" hidden="true" customHeight="true" outlineLevel="0" collapsed="false">
      <c r="A77" s="185" t="str">
        <f aca="true">"INSERT INTO make(id_mk, brand_mk, model_mk) VALUES(null,"&amp;MATCH(MID(CELL("filename",A77),SEARCH("#$",CELL("filename",A77))+2,90),summary!$A$2:$A$38,0)&amp;",'"&amp;B77&amp;"');"</f>
        <v>INSERT INTO make(id_mk, brand_mk, model_mk) VALUES(null,21,'SAFETY SHIELD (XE &amp; SV)');</v>
      </c>
      <c r="B77" s="618" t="s">
        <v>2747</v>
      </c>
      <c r="C77" s="619" t="n">
        <v>720</v>
      </c>
    </row>
    <row r="78" customFormat="false" ht="12.75" hidden="true" customHeight="true" outlineLevel="0" collapsed="false">
      <c r="A78" s="185" t="str">
        <f aca="true">"INSERT INTO make(id_mk, brand_mk, model_mk) VALUES(null,"&amp;MATCH(MID(CELL("filename",A78),SEARCH("#$",CELL("filename",A78))+2,90),summary!$A$2:$A$38,0)&amp;",'"&amp;B78&amp;"');"</f>
        <v>INSERT INTO make(id_mk, brand_mk, model_mk) VALUES(null,21,'PART LEATHER INTERIOR (SV PREMIUM)');</v>
      </c>
      <c r="B78" s="618" t="s">
        <v>2748</v>
      </c>
      <c r="C78" s="619" t="n">
        <v>960</v>
      </c>
    </row>
    <row r="79" customFormat="false" ht="12.75" hidden="true" customHeight="true" outlineLevel="0" collapsed="false">
      <c r="A79" s="185" t="str">
        <f aca="true">"INSERT INTO make(id_mk, brand_mk, model_mk) VALUES(null,"&amp;MATCH(MID(CELL("filename",A79),SEARCH("#$",CELL("filename",A79))+2,90),summary!$A$2:$A$38,0)&amp;",'"&amp;B79&amp;"');"</f>
        <v>INSERT INTO make(id_mk, brand_mk, model_mk) VALUES(null,21,'Bi-LED HEADLAMPS (SV PREMIUM)');</v>
      </c>
      <c r="B79" s="618" t="s">
        <v>2749</v>
      </c>
      <c r="C79" s="619" t="n">
        <v>900</v>
      </c>
    </row>
    <row r="80" customFormat="false" ht="12.75" hidden="true" customHeight="true" outlineLevel="0" collapsed="false">
      <c r="A80" s="185" t="str">
        <f aca="true">"INSERT INTO make(id_mk, brand_mk, model_mk) VALUES(null,"&amp;MATCH(MID(CELL("filename",A80),SEARCH("#$",CELL("filename",A80))+2,90),summary!$A$2:$A$38,0)&amp;",'"&amp;B80&amp;"');"</f>
        <v>INSERT INTO make(id_mk, brand_mk, model_mk) VALUES(null,21,'BOSE (SVE)');</v>
      </c>
      <c r="B80" s="618" t="s">
        <v>2750</v>
      </c>
      <c r="C80" s="619" t="n">
        <v>600</v>
      </c>
    </row>
    <row r="81" customFormat="false" ht="12.75" hidden="true" customHeight="true" outlineLevel="0" collapsed="false">
      <c r="A81" s="185" t="str">
        <f aca="true">"INSERT INTO make(id_mk, brand_mk, model_mk) VALUES(null,"&amp;MATCH(MID(CELL("filename",A81),SEARCH("#$",CELL("filename",A81))+2,90),summary!$A$2:$A$38,0)&amp;",'"&amp;B81&amp;"');"</f>
        <v>INSERT INTO make(id_mk, brand_mk, model_mk) VALUES(null,21,'');</v>
      </c>
      <c r="B81" s="618"/>
      <c r="C81" s="621"/>
    </row>
    <row r="82" customFormat="false" ht="12.75" hidden="false" customHeight="true" outlineLevel="0" collapsed="false">
      <c r="A82" s="185" t="str">
        <f aca="true">"INSERT INTO make(id_mk, brand_mk, model_mk) VALUES(null,"&amp;MATCH(MID(CELL("filename",A82),SEARCH("#$",CELL("filename",A82))+2,90),summary!$A$2:$A$38,0)&amp;",'"&amp;B82&amp;"');"</f>
        <v>INSERT INTO make(id_mk, brand_mk, model_mk) VALUES(null,21,'NEW X-TRAIL');</v>
      </c>
      <c r="B82" s="616" t="s">
        <v>2751</v>
      </c>
      <c r="C82" s="626"/>
    </row>
    <row r="83" customFormat="false" ht="12.75" hidden="true" customHeight="true" outlineLevel="0" collapsed="false">
      <c r="A83" s="185" t="str">
        <f aca="true">"INSERT INTO make(id_mk, brand_mk, model_mk) VALUES(null,"&amp;MATCH(MID(CELL("filename",A83),SEARCH("#$",CELL("filename",A83))+2,90),summary!$A$2:$A$38,0)&amp;",'"&amp;B83&amp;"');"</f>
        <v>INSERT INTO make(id_mk, brand_mk, model_mk) VALUES(null,21,'X-TRAIL 1.3 petrol SV DCT 5 Seats');</v>
      </c>
      <c r="B83" s="618" t="s">
        <v>2752</v>
      </c>
      <c r="C83" s="619" t="n">
        <v>35950</v>
      </c>
    </row>
    <row r="84" customFormat="false" ht="12.75" hidden="true" customHeight="true" outlineLevel="0" collapsed="false">
      <c r="A84" s="185" t="str">
        <f aca="true">"INSERT INTO make(id_mk, brand_mk, model_mk) VALUES(null,"&amp;MATCH(MID(CELL("filename",A84),SEARCH("#$",CELL("filename",A84))+2,90),summary!$A$2:$A$38,0)&amp;",'"&amp;B84&amp;"');"</f>
        <v>INSERT INTO make(id_mk, brand_mk, model_mk) VALUES(null,21,'X-TRAIL 1.3 petrol SV Premium DCT 5 Seats');</v>
      </c>
      <c r="B84" s="618" t="s">
        <v>2753</v>
      </c>
      <c r="C84" s="619" t="n">
        <v>38100</v>
      </c>
    </row>
    <row r="85" customFormat="false" ht="12.75" hidden="true" customHeight="true" outlineLevel="0" collapsed="false">
      <c r="A85" s="185" t="str">
        <f aca="true">"INSERT INTO make(id_mk, brand_mk, model_mk) VALUES(null,"&amp;MATCH(MID(CELL("filename",A85),SEARCH("#$",CELL("filename",A85))+2,90),summary!$A$2:$A$38,0)&amp;",'"&amp;B85&amp;"');"</f>
        <v>INSERT INTO make(id_mk, brand_mk, model_mk) VALUES(null,21,'X-TRAIL 1.3 petrol SVE DCT 5 Seats');</v>
      </c>
      <c r="B85" s="618" t="s">
        <v>2754</v>
      </c>
      <c r="C85" s="619" t="n">
        <v>42650</v>
      </c>
    </row>
    <row r="86" customFormat="false" ht="12.75" hidden="true" customHeight="true" outlineLevel="0" collapsed="false">
      <c r="A86" s="185" t="str">
        <f aca="true">"INSERT INTO make(id_mk, brand_mk, model_mk) VALUES(null,"&amp;MATCH(MID(CELL("filename",A86),SEARCH("#$",CELL("filename",A86))+2,90),summary!$A$2:$A$38,0)&amp;",'"&amp;B86&amp;"');"</f>
        <v>INSERT INTO make(id_mk, brand_mk, model_mk) VALUES(null,21,'');</v>
      </c>
      <c r="B86" s="618"/>
      <c r="C86" s="619"/>
    </row>
    <row r="87" customFormat="false" ht="12.75" hidden="true" customHeight="true" outlineLevel="0" collapsed="false">
      <c r="A87" s="185" t="str">
        <f aca="true">"INSERT INTO make(id_mk, brand_mk, model_mk) VALUES(null,"&amp;MATCH(MID(CELL("filename",A87),SEARCH("#$",CELL("filename",A87))+2,90),summary!$A$2:$A$38,0)&amp;",'"&amp;B87&amp;"');"</f>
        <v>INSERT INTO make(id_mk, brand_mk, model_mk) VALUES(null,21,'X-TRAIL 1.7 diesel XE 5 Seats');</v>
      </c>
      <c r="B87" s="618" t="s">
        <v>2755</v>
      </c>
      <c r="C87" s="619" t="n">
        <v>33100</v>
      </c>
    </row>
    <row r="88" customFormat="false" ht="12.75" hidden="true" customHeight="true" outlineLevel="0" collapsed="false">
      <c r="A88" s="185" t="str">
        <f aca="true">"INSERT INTO make(id_mk, brand_mk, model_mk) VALUES(null,"&amp;MATCH(MID(CELL("filename",A88),SEARCH("#$",CELL("filename",A88))+2,90),summary!$A$2:$A$38,0)&amp;",'"&amp;B88&amp;"');"</f>
        <v>INSERT INTO make(id_mk, brand_mk, model_mk) VALUES(null,21,'X-TRAIL 1.7 diesel SV 5 Seats');</v>
      </c>
      <c r="B88" s="618" t="s">
        <v>2756</v>
      </c>
      <c r="C88" s="619" t="n">
        <v>35950</v>
      </c>
    </row>
    <row r="89" customFormat="false" ht="12.75" hidden="true" customHeight="true" outlineLevel="0" collapsed="false">
      <c r="A89" s="185" t="str">
        <f aca="true">"INSERT INTO make(id_mk, brand_mk, model_mk) VALUES(null,"&amp;MATCH(MID(CELL("filename",A89),SEARCH("#$",CELL("filename",A89))+2,90),summary!$A$2:$A$38,0)&amp;",'"&amp;B89&amp;"');"</f>
        <v>INSERT INTO make(id_mk, brand_mk, model_mk) VALUES(null,21,'X-TRAIL 1.7 diesel SV Premium 5 Seats');</v>
      </c>
      <c r="B89" s="618" t="s">
        <v>2757</v>
      </c>
      <c r="C89" s="619" t="n">
        <v>38100</v>
      </c>
    </row>
    <row r="90" customFormat="false" ht="12.75" hidden="true" customHeight="true" outlineLevel="0" collapsed="false">
      <c r="A90" s="185" t="str">
        <f aca="true">"INSERT INTO make(id_mk, brand_mk, model_mk) VALUES(null,"&amp;MATCH(MID(CELL("filename",A90),SEARCH("#$",CELL("filename",A90))+2,90),summary!$A$2:$A$38,0)&amp;",'"&amp;B90&amp;"');"</f>
        <v>INSERT INTO make(id_mk, brand_mk, model_mk) VALUES(null,21,'X-TRAIL 1.7 diesel SVE 5 Seats');</v>
      </c>
      <c r="B90" s="618" t="s">
        <v>2758</v>
      </c>
      <c r="C90" s="619" t="n">
        <v>42650</v>
      </c>
    </row>
    <row r="91" customFormat="false" ht="12.75" hidden="true" customHeight="true" outlineLevel="0" collapsed="false">
      <c r="A91" s="185" t="str">
        <f aca="true">"INSERT INTO make(id_mk, brand_mk, model_mk) VALUES(null,"&amp;MATCH(MID(CELL("filename",A91),SEARCH("#$",CELL("filename",A91))+2,90),summary!$A$2:$A$38,0)&amp;",'"&amp;B91&amp;"');"</f>
        <v>INSERT INTO make(id_mk, brand_mk, model_mk) VALUES(null,21,'');</v>
      </c>
      <c r="B91" s="618"/>
      <c r="C91" s="619"/>
    </row>
    <row r="92" customFormat="false" ht="12.75" hidden="true" customHeight="true" outlineLevel="0" collapsed="false">
      <c r="A92" s="185" t="str">
        <f aca="true">"INSERT INTO make(id_mk, brand_mk, model_mk) VALUES(null,"&amp;MATCH(MID(CELL("filename",A92),SEARCH("#$",CELL("filename",A92))+2,90),summary!$A$2:$A$38,0)&amp;",'"&amp;B92&amp;"');"</f>
        <v>INSERT INTO make(id_mk, brand_mk, model_mk) VALUES(null,21,'X-TRAIL 1.7 diesel SV M-CVT 5 Seats');</v>
      </c>
      <c r="B92" s="618" t="s">
        <v>2759</v>
      </c>
      <c r="C92" s="619" t="n">
        <v>38950</v>
      </c>
    </row>
    <row r="93" customFormat="false" ht="12.75" hidden="true" customHeight="true" outlineLevel="0" collapsed="false">
      <c r="A93" s="185" t="str">
        <f aca="true">"INSERT INTO make(id_mk, brand_mk, model_mk) VALUES(null,"&amp;MATCH(MID(CELL("filename",A93),SEARCH("#$",CELL("filename",A93))+2,90),summary!$A$2:$A$38,0)&amp;",'"&amp;B93&amp;"');"</f>
        <v>INSERT INTO make(id_mk, brand_mk, model_mk) VALUES(null,21,'X-TRAIL 1.7 diesel SV Premium M-CVT 5 eats');</v>
      </c>
      <c r="B93" s="618" t="s">
        <v>2760</v>
      </c>
      <c r="C93" s="619" t="n">
        <v>41100</v>
      </c>
    </row>
    <row r="94" customFormat="false" ht="12.75" hidden="true" customHeight="true" outlineLevel="0" collapsed="false">
      <c r="A94" s="185" t="str">
        <f aca="true">"INSERT INTO make(id_mk, brand_mk, model_mk) VALUES(null,"&amp;MATCH(MID(CELL("filename",A94),SEARCH("#$",CELL("filename",A94))+2,90),summary!$A$2:$A$38,0)&amp;",'"&amp;B94&amp;"');"</f>
        <v>INSERT INTO make(id_mk, brand_mk, model_mk) VALUES(null,21,'X-TRAIL 1.7 diesel SVE M-CVT 5 Seats');</v>
      </c>
      <c r="B94" s="618" t="s">
        <v>2761</v>
      </c>
      <c r="C94" s="619" t="n">
        <v>45650</v>
      </c>
    </row>
    <row r="95" customFormat="false" ht="12.75" hidden="true" customHeight="true" outlineLevel="0" collapsed="false">
      <c r="A95" s="185" t="str">
        <f aca="true">"INSERT INTO make(id_mk, brand_mk, model_mk) VALUES(null,"&amp;MATCH(MID(CELL("filename",A95),SEARCH("#$",CELL("filename",A95))+2,90),summary!$A$2:$A$38,0)&amp;",'"&amp;B95&amp;"');"</f>
        <v>INSERT INTO make(id_mk, brand_mk, model_mk) VALUES(null,21,'');</v>
      </c>
      <c r="B95" s="618"/>
      <c r="C95" s="619"/>
    </row>
    <row r="96" customFormat="false" ht="12.75" hidden="true" customHeight="true" outlineLevel="0" collapsed="false">
      <c r="A96" s="185" t="str">
        <f aca="true">"INSERT INTO make(id_mk, brand_mk, model_mk) VALUES(null,"&amp;MATCH(MID(CELL("filename",A96),SEARCH("#$",CELL("filename",A96))+2,90),summary!$A$2:$A$38,0)&amp;",'"&amp;B96&amp;"');"</f>
        <v>INSERT INTO make(id_mk, brand_mk, model_mk) VALUES(null,21,'X-TRAIL 1.7 diesel SV 4x4 5 Seat');</v>
      </c>
      <c r="B96" s="618" t="s">
        <v>2762</v>
      </c>
      <c r="C96" s="619" t="n">
        <v>38950</v>
      </c>
    </row>
    <row r="97" customFormat="false" ht="12.75" hidden="true" customHeight="true" outlineLevel="0" collapsed="false">
      <c r="A97" s="185" t="str">
        <f aca="true">"INSERT INTO make(id_mk, brand_mk, model_mk) VALUES(null,"&amp;MATCH(MID(CELL("filename",A97),SEARCH("#$",CELL("filename",A97))+2,90),summary!$A$2:$A$38,0)&amp;",'"&amp;B97&amp;"');"</f>
        <v>INSERT INTO make(id_mk, brand_mk, model_mk) VALUES(null,21,'X-TRAIL 1.7 diesel SV Premium 4X4 5 Seats');</v>
      </c>
      <c r="B97" s="618" t="s">
        <v>2763</v>
      </c>
      <c r="C97" s="619" t="n">
        <v>41100</v>
      </c>
    </row>
    <row r="98" customFormat="false" ht="12.75" hidden="true" customHeight="true" outlineLevel="0" collapsed="false">
      <c r="A98" s="185" t="str">
        <f aca="true">"INSERT INTO make(id_mk, brand_mk, model_mk) VALUES(null,"&amp;MATCH(MID(CELL("filename",A98),SEARCH("#$",CELL("filename",A98))+2,90),summary!$A$2:$A$38,0)&amp;",'"&amp;B98&amp;"');"</f>
        <v>INSERT INTO make(id_mk, brand_mk, model_mk) VALUES(null,21,'X-TRAIL 1.7 diesel SVE 4X4 5 Seats');</v>
      </c>
      <c r="B98" s="618" t="s">
        <v>2764</v>
      </c>
      <c r="C98" s="619" t="n">
        <v>45650</v>
      </c>
    </row>
    <row r="99" customFormat="false" ht="12.75" hidden="true" customHeight="true" outlineLevel="0" collapsed="false">
      <c r="A99" s="185" t="str">
        <f aca="true">"INSERT INTO make(id_mk, brand_mk, model_mk) VALUES(null,"&amp;MATCH(MID(CELL("filename",A99),SEARCH("#$",CELL("filename",A99))+2,90),summary!$A$2:$A$38,0)&amp;",'"&amp;B99&amp;"');"</f>
        <v>INSERT INTO make(id_mk, brand_mk, model_mk) VALUES(null,21,'');</v>
      </c>
      <c r="B99" s="618"/>
      <c r="C99" s="619"/>
    </row>
    <row r="100" customFormat="false" ht="12.75" hidden="true" customHeight="true" outlineLevel="0" collapsed="false">
      <c r="A100" s="185" t="str">
        <f aca="true">"INSERT INTO make(id_mk, brand_mk, model_mk) VALUES(null,"&amp;MATCH(MID(CELL("filename",A100),SEARCH("#$",CELL("filename",A100))+2,90),summary!$A$2:$A$38,0)&amp;",'"&amp;B100&amp;"');"</f>
        <v>INSERT INTO make(id_mk, brand_mk, model_mk) VALUES(null,21,'X-TRAIL 1.7 diesel SV 4x4 M-CVT 5 Seats');</v>
      </c>
      <c r="B100" s="618" t="s">
        <v>2765</v>
      </c>
      <c r="C100" s="619" t="n">
        <v>43950</v>
      </c>
    </row>
    <row r="101" customFormat="false" ht="12.75" hidden="true" customHeight="true" outlineLevel="0" collapsed="false">
      <c r="A101" s="185" t="str">
        <f aca="true">"INSERT INTO make(id_mk, brand_mk, model_mk) VALUES(null,"&amp;MATCH(MID(CELL("filename",A101),SEARCH("#$",CELL("filename",A101))+2,90),summary!$A$2:$A$38,0)&amp;",'"&amp;B101&amp;"');"</f>
        <v>INSERT INTO make(id_mk, brand_mk, model_mk) VALUES(null,21,'X-TRAIL 1.7 diesel SV Premium 4X4 M-CVT 5 Seats');</v>
      </c>
      <c r="B101" s="618" t="s">
        <v>2766</v>
      </c>
      <c r="C101" s="619" t="n">
        <v>46100</v>
      </c>
    </row>
    <row r="102" customFormat="false" ht="12.75" hidden="true" customHeight="true" outlineLevel="0" collapsed="false">
      <c r="A102" s="185" t="str">
        <f aca="true">"INSERT INTO make(id_mk, brand_mk, model_mk) VALUES(null,"&amp;MATCH(MID(CELL("filename",A102),SEARCH("#$",CELL("filename",A102))+2,90),summary!$A$2:$A$38,0)&amp;",'"&amp;B102&amp;"');"</f>
        <v>INSERT INTO make(id_mk, brand_mk, model_mk) VALUES(null,21,'X-TRAIL 1.7 diesel SVE 4X4 M-CVT 5 Seats');</v>
      </c>
      <c r="B102" s="618" t="s">
        <v>2767</v>
      </c>
      <c r="C102" s="619" t="n">
        <v>50650</v>
      </c>
    </row>
    <row r="103" customFormat="false" ht="12.75" hidden="true" customHeight="true" outlineLevel="0" collapsed="false">
      <c r="A103" s="185" t="str">
        <f aca="true">"INSERT INTO make(id_mk, brand_mk, model_mk) VALUES(null,"&amp;MATCH(MID(CELL("filename",A103),SEARCH("#$",CELL("filename",A103))+2,90),summary!$A$2:$A$38,0)&amp;",'"&amp;B103&amp;"');"</f>
        <v>INSERT INTO make(id_mk, brand_mk, model_mk) VALUES(null,21,'');</v>
      </c>
      <c r="B103" s="618"/>
      <c r="C103" s="619"/>
    </row>
    <row r="104" customFormat="false" ht="12.75" hidden="true" customHeight="true" outlineLevel="0" collapsed="false">
      <c r="A104" s="185" t="str">
        <f aca="true">"INSERT INTO make(id_mk, brand_mk, model_mk) VALUES(null,"&amp;MATCH(MID(CELL("filename",A104),SEARCH("#$",CELL("filename",A104))+2,90),summary!$A$2:$A$38,0)&amp;",'"&amp;B104&amp;"');"</f>
        <v>INSERT INTO make(id_mk, brand_mk, model_mk) VALUES(null,21,'X-TRAIL 1.3 petrol SV DCT 7 Seats');</v>
      </c>
      <c r="B104" s="618" t="s">
        <v>2768</v>
      </c>
      <c r="C104" s="619" t="n">
        <v>37550</v>
      </c>
    </row>
    <row r="105" customFormat="false" ht="12.75" hidden="true" customHeight="true" outlineLevel="0" collapsed="false">
      <c r="A105" s="185" t="str">
        <f aca="true">"INSERT INTO make(id_mk, brand_mk, model_mk) VALUES(null,"&amp;MATCH(MID(CELL("filename",A105),SEARCH("#$",CELL("filename",A105))+2,90),summary!$A$2:$A$38,0)&amp;",'"&amp;B105&amp;"');"</f>
        <v>INSERT INTO make(id_mk, brand_mk, model_mk) VALUES(null,21,'X-TRAIL 1.3 petrol SV Premium DCT 7 Seats');</v>
      </c>
      <c r="B105" s="618" t="s">
        <v>2769</v>
      </c>
      <c r="C105" s="619" t="n">
        <v>39700</v>
      </c>
    </row>
    <row r="106" customFormat="false" ht="12.75" hidden="true" customHeight="true" outlineLevel="0" collapsed="false">
      <c r="A106" s="185" t="str">
        <f aca="true">"INSERT INTO make(id_mk, brand_mk, model_mk) VALUES(null,"&amp;MATCH(MID(CELL("filename",A106),SEARCH("#$",CELL("filename",A106))+2,90),summary!$A$2:$A$38,0)&amp;",'"&amp;B106&amp;"');"</f>
        <v>INSERT INTO make(id_mk, brand_mk, model_mk) VALUES(null,21,'X-TRAIL 1.3 petrol SVE DCT 7 Seats');</v>
      </c>
      <c r="B106" s="618" t="s">
        <v>2770</v>
      </c>
      <c r="C106" s="619" t="n">
        <v>43750</v>
      </c>
    </row>
    <row r="107" customFormat="false" ht="12.75" hidden="true" customHeight="true" outlineLevel="0" collapsed="false">
      <c r="A107" s="185" t="str">
        <f aca="true">"INSERT INTO make(id_mk, brand_mk, model_mk) VALUES(null,"&amp;MATCH(MID(CELL("filename",A107),SEARCH("#$",CELL("filename",A107))+2,90),summary!$A$2:$A$38,0)&amp;",'"&amp;B107&amp;"');"</f>
        <v>INSERT INTO make(id_mk, brand_mk, model_mk) VALUES(null,21,'');</v>
      </c>
      <c r="B107" s="618"/>
      <c r="C107" s="619"/>
    </row>
    <row r="108" customFormat="false" ht="12.75" hidden="true" customHeight="true" outlineLevel="0" collapsed="false">
      <c r="A108" s="185" t="str">
        <f aca="true">"INSERT INTO make(id_mk, brand_mk, model_mk) VALUES(null,"&amp;MATCH(MID(CELL("filename",A108),SEARCH("#$",CELL("filename",A108))+2,90),summary!$A$2:$A$38,0)&amp;",'"&amp;B108&amp;"');"</f>
        <v>INSERT INTO make(id_mk, brand_mk, model_mk) VALUES(null,21,'X-TRAIL 1.7 diesel XE 7 Seats');</v>
      </c>
      <c r="B108" s="618" t="s">
        <v>2771</v>
      </c>
      <c r="C108" s="619" t="n">
        <v>34200</v>
      </c>
    </row>
    <row r="109" customFormat="false" ht="12.75" hidden="true" customHeight="true" outlineLevel="0" collapsed="false">
      <c r="A109" s="185" t="str">
        <f aca="true">"INSERT INTO make(id_mk, brand_mk, model_mk) VALUES(null,"&amp;MATCH(MID(CELL("filename",A109),SEARCH("#$",CELL("filename",A109))+2,90),summary!$A$2:$A$38,0)&amp;",'"&amp;B109&amp;"');"</f>
        <v>INSERT INTO make(id_mk, brand_mk, model_mk) VALUES(null,21,'X-TRAIL 1.7 diesel SV 7 Seats');</v>
      </c>
      <c r="B109" s="618" t="s">
        <v>2772</v>
      </c>
      <c r="C109" s="619" t="n">
        <v>37550</v>
      </c>
    </row>
    <row r="110" customFormat="false" ht="12.75" hidden="true" customHeight="true" outlineLevel="0" collapsed="false">
      <c r="A110" s="185" t="str">
        <f aca="true">"INSERT INTO make(id_mk, brand_mk, model_mk) VALUES(null,"&amp;MATCH(MID(CELL("filename",A110),SEARCH("#$",CELL("filename",A110))+2,90),summary!$A$2:$A$38,0)&amp;",'"&amp;B110&amp;"');"</f>
        <v>INSERT INTO make(id_mk, brand_mk, model_mk) VALUES(null,21,'X-TRAIL 1.7 diesel SV Premium 7 Seats');</v>
      </c>
      <c r="B110" s="618" t="s">
        <v>2773</v>
      </c>
      <c r="C110" s="619" t="n">
        <v>39700</v>
      </c>
    </row>
    <row r="111" customFormat="false" ht="12.75" hidden="true" customHeight="true" outlineLevel="0" collapsed="false">
      <c r="A111" s="185" t="str">
        <f aca="true">"INSERT INTO make(id_mk, brand_mk, model_mk) VALUES(null,"&amp;MATCH(MID(CELL("filename",A111),SEARCH("#$",CELL("filename",A111))+2,90),summary!$A$2:$A$38,0)&amp;",'"&amp;B111&amp;"');"</f>
        <v>INSERT INTO make(id_mk, brand_mk, model_mk) VALUES(null,21,'X-TRAIL 1.7 diesel SVE 7 Seats');</v>
      </c>
      <c r="B111" s="618" t="s">
        <v>2774</v>
      </c>
      <c r="C111" s="619" t="n">
        <v>43750</v>
      </c>
    </row>
    <row r="112" customFormat="false" ht="12.75" hidden="true" customHeight="true" outlineLevel="0" collapsed="false">
      <c r="A112" s="185" t="str">
        <f aca="true">"INSERT INTO make(id_mk, brand_mk, model_mk) VALUES(null,"&amp;MATCH(MID(CELL("filename",A112),SEARCH("#$",CELL("filename",A112))+2,90),summary!$A$2:$A$38,0)&amp;",'"&amp;B112&amp;"');"</f>
        <v>INSERT INTO make(id_mk, brand_mk, model_mk) VALUES(null,21,'');</v>
      </c>
      <c r="B112" s="618"/>
      <c r="C112" s="619"/>
    </row>
    <row r="113" customFormat="false" ht="12.75" hidden="true" customHeight="true" outlineLevel="0" collapsed="false">
      <c r="A113" s="185" t="str">
        <f aca="true">"INSERT INTO make(id_mk, brand_mk, model_mk) VALUES(null,"&amp;MATCH(MID(CELL("filename",A113),SEARCH("#$",CELL("filename",A113))+2,90),summary!$A$2:$A$38,0)&amp;",'"&amp;B113&amp;"');"</f>
        <v>INSERT INTO make(id_mk, brand_mk, model_mk) VALUES(null,21,'X-TRAIL 1.7 diesel SV M-CVT 7 Seats');</v>
      </c>
      <c r="B113" s="618" t="s">
        <v>2775</v>
      </c>
      <c r="C113" s="619" t="n">
        <v>40550</v>
      </c>
    </row>
    <row r="114" customFormat="false" ht="12.75" hidden="true" customHeight="true" outlineLevel="0" collapsed="false">
      <c r="A114" s="185" t="str">
        <f aca="true">"INSERT INTO make(id_mk, brand_mk, model_mk) VALUES(null,"&amp;MATCH(MID(CELL("filename",A114),SEARCH("#$",CELL("filename",A114))+2,90),summary!$A$2:$A$38,0)&amp;",'"&amp;B114&amp;"');"</f>
        <v>INSERT INTO make(id_mk, brand_mk, model_mk) VALUES(null,21,'X-TRAIL 1.7 diesel SV Premium M-CVT 7 seats');</v>
      </c>
      <c r="B114" s="618" t="s">
        <v>2776</v>
      </c>
      <c r="C114" s="619" t="n">
        <v>42700</v>
      </c>
    </row>
    <row r="115" customFormat="false" ht="12.75" hidden="true" customHeight="true" outlineLevel="0" collapsed="false">
      <c r="A115" s="185" t="str">
        <f aca="true">"INSERT INTO make(id_mk, brand_mk, model_mk) VALUES(null,"&amp;MATCH(MID(CELL("filename",A115),SEARCH("#$",CELL("filename",A115))+2,90),summary!$A$2:$A$38,0)&amp;",'"&amp;B115&amp;"');"</f>
        <v>INSERT INTO make(id_mk, brand_mk, model_mk) VALUES(null,21,'X-TRAIL 1.7 diesel SVE M-CVT 7 Seats');</v>
      </c>
      <c r="B115" s="618" t="s">
        <v>2777</v>
      </c>
      <c r="C115" s="619" t="n">
        <v>46750</v>
      </c>
    </row>
    <row r="116" customFormat="false" ht="12.75" hidden="true" customHeight="true" outlineLevel="0" collapsed="false">
      <c r="A116" s="185" t="str">
        <f aca="true">"INSERT INTO make(id_mk, brand_mk, model_mk) VALUES(null,"&amp;MATCH(MID(CELL("filename",A116),SEARCH("#$",CELL("filename",A116))+2,90),summary!$A$2:$A$38,0)&amp;",'"&amp;B116&amp;"');"</f>
        <v>INSERT INTO make(id_mk, brand_mk, model_mk) VALUES(null,21,'');</v>
      </c>
      <c r="B116" s="618"/>
      <c r="C116" s="619"/>
    </row>
    <row r="117" customFormat="false" ht="12.75" hidden="true" customHeight="true" outlineLevel="0" collapsed="false">
      <c r="A117" s="185" t="str">
        <f aca="true">"INSERT INTO make(id_mk, brand_mk, model_mk) VALUES(null,"&amp;MATCH(MID(CELL("filename",A117),SEARCH("#$",CELL("filename",A117))+2,90),summary!$A$2:$A$38,0)&amp;",'"&amp;B117&amp;"');"</f>
        <v>INSERT INTO make(id_mk, brand_mk, model_mk) VALUES(null,21,'X-TRAIL 1.7 diesel SV 4x4 7 Seat');</v>
      </c>
      <c r="B117" s="618" t="s">
        <v>2778</v>
      </c>
      <c r="C117" s="619" t="n">
        <v>40550</v>
      </c>
    </row>
    <row r="118" customFormat="false" ht="12.75" hidden="true" customHeight="true" outlineLevel="0" collapsed="false">
      <c r="A118" s="185" t="str">
        <f aca="true">"INSERT INTO make(id_mk, brand_mk, model_mk) VALUES(null,"&amp;MATCH(MID(CELL("filename",A118),SEARCH("#$",CELL("filename",A118))+2,90),summary!$A$2:$A$38,0)&amp;",'"&amp;B118&amp;"');"</f>
        <v>INSERT INTO make(id_mk, brand_mk, model_mk) VALUES(null,21,'X-TRAIL 1.7 diesel SV Premium 4X4 7 Seats');</v>
      </c>
      <c r="B118" s="618" t="s">
        <v>2779</v>
      </c>
      <c r="C118" s="619" t="n">
        <v>42700</v>
      </c>
    </row>
    <row r="119" customFormat="false" ht="12.75" hidden="true" customHeight="true" outlineLevel="0" collapsed="false">
      <c r="A119" s="185" t="str">
        <f aca="true">"INSERT INTO make(id_mk, brand_mk, model_mk) VALUES(null,"&amp;MATCH(MID(CELL("filename",A119),SEARCH("#$",CELL("filename",A119))+2,90),summary!$A$2:$A$38,0)&amp;",'"&amp;B119&amp;"');"</f>
        <v>INSERT INTO make(id_mk, brand_mk, model_mk) VALUES(null,21,'X-TRAIL 1.7 diesel SVE 4X4 7 Seats');</v>
      </c>
      <c r="B119" s="618" t="s">
        <v>2780</v>
      </c>
      <c r="C119" s="619" t="n">
        <v>46750</v>
      </c>
    </row>
    <row r="120" customFormat="false" ht="12.75" hidden="true" customHeight="true" outlineLevel="0" collapsed="false">
      <c r="A120" s="185" t="str">
        <f aca="true">"INSERT INTO make(id_mk, brand_mk, model_mk) VALUES(null,"&amp;MATCH(MID(CELL("filename",A120),SEARCH("#$",CELL("filename",A120))+2,90),summary!$A$2:$A$38,0)&amp;",'"&amp;B120&amp;"');"</f>
        <v>INSERT INTO make(id_mk, brand_mk, model_mk) VALUES(null,21,'');</v>
      </c>
      <c r="B120" s="618"/>
      <c r="C120" s="619"/>
    </row>
    <row r="121" customFormat="false" ht="12.75" hidden="true" customHeight="true" outlineLevel="0" collapsed="false">
      <c r="A121" s="185" t="str">
        <f aca="true">"INSERT INTO make(id_mk, brand_mk, model_mk) VALUES(null,"&amp;MATCH(MID(CELL("filename",A121),SEARCH("#$",CELL("filename",A121))+2,90),summary!$A$2:$A$38,0)&amp;",'"&amp;B121&amp;"');"</f>
        <v>INSERT INTO make(id_mk, brand_mk, model_mk) VALUES(null,21,'X-TRAIL 1.7 diesel SV 4x4 M-CVT 7 Seats');</v>
      </c>
      <c r="B121" s="618" t="s">
        <v>2781</v>
      </c>
      <c r="C121" s="619" t="n">
        <v>45550</v>
      </c>
    </row>
    <row r="122" customFormat="false" ht="12.75" hidden="true" customHeight="true" outlineLevel="0" collapsed="false">
      <c r="A122" s="185" t="str">
        <f aca="true">"INSERT INTO make(id_mk, brand_mk, model_mk) VALUES(null,"&amp;MATCH(MID(CELL("filename",A122),SEARCH("#$",CELL("filename",A122))+2,90),summary!$A$2:$A$38,0)&amp;",'"&amp;B122&amp;"');"</f>
        <v>INSERT INTO make(id_mk, brand_mk, model_mk) VALUES(null,21,'X-TRAIL 1.7 diesel SV Premium 4X4 M-CVT 7 Seats');</v>
      </c>
      <c r="B122" s="618" t="s">
        <v>2782</v>
      </c>
      <c r="C122" s="619" t="n">
        <v>47700</v>
      </c>
    </row>
    <row r="123" customFormat="false" ht="12.75" hidden="true" customHeight="true" outlineLevel="0" collapsed="false">
      <c r="A123" s="185" t="str">
        <f aca="true">"INSERT INTO make(id_mk, brand_mk, model_mk) VALUES(null,"&amp;MATCH(MID(CELL("filename",A123),SEARCH("#$",CELL("filename",A123))+2,90),summary!$A$2:$A$38,0)&amp;",'"&amp;B123&amp;"');"</f>
        <v>INSERT INTO make(id_mk, brand_mk, model_mk) VALUES(null,21,'X-TRAIL 1.7 diesel SVE 4X4 M-CVT 7 Seats');</v>
      </c>
      <c r="B123" s="618" t="s">
        <v>2783</v>
      </c>
      <c r="C123" s="619" t="n">
        <v>51750</v>
      </c>
    </row>
    <row r="124" customFormat="false" ht="12.75" hidden="true" customHeight="true" outlineLevel="0" collapsed="false">
      <c r="A124" s="185" t="str">
        <f aca="true">"INSERT INTO make(id_mk, brand_mk, model_mk) VALUES(null,"&amp;MATCH(MID(CELL("filename",A124),SEARCH("#$",CELL("filename",A124))+2,90),summary!$A$2:$A$38,0)&amp;",'"&amp;B124&amp;"');"</f>
        <v>INSERT INTO make(id_mk, brand_mk, model_mk) VALUES(null,21,'');</v>
      </c>
      <c r="B124" s="618"/>
      <c r="C124" s="619"/>
    </row>
    <row r="125" customFormat="false" ht="12.75" hidden="true" customHeight="true" outlineLevel="0" collapsed="false">
      <c r="A125" s="185" t="str">
        <f aca="true">"INSERT INTO make(id_mk, brand_mk, model_mk) VALUES(null,"&amp;MATCH(MID(CELL("filename",A125),SEARCH("#$",CELL("filename",A125))+2,90),summary!$A$2:$A$38,0)&amp;",'"&amp;B125&amp;"');"</f>
        <v>INSERT INTO make(id_mk, brand_mk, model_mk) VALUES(null,21,'');</v>
      </c>
      <c r="B125" s="618"/>
      <c r="C125" s="619"/>
    </row>
    <row r="126" customFormat="false" ht="12.75" hidden="true" customHeight="true" outlineLevel="0" collapsed="false">
      <c r="A126" s="185" t="str">
        <f aca="true">"INSERT INTO make(id_mk, brand_mk, model_mk) VALUES(null,"&amp;MATCH(MID(CELL("filename",A126),SEARCH("#$",CELL("filename",A126))+2,90),summary!$A$2:$A$38,0)&amp;",'"&amp;B126&amp;"');"</f>
        <v>INSERT INTO make(id_mk, brand_mk, model_mk) VALUES(null,21,'OPTIONS');</v>
      </c>
      <c r="B126" s="616" t="s">
        <v>2695</v>
      </c>
      <c r="C126" s="617"/>
    </row>
    <row r="127" customFormat="false" ht="12.75" hidden="true" customHeight="true" outlineLevel="0" collapsed="false">
      <c r="A127" s="185" t="str">
        <f aca="true">"INSERT INTO make(id_mk, brand_mk, model_mk) VALUES(null,"&amp;MATCH(MID(CELL("filename",A127),SEARCH("#$",CELL("filename",A127))+2,90),summary!$A$2:$A$38,0)&amp;",'"&amp;B127&amp;"');"</f>
        <v>INSERT INTO make(id_mk, brand_mk, model_mk) VALUES(null,21,'METALLIC/PEARL PAINT');</v>
      </c>
      <c r="B127" s="618" t="s">
        <v>2784</v>
      </c>
      <c r="C127" s="619" t="n">
        <v>600</v>
      </c>
    </row>
    <row r="128" customFormat="false" ht="12.8" hidden="true" customHeight="false" outlineLevel="0" collapsed="false">
      <c r="A128" s="185" t="str">
        <f aca="true">"INSERT INTO make(id_mk, brand_mk, model_mk) VALUES(null,"&amp;MATCH(MID(CELL("filename",A128),SEARCH("#$",CELL("filename",A128))+2,90),summary!$A$2:$A$38,0)&amp;",'"&amp;B128&amp;"');"</f>
        <v>INSERT INTO make(id_mk, brand_mk, model_mk) VALUES(null,21,'SAFETY SHEILD (XE)');</v>
      </c>
      <c r="B128" s="618" t="s">
        <v>2785</v>
      </c>
      <c r="C128" s="619" t="n">
        <v>750</v>
      </c>
    </row>
    <row r="129" customFormat="false" ht="12.8" hidden="true" customHeight="false" outlineLevel="0" collapsed="false">
      <c r="A129" s="185" t="str">
        <f aca="true">"INSERT INTO make(id_mk, brand_mk, model_mk) VALUES(null,"&amp;MATCH(MID(CELL("filename",A129),SEARCH("#$",CELL("filename",A129))+2,90),summary!$A$2:$A$38,0)&amp;",'"&amp;B129&amp;"');"</f>
        <v>INSERT INTO make(id_mk, brand_mk, model_mk) VALUES(null,21,'TAN LEATHER INTERIOR (SVE)');</v>
      </c>
      <c r="B129" s="618" t="s">
        <v>2786</v>
      </c>
      <c r="C129" s="619" t="n">
        <v>400</v>
      </c>
    </row>
    <row r="130" customFormat="false" ht="12.8" hidden="true" customHeight="false" outlineLevel="0" collapsed="false">
      <c r="A130" s="185" t="str">
        <f aca="true">"INSERT INTO make(id_mk, brand_mk, model_mk) VALUES(null,"&amp;MATCH(MID(CELL("filename",A130),SEARCH("#$",CELL("filename",A130))+2,90),summary!$A$2:$A$38,0)&amp;",'"&amp;B130&amp;"');"</f>
        <v>INSERT INTO make(id_mk, brand_mk, model_mk) VALUES(null,21,'19” ALLOYS');</v>
      </c>
      <c r="B130" s="618" t="s">
        <v>2787</v>
      </c>
      <c r="C130" s="619" t="n">
        <v>1200</v>
      </c>
    </row>
    <row r="131" customFormat="false" ht="12.8" hidden="true" customHeight="false" outlineLevel="0" collapsed="false">
      <c r="A131" s="185" t="str">
        <f aca="true">"INSERT INTO make(id_mk, brand_mk, model_mk) VALUES(null,"&amp;MATCH(MID(CELL("filename",A131),SEARCH("#$",CELL("filename",A131))+2,90),summary!$A$2:$A$38,0)&amp;",'"&amp;B131&amp;"');"</f>
        <v>INSERT INTO make(id_mk, brand_mk, model_mk) VALUES(null,21,'MOONROOF (SV &amp; SV PREMIUM - 5 seater models)');</v>
      </c>
      <c r="B131" s="618" t="s">
        <v>2788</v>
      </c>
      <c r="C131" s="619" t="n">
        <v>500</v>
      </c>
    </row>
    <row r="132" customFormat="false" ht="12.8" hidden="false" customHeight="false" outlineLevel="0" collapsed="false">
      <c r="B132" s="618"/>
      <c r="C132" s="619"/>
    </row>
    <row r="135" customFormat="false" ht="13.8" hidden="false" customHeight="false" outlineLevel="0" collapsed="false">
      <c r="E135" s="631"/>
      <c r="F135" s="632"/>
    </row>
    <row r="136" customFormat="false" ht="12.8" hidden="false" customHeight="false" outlineLevel="0" collapsed="false">
      <c r="E136" s="633"/>
      <c r="F136" s="634"/>
    </row>
    <row r="137" customFormat="false" ht="12.8" hidden="false" customHeight="false" outlineLevel="0" collapsed="false">
      <c r="E137" s="633"/>
      <c r="F137" s="635"/>
    </row>
    <row r="139" customFormat="false" ht="12.8" hidden="false" customHeight="false" outlineLevel="0" collapsed="false">
      <c r="E139" s="631"/>
      <c r="F139" s="636"/>
    </row>
    <row r="140" customFormat="false" ht="12.8" hidden="false" customHeight="false" outlineLevel="0" collapsed="false">
      <c r="E140" s="633"/>
      <c r="F140" s="634"/>
    </row>
    <row r="141" customFormat="false" ht="12.8" hidden="false" customHeight="false" outlineLevel="0" collapsed="false">
      <c r="E141" s="633"/>
      <c r="F141" s="634"/>
    </row>
    <row r="142" customFormat="false" ht="12.8" hidden="false" customHeight="false" outlineLevel="0" collapsed="false">
      <c r="E142" s="633"/>
      <c r="F142" s="634"/>
    </row>
    <row r="143" customFormat="false" ht="12.8" hidden="false" customHeight="false" outlineLevel="0" collapsed="false">
      <c r="E143" s="633"/>
      <c r="F143" s="635"/>
    </row>
    <row r="145" customFormat="false" ht="13.8" hidden="false" customHeight="false" outlineLevel="0" collapsed="false">
      <c r="E145" s="631"/>
      <c r="F145" s="637"/>
    </row>
    <row r="146" customFormat="false" ht="12.8" hidden="false" customHeight="false" outlineLevel="0" collapsed="false">
      <c r="E146" s="633"/>
      <c r="F146" s="638"/>
    </row>
    <row r="147" customFormat="false" ht="12.8" hidden="false" customHeight="false" outlineLevel="0" collapsed="false">
      <c r="E147" s="633"/>
      <c r="F147" s="638"/>
    </row>
  </sheetData>
  <autoFilter ref="A6:C131">
    <filterColumn colId="2">
      <customFilters and="true">
        <customFilter operator="**none**" val=""/>
      </customFilters>
    </filterColumn>
    <filterColumn colId="1">
      <filters>
        <filter val="LEAF "/>
        <filter val="MICRA"/>
        <filter val="NEW X-TRAIL"/>
        <filter val="QASHQAI"/>
      </filters>
    </filterColumn>
  </autoFilter>
  <mergeCells count="1">
    <mergeCell ref="B2:C2"/>
  </mergeCell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5.xml><?xml version="1.0" encoding="utf-8"?>
<worksheet xmlns="http://schemas.openxmlformats.org/spreadsheetml/2006/main" xmlns:r="http://schemas.openxmlformats.org/officeDocument/2006/relationships">
  <sheetPr filterMode="true">
    <pageSetUpPr fitToPage="false"/>
  </sheetPr>
  <dimension ref="A1:AU12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6" activeCellId="0" sqref="A6"/>
    </sheetView>
  </sheetViews>
  <sheetFormatPr defaultRowHeight="12.75" zeroHeight="false" outlineLevelRow="0" outlineLevelCol="0"/>
  <cols>
    <col collapsed="false" customWidth="true" hidden="false" outlineLevel="0" max="1" min="1" style="639" width="7"/>
    <col collapsed="false" customWidth="true" hidden="false" outlineLevel="0" max="2" min="2" style="640" width="7"/>
    <col collapsed="false" customWidth="true" hidden="false" outlineLevel="0" max="3" min="3" style="640" width="7.42"/>
    <col collapsed="false" customWidth="true" hidden="false" outlineLevel="0" max="4" min="4" style="640" width="5.86"/>
    <col collapsed="false" customWidth="true" hidden="false" outlineLevel="0" max="5" min="5" style="639" width="50.57"/>
    <col collapsed="false" customWidth="true" hidden="false" outlineLevel="0" max="6" min="6" style="641" width="9.42"/>
    <col collapsed="false" customWidth="true" hidden="false" outlineLevel="0" max="9" min="7" style="641" width="10.29"/>
    <col collapsed="false" customWidth="true" hidden="false" outlineLevel="0" max="10" min="10" style="642" width="10.29"/>
    <col collapsed="false" customWidth="true" hidden="false" outlineLevel="0" max="18" min="11" style="641" width="10.29"/>
    <col collapsed="false" customWidth="true" hidden="false" outlineLevel="0" max="19" min="19" style="643" width="9.71"/>
    <col collapsed="false" customWidth="true" hidden="false" outlineLevel="0" max="20" min="20" style="639" width="8.86"/>
    <col collapsed="false" customWidth="true" hidden="false" outlineLevel="0" max="21" min="21" style="644" width="12.71"/>
    <col collapsed="false" customWidth="true" hidden="false" outlineLevel="0" max="22" min="22" style="644" width="31.57"/>
    <col collapsed="false" customWidth="true" hidden="false" outlineLevel="0" max="23" min="23" style="645" width="9.71"/>
    <col collapsed="false" customWidth="true" hidden="false" outlineLevel="0" max="24" min="24" style="641" width="9.71"/>
    <col collapsed="false" customWidth="true" hidden="false" outlineLevel="0" max="25" min="25" style="646" width="9.71"/>
    <col collapsed="false" customWidth="true" hidden="false" outlineLevel="0" max="26" min="26" style="641" width="25.29"/>
    <col collapsed="false" customWidth="true" hidden="false" outlineLevel="0" max="34" min="27" style="641" width="9.71"/>
    <col collapsed="false" customWidth="true" hidden="false" outlineLevel="0" max="35" min="35" style="639" width="8.86"/>
    <col collapsed="false" customWidth="true" hidden="false" outlineLevel="0" max="36" min="36" style="639" width="10.29"/>
    <col collapsed="false" customWidth="true" hidden="false" outlineLevel="0" max="37" min="37" style="639" width="10.85"/>
    <col collapsed="false" customWidth="true" hidden="false" outlineLevel="0" max="38" min="38" style="639" width="13.29"/>
    <col collapsed="false" customWidth="true" hidden="false" outlineLevel="0" max="39" min="39" style="639" width="9"/>
    <col collapsed="false" customWidth="true" hidden="false" outlineLevel="0" max="40" min="40" style="639" width="10.14"/>
    <col collapsed="false" customWidth="true" hidden="false" outlineLevel="0" max="45" min="41" style="647" width="9"/>
    <col collapsed="false" customWidth="true" hidden="false" outlineLevel="0" max="46" min="46" style="639" width="9"/>
    <col collapsed="false" customWidth="true" hidden="false" outlineLevel="0" max="47" min="47" style="639" width="9.14"/>
    <col collapsed="false" customWidth="true" hidden="false" outlineLevel="0" max="1025" min="48" style="639" width="8.86"/>
  </cols>
  <sheetData>
    <row r="1" s="648" customFormat="true" ht="13.8" hidden="false" customHeight="false" outlineLevel="0" collapsed="false">
      <c r="B1" s="649"/>
      <c r="C1" s="650"/>
      <c r="D1" s="651"/>
      <c r="E1" s="652"/>
      <c r="F1" s="653" t="s">
        <v>2789</v>
      </c>
      <c r="G1" s="654"/>
      <c r="H1" s="654"/>
      <c r="I1" s="654"/>
      <c r="J1" s="655"/>
      <c r="K1" s="654"/>
      <c r="L1" s="654"/>
      <c r="M1" s="656"/>
      <c r="N1" s="654"/>
      <c r="O1" s="654"/>
      <c r="P1" s="654"/>
      <c r="Q1" s="654"/>
      <c r="R1" s="654"/>
      <c r="S1" s="657"/>
      <c r="U1" s="658"/>
      <c r="V1" s="658"/>
      <c r="W1" s="659"/>
      <c r="X1" s="654"/>
      <c r="Y1" s="660"/>
      <c r="Z1" s="654"/>
      <c r="AA1" s="654"/>
      <c r="AB1" s="656"/>
      <c r="AC1" s="654"/>
      <c r="AD1" s="654"/>
      <c r="AE1" s="654"/>
      <c r="AF1" s="654"/>
      <c r="AG1" s="654"/>
      <c r="AH1" s="654"/>
      <c r="AO1" s="661"/>
      <c r="AP1" s="661"/>
      <c r="AQ1" s="661"/>
      <c r="AR1" s="661"/>
      <c r="AS1" s="661"/>
    </row>
    <row r="2" s="648" customFormat="true" ht="13.8" hidden="false" customHeight="false" outlineLevel="0" collapsed="false">
      <c r="B2" s="662"/>
      <c r="C2" s="663"/>
      <c r="E2" s="663"/>
      <c r="F2" s="664" t="s">
        <v>2790</v>
      </c>
      <c r="G2" s="654"/>
      <c r="H2" s="654"/>
      <c r="I2" s="654"/>
      <c r="J2" s="655"/>
      <c r="K2" s="654"/>
      <c r="L2" s="654"/>
      <c r="M2" s="654"/>
      <c r="N2" s="665"/>
      <c r="O2" s="654"/>
      <c r="P2" s="654"/>
      <c r="Q2" s="654"/>
      <c r="R2" s="654"/>
      <c r="S2" s="657"/>
      <c r="U2" s="658"/>
      <c r="V2" s="658"/>
      <c r="W2" s="659"/>
      <c r="X2" s="654"/>
      <c r="Y2" s="660"/>
      <c r="Z2" s="654"/>
      <c r="AA2" s="654"/>
      <c r="AB2" s="654"/>
      <c r="AC2" s="654"/>
      <c r="AD2" s="665"/>
      <c r="AE2" s="654"/>
      <c r="AF2" s="654"/>
      <c r="AG2" s="654"/>
      <c r="AH2" s="654"/>
      <c r="AJ2" s="666"/>
      <c r="AK2" s="666"/>
      <c r="AL2" s="666"/>
      <c r="AO2" s="661"/>
      <c r="AP2" s="661"/>
      <c r="AQ2" s="661"/>
      <c r="AR2" s="661"/>
      <c r="AS2" s="661"/>
    </row>
    <row r="3" s="648" customFormat="true" ht="13.8" hidden="false" customHeight="false" outlineLevel="0" collapsed="false">
      <c r="B3" s="667"/>
      <c r="C3" s="668"/>
      <c r="D3" s="668"/>
      <c r="E3" s="663"/>
      <c r="F3" s="664" t="s">
        <v>2791</v>
      </c>
      <c r="G3" s="654"/>
      <c r="H3" s="654"/>
      <c r="I3" s="654"/>
      <c r="J3" s="655"/>
      <c r="K3" s="654"/>
      <c r="L3" s="654"/>
      <c r="M3" s="654"/>
      <c r="N3" s="654"/>
      <c r="O3" s="654"/>
      <c r="P3" s="654"/>
      <c r="Q3" s="654"/>
      <c r="R3" s="654"/>
      <c r="S3" s="657"/>
      <c r="U3" s="658"/>
      <c r="V3" s="658"/>
      <c r="W3" s="659"/>
      <c r="X3" s="654"/>
      <c r="Y3" s="660"/>
      <c r="Z3" s="654"/>
      <c r="AA3" s="654"/>
      <c r="AB3" s="654"/>
      <c r="AC3" s="654"/>
      <c r="AD3" s="654"/>
      <c r="AE3" s="654"/>
      <c r="AF3" s="654"/>
      <c r="AG3" s="654"/>
      <c r="AH3" s="654"/>
      <c r="AJ3" s="666"/>
      <c r="AK3" s="666"/>
      <c r="AL3" s="666"/>
      <c r="AO3" s="661"/>
      <c r="AP3" s="661"/>
      <c r="AQ3" s="661"/>
      <c r="AR3" s="661"/>
      <c r="AS3" s="661"/>
    </row>
    <row r="4" s="648" customFormat="true" ht="13.8" hidden="false" customHeight="false" outlineLevel="0" collapsed="false">
      <c r="B4" s="667" t="s">
        <v>2792</v>
      </c>
      <c r="C4" s="668"/>
      <c r="D4" s="668" t="s">
        <v>2235</v>
      </c>
      <c r="E4" s="663"/>
      <c r="F4" s="669" t="s">
        <v>2686</v>
      </c>
      <c r="G4" s="654"/>
      <c r="H4" s="654"/>
      <c r="I4" s="654"/>
      <c r="J4" s="655"/>
      <c r="K4" s="654"/>
      <c r="L4" s="654"/>
      <c r="M4" s="656"/>
      <c r="N4" s="654"/>
      <c r="O4" s="654"/>
      <c r="P4" s="654"/>
      <c r="Q4" s="654"/>
      <c r="R4" s="654"/>
      <c r="S4" s="657"/>
      <c r="U4" s="658"/>
      <c r="V4" s="658"/>
      <c r="W4" s="659"/>
      <c r="X4" s="654"/>
      <c r="Y4" s="660"/>
      <c r="Z4" s="658"/>
      <c r="AA4" s="654"/>
      <c r="AB4" s="656"/>
      <c r="AC4" s="654"/>
      <c r="AD4" s="654"/>
      <c r="AE4" s="654"/>
      <c r="AF4" s="654"/>
      <c r="AG4" s="654"/>
      <c r="AH4" s="654"/>
      <c r="AJ4" s="666"/>
      <c r="AK4" s="666"/>
      <c r="AL4" s="666"/>
      <c r="AO4" s="661"/>
      <c r="AP4" s="661"/>
      <c r="AQ4" s="661"/>
      <c r="AR4" s="661"/>
      <c r="AS4" s="661"/>
    </row>
    <row r="5" customFormat="false" ht="13.8" hidden="true" customHeight="false" outlineLevel="0" collapsed="false">
      <c r="B5" s="670"/>
      <c r="C5" s="670"/>
      <c r="D5" s="671"/>
      <c r="E5" s="672"/>
      <c r="F5" s="673"/>
      <c r="G5" s="674"/>
      <c r="H5" s="674"/>
      <c r="I5" s="674"/>
      <c r="K5" s="674"/>
      <c r="U5" s="675"/>
      <c r="V5" s="675"/>
      <c r="W5" s="676"/>
      <c r="X5" s="674"/>
      <c r="Z5" s="674"/>
      <c r="AJ5" s="647"/>
      <c r="AK5" s="647"/>
      <c r="AL5" s="647"/>
      <c r="AM5" s="647"/>
    </row>
    <row r="6" customFormat="false" ht="13.8" hidden="false" customHeight="false" outlineLevel="0" collapsed="false">
      <c r="A6" s="185" t="str">
        <f aca="true">"INSERT INTO make(id_mk, brand_mk, model_mk) VALUES(null,"&amp;MATCH(MID(CELL("filename",A6),SEARCH("#$",CELL("filename",A6))+2,90),summary!$A$2:$A$38,0)&amp;",'"&amp;E6&amp;"');"</f>
        <v>INSERT INTO make(id_mk, brand_mk, model_mk) VALUES(null,22,'KARL');</v>
      </c>
      <c r="B6" s="671"/>
      <c r="C6" s="671"/>
      <c r="D6" s="671"/>
      <c r="E6" s="677" t="s">
        <v>2793</v>
      </c>
      <c r="F6" s="673"/>
      <c r="G6" s="674"/>
      <c r="H6" s="674"/>
      <c r="I6" s="674"/>
      <c r="K6" s="674"/>
      <c r="U6" s="675"/>
      <c r="V6" s="675"/>
      <c r="W6" s="676"/>
      <c r="X6" s="676"/>
      <c r="Z6" s="675"/>
      <c r="AJ6" s="647"/>
      <c r="AK6" s="647"/>
      <c r="AL6" s="647"/>
      <c r="AM6" s="647"/>
    </row>
    <row r="7" customFormat="false" ht="13.8" hidden="true" customHeight="false" outlineLevel="0" collapsed="false">
      <c r="A7" s="185" t="str">
        <f aca="true">"INSERT INTO make(id_mk, brand_mk, model_mk) VALUES(null,"&amp;MATCH(MID(CELL("filename",A7),SEARCH("#$",CELL("filename",A7))+2,90),summary!$A$2:$A$38,0)&amp;",'"&amp;E7&amp;"');"</f>
        <v>INSERT INTO make(id_mk, brand_mk, model_mk) VALUES(null,22,'SC 1.0 73PS5 Speed - Eur 6.2');</v>
      </c>
      <c r="B7" s="671" t="s">
        <v>2794</v>
      </c>
      <c r="C7" s="671" t="s">
        <v>2795</v>
      </c>
      <c r="D7" s="671" t="n">
        <v>117</v>
      </c>
      <c r="E7" s="678" t="s">
        <v>2796</v>
      </c>
      <c r="F7" s="673" t="n">
        <v>14225</v>
      </c>
      <c r="G7" s="674"/>
      <c r="H7" s="674"/>
      <c r="I7" s="674"/>
      <c r="K7" s="674"/>
      <c r="U7" s="675"/>
      <c r="V7" s="675"/>
      <c r="W7" s="676"/>
      <c r="X7" s="676"/>
      <c r="Z7" s="675"/>
      <c r="AJ7" s="647"/>
      <c r="AK7" s="647"/>
      <c r="AL7" s="647"/>
      <c r="AM7" s="647"/>
      <c r="AN7" s="647"/>
      <c r="AU7" s="647"/>
    </row>
    <row r="8" customFormat="false" ht="13.8" hidden="true" customHeight="false" outlineLevel="0" collapsed="false">
      <c r="A8" s="185" t="str">
        <f aca="true">"INSERT INTO make(id_mk, brand_mk, model_mk) VALUES(null,"&amp;MATCH(MID(CELL("filename",A8),SEARCH("#$",CELL("filename",A8))+2,90),summary!$A$2:$A$38,0)&amp;",'"&amp;E8&amp;"');"</f>
        <v>INSERT INTO make(id_mk, brand_mk, model_mk) VALUES(null,22,'Rocks 1.0 73PS - Eur 6.2');</v>
      </c>
      <c r="B8" s="671" t="s">
        <v>2797</v>
      </c>
      <c r="C8" s="671" t="s">
        <v>2798</v>
      </c>
      <c r="D8" s="671" t="n">
        <v>118</v>
      </c>
      <c r="E8" s="678" t="s">
        <v>2799</v>
      </c>
      <c r="F8" s="673" t="n">
        <v>17025</v>
      </c>
      <c r="G8" s="674"/>
      <c r="H8" s="674"/>
      <c r="I8" s="674"/>
      <c r="K8" s="674"/>
      <c r="U8" s="675"/>
      <c r="V8" s="675"/>
      <c r="W8" s="676"/>
      <c r="X8" s="676"/>
      <c r="Z8" s="675"/>
      <c r="AJ8" s="647"/>
      <c r="AK8" s="647"/>
      <c r="AL8" s="647"/>
      <c r="AM8" s="647"/>
      <c r="AN8" s="647"/>
      <c r="AU8" s="647"/>
    </row>
    <row r="9" customFormat="false" ht="13.8" hidden="true" customHeight="false" outlineLevel="0" collapsed="false">
      <c r="A9" s="185" t="str">
        <f aca="true">"INSERT INTO make(id_mk, brand_mk, model_mk) VALUES(null,"&amp;MATCH(MID(CELL("filename",A9),SEARCH("#$",CELL("filename",A9))+2,90),summary!$A$2:$A$38,0)&amp;",'"&amp;E9&amp;"');"</f>
        <v>INSERT INTO make(id_mk, brand_mk, model_mk) VALUES(null,22,'');</v>
      </c>
      <c r="B9" s="670"/>
      <c r="C9" s="670"/>
      <c r="D9" s="670"/>
      <c r="E9" s="679"/>
      <c r="F9" s="680"/>
      <c r="U9" s="675"/>
      <c r="V9" s="675"/>
      <c r="W9" s="676"/>
      <c r="X9" s="676"/>
      <c r="Z9" s="675"/>
      <c r="AJ9" s="647"/>
      <c r="AK9" s="647"/>
      <c r="AL9" s="647"/>
      <c r="AM9" s="647"/>
      <c r="AN9" s="647"/>
      <c r="AU9" s="647"/>
    </row>
    <row r="10" customFormat="false" ht="13.8" hidden="true" customHeight="false" outlineLevel="0" collapsed="false">
      <c r="A10" s="185" t="str">
        <f aca="true">"INSERT INTO make(id_mk, brand_mk, model_mk) VALUES(null,"&amp;MATCH(MID(CELL("filename",A10),SEARCH("#$",CELL("filename",A10))+2,90),summary!$A$2:$A$38,0)&amp;",'"&amp;E10&amp;"');"</f>
        <v>INSERT INTO make(id_mk, brand_mk, model_mk) VALUES(null,22,'');</v>
      </c>
      <c r="B10" s="671"/>
      <c r="C10" s="671"/>
      <c r="D10" s="671"/>
      <c r="E10" s="681"/>
      <c r="F10" s="673"/>
      <c r="G10" s="674"/>
      <c r="H10" s="674"/>
      <c r="I10" s="674"/>
      <c r="K10" s="674"/>
      <c r="U10" s="675"/>
      <c r="V10" s="675"/>
      <c r="W10" s="676"/>
      <c r="X10" s="676"/>
      <c r="Z10" s="675"/>
      <c r="AJ10" s="647"/>
      <c r="AK10" s="647"/>
      <c r="AL10" s="647"/>
      <c r="AM10" s="647"/>
      <c r="AN10" s="647"/>
      <c r="AU10" s="647"/>
    </row>
    <row r="11" s="648" customFormat="true" ht="13.8" hidden="false" customHeight="false" outlineLevel="0" collapsed="false">
      <c r="A11" s="185" t="str">
        <f aca="true">"INSERT INTO make(id_mk, brand_mk, model_mk) VALUES(null,"&amp;MATCH(MID(CELL("filename",A11),SEARCH("#$",CELL("filename",A11))+2,90),summary!$A$2:$A$38,0)&amp;",'"&amp;E11&amp;"');"</f>
        <v>INSERT INTO make(id_mk, brand_mk, model_mk) VALUES(null,22,'ADAM');</v>
      </c>
      <c r="B11" s="670"/>
      <c r="C11" s="671"/>
      <c r="D11" s="671"/>
      <c r="E11" s="677" t="s">
        <v>2800</v>
      </c>
      <c r="F11" s="673"/>
      <c r="G11" s="674"/>
      <c r="H11" s="674"/>
      <c r="I11" s="674"/>
      <c r="J11" s="642"/>
      <c r="K11" s="674"/>
      <c r="L11" s="641"/>
      <c r="M11" s="641"/>
      <c r="N11" s="641"/>
      <c r="O11" s="641"/>
      <c r="P11" s="641"/>
      <c r="Q11" s="641"/>
      <c r="R11" s="641"/>
      <c r="S11" s="657"/>
      <c r="U11" s="658"/>
      <c r="V11" s="658"/>
      <c r="W11" s="659"/>
      <c r="X11" s="659"/>
      <c r="Y11" s="660"/>
      <c r="Z11" s="658"/>
      <c r="AA11" s="665"/>
      <c r="AB11" s="665"/>
      <c r="AC11" s="665"/>
      <c r="AD11" s="665"/>
      <c r="AE11" s="665"/>
      <c r="AF11" s="665"/>
      <c r="AG11" s="665"/>
      <c r="AH11" s="665"/>
      <c r="AJ11" s="661"/>
      <c r="AK11" s="661"/>
      <c r="AL11" s="661"/>
      <c r="AM11" s="661"/>
      <c r="AN11" s="661"/>
      <c r="AO11" s="661"/>
      <c r="AP11" s="661"/>
      <c r="AQ11" s="647"/>
      <c r="AR11" s="647"/>
      <c r="AS11" s="661"/>
      <c r="AU11" s="661"/>
    </row>
    <row r="12" s="648" customFormat="true" ht="13.8" hidden="true" customHeight="false" outlineLevel="0" collapsed="false">
      <c r="A12" s="185" t="str">
        <f aca="true">"INSERT INTO make(id_mk, brand_mk, model_mk) VALUES(null,"&amp;MATCH(MID(CELL("filename",A12),SEARCH("#$",CELL("filename",A12))+2,90),summary!$A$2:$A$38,0)&amp;",'"&amp;E12&amp;"');"</f>
        <v>INSERT INTO make(id_mk, brand_mk, model_mk) VALUES(null,22,'1.4 100PS S/S Eur 6.2');</v>
      </c>
      <c r="B12" s="670" t="s">
        <v>2801</v>
      </c>
      <c r="C12" s="671" t="s">
        <v>2802</v>
      </c>
      <c r="D12" s="671" t="n">
        <v>128</v>
      </c>
      <c r="E12" s="678" t="s">
        <v>2803</v>
      </c>
      <c r="F12" s="673" t="n">
        <v>16350</v>
      </c>
      <c r="G12" s="674"/>
      <c r="H12" s="674"/>
      <c r="I12" s="674"/>
      <c r="J12" s="642"/>
      <c r="K12" s="674"/>
      <c r="L12" s="641"/>
      <c r="M12" s="641"/>
      <c r="N12" s="641"/>
      <c r="O12" s="641"/>
      <c r="P12" s="641"/>
      <c r="Q12" s="641"/>
      <c r="R12" s="641"/>
      <c r="S12" s="657"/>
      <c r="U12" s="658"/>
      <c r="V12" s="658"/>
      <c r="W12" s="659"/>
      <c r="X12" s="659"/>
      <c r="Y12" s="660"/>
      <c r="Z12" s="658"/>
      <c r="AA12" s="665"/>
      <c r="AB12" s="665"/>
      <c r="AC12" s="665"/>
      <c r="AD12" s="665"/>
      <c r="AE12" s="665"/>
      <c r="AF12" s="665"/>
      <c r="AG12" s="665"/>
      <c r="AH12" s="665"/>
      <c r="AJ12" s="661"/>
      <c r="AK12" s="661"/>
      <c r="AL12" s="661"/>
      <c r="AM12" s="661"/>
      <c r="AN12" s="661"/>
      <c r="AO12" s="661"/>
      <c r="AP12" s="661"/>
      <c r="AQ12" s="647"/>
      <c r="AR12" s="647"/>
      <c r="AS12" s="661"/>
      <c r="AU12" s="661"/>
    </row>
    <row r="13" s="648" customFormat="true" ht="13.8" hidden="true" customHeight="false" outlineLevel="0" collapsed="false">
      <c r="A13" s="185" t="str">
        <f aca="true">"INSERT INTO make(id_mk, brand_mk, model_mk) VALUES(null,"&amp;MATCH(MID(CELL("filename",A13),SEARCH("#$",CELL("filename",A13))+2,90),summary!$A$2:$A$38,0)&amp;",'"&amp;E13&amp;"');"</f>
        <v>INSERT INTO make(id_mk, brand_mk, model_mk) VALUES(null,22,'');</v>
      </c>
      <c r="B13" s="670"/>
      <c r="C13" s="671"/>
      <c r="D13" s="671"/>
      <c r="E13" s="678"/>
      <c r="F13" s="673"/>
      <c r="G13" s="674"/>
      <c r="H13" s="674"/>
      <c r="I13" s="674"/>
      <c r="J13" s="642"/>
      <c r="K13" s="674"/>
      <c r="L13" s="641"/>
      <c r="M13" s="641"/>
      <c r="N13" s="641"/>
      <c r="O13" s="641"/>
      <c r="P13" s="641"/>
      <c r="Q13" s="641"/>
      <c r="R13" s="641"/>
      <c r="S13" s="657"/>
      <c r="U13" s="658"/>
      <c r="V13" s="658"/>
      <c r="W13" s="659"/>
      <c r="X13" s="659"/>
      <c r="Y13" s="660"/>
      <c r="Z13" s="658"/>
      <c r="AA13" s="665"/>
      <c r="AB13" s="665"/>
      <c r="AC13" s="665"/>
      <c r="AD13" s="665"/>
      <c r="AE13" s="665"/>
      <c r="AF13" s="665"/>
      <c r="AG13" s="665"/>
      <c r="AH13" s="665"/>
      <c r="AJ13" s="661"/>
      <c r="AK13" s="661"/>
      <c r="AL13" s="661"/>
      <c r="AM13" s="661"/>
      <c r="AN13" s="661"/>
      <c r="AO13" s="661"/>
      <c r="AP13" s="661"/>
      <c r="AQ13" s="647"/>
      <c r="AR13" s="647"/>
      <c r="AS13" s="661"/>
      <c r="AU13" s="661"/>
    </row>
    <row r="14" s="648" customFormat="true" ht="13.8" hidden="true" customHeight="false" outlineLevel="0" collapsed="false">
      <c r="A14" s="185" t="str">
        <f aca="true">"INSERT INTO make(id_mk, brand_mk, model_mk) VALUES(null,"&amp;MATCH(MID(CELL("filename",A14),SEARCH("#$",CELL("filename",A14))+2,90),summary!$A$2:$A$38,0)&amp;",'"&amp;E14&amp;"');"</f>
        <v>INSERT INTO make(id_mk, brand_mk, model_mk) VALUES(null,22,'');</v>
      </c>
      <c r="B14" s="670"/>
      <c r="C14" s="671"/>
      <c r="D14" s="671"/>
      <c r="E14" s="678"/>
      <c r="F14" s="673"/>
      <c r="G14" s="674"/>
      <c r="H14" s="674"/>
      <c r="I14" s="674"/>
      <c r="J14" s="642"/>
      <c r="K14" s="674"/>
      <c r="L14" s="641"/>
      <c r="M14" s="641"/>
      <c r="N14" s="641"/>
      <c r="O14" s="641"/>
      <c r="P14" s="641"/>
      <c r="Q14" s="641"/>
      <c r="R14" s="641"/>
      <c r="S14" s="657"/>
      <c r="U14" s="675"/>
      <c r="V14" s="675"/>
      <c r="W14" s="676"/>
      <c r="X14" s="676"/>
      <c r="Y14" s="660"/>
      <c r="Z14" s="675"/>
      <c r="AA14" s="665"/>
      <c r="AB14" s="665"/>
      <c r="AC14" s="665"/>
      <c r="AD14" s="665"/>
      <c r="AE14" s="665"/>
      <c r="AF14" s="665"/>
      <c r="AG14" s="665"/>
      <c r="AH14" s="665"/>
      <c r="AJ14" s="661"/>
      <c r="AK14" s="661"/>
      <c r="AL14" s="661"/>
      <c r="AM14" s="661"/>
      <c r="AN14" s="661"/>
      <c r="AO14" s="661"/>
      <c r="AP14" s="661"/>
      <c r="AQ14" s="647"/>
      <c r="AR14" s="647"/>
      <c r="AS14" s="661"/>
      <c r="AU14" s="661"/>
    </row>
    <row r="15" customFormat="false" ht="13.8" hidden="true" customHeight="false" outlineLevel="0" collapsed="false">
      <c r="A15" s="185" t="str">
        <f aca="true">"INSERT INTO make(id_mk, brand_mk, model_mk) VALUES(null,"&amp;MATCH(MID(CELL("filename",A15),SEARCH("#$",CELL("filename",A15))+2,90),summary!$A$2:$A$38,0)&amp;",'"&amp;E15&amp;"');"</f>
        <v>INSERT INTO make(id_mk, brand_mk, model_mk) VALUES(null,22,'');</v>
      </c>
      <c r="B15" s="670"/>
      <c r="C15" s="671"/>
      <c r="D15" s="671"/>
      <c r="E15" s="678"/>
      <c r="F15" s="673"/>
      <c r="G15" s="674"/>
      <c r="H15" s="674"/>
      <c r="I15" s="674"/>
      <c r="K15" s="674"/>
      <c r="U15" s="675"/>
      <c r="V15" s="675"/>
      <c r="W15" s="676"/>
      <c r="X15" s="676"/>
      <c r="Z15" s="675"/>
      <c r="AJ15" s="647"/>
      <c r="AK15" s="647"/>
      <c r="AL15" s="647"/>
      <c r="AM15" s="647"/>
      <c r="AN15" s="647"/>
      <c r="AU15" s="647"/>
    </row>
    <row r="16" s="648" customFormat="true" ht="13.8" hidden="false" customHeight="false" outlineLevel="0" collapsed="false">
      <c r="A16" s="185" t="str">
        <f aca="true">"INSERT INTO make(id_mk, brand_mk, model_mk) VALUES(null,"&amp;MATCH(MID(CELL("filename",A16),SEARCH("#$",CELL("filename",A16))+2,90),summary!$A$2:$A$38,0)&amp;",'"&amp;E16&amp;"');"</f>
        <v>INSERT INTO make(id_mk, brand_mk, model_mk) VALUES(null,22,'CORSA');</v>
      </c>
      <c r="B16" s="670"/>
      <c r="C16" s="671"/>
      <c r="D16" s="671"/>
      <c r="E16" s="677" t="s">
        <v>2804</v>
      </c>
      <c r="F16" s="673"/>
      <c r="G16" s="674"/>
      <c r="H16" s="674"/>
      <c r="I16" s="674"/>
      <c r="J16" s="642"/>
      <c r="K16" s="674"/>
      <c r="L16" s="641"/>
      <c r="M16" s="641"/>
      <c r="N16" s="641"/>
      <c r="O16" s="641"/>
      <c r="P16" s="641"/>
      <c r="Q16" s="641"/>
      <c r="R16" s="641"/>
      <c r="S16" s="657"/>
      <c r="U16" s="675"/>
      <c r="V16" s="675"/>
      <c r="W16" s="676"/>
      <c r="X16" s="676"/>
      <c r="Y16" s="660"/>
      <c r="Z16" s="675"/>
      <c r="AA16" s="665"/>
      <c r="AB16" s="665"/>
      <c r="AC16" s="665"/>
      <c r="AD16" s="665"/>
      <c r="AE16" s="665"/>
      <c r="AF16" s="665"/>
      <c r="AG16" s="665"/>
      <c r="AH16" s="665"/>
      <c r="AJ16" s="661"/>
      <c r="AK16" s="661"/>
      <c r="AL16" s="661"/>
      <c r="AM16" s="661"/>
      <c r="AN16" s="661"/>
      <c r="AO16" s="661"/>
      <c r="AP16" s="661"/>
      <c r="AQ16" s="647"/>
      <c r="AR16" s="647"/>
      <c r="AS16" s="661"/>
      <c r="AU16" s="661"/>
    </row>
    <row r="17" s="648" customFormat="true" ht="13.8" hidden="true" customHeight="false" outlineLevel="0" collapsed="false">
      <c r="A17" s="185" t="str">
        <f aca="true">"INSERT INTO make(id_mk, brand_mk, model_mk) VALUES(null,"&amp;MATCH(MID(CELL("filename",A17),SEARCH("#$",CELL("filename",A17))+2,90),summary!$A$2:$A$38,0)&amp;",'"&amp;E17&amp;"');"</f>
        <v>INSERT INTO make(id_mk, brand_mk, model_mk) VALUES(null,22,'');</v>
      </c>
      <c r="B17" s="670" t="s">
        <v>1452</v>
      </c>
      <c r="C17" s="671"/>
      <c r="D17" s="671"/>
      <c r="E17" s="678"/>
      <c r="F17" s="673"/>
      <c r="G17" s="674"/>
      <c r="H17" s="674"/>
      <c r="I17" s="674"/>
      <c r="J17" s="642"/>
      <c r="K17" s="674"/>
      <c r="L17" s="641"/>
      <c r="M17" s="641"/>
      <c r="N17" s="641"/>
      <c r="O17" s="641"/>
      <c r="P17" s="641"/>
      <c r="Q17" s="641"/>
      <c r="R17" s="641"/>
      <c r="S17" s="657"/>
      <c r="U17" s="675"/>
      <c r="V17" s="675"/>
      <c r="W17" s="676"/>
      <c r="X17" s="676"/>
      <c r="Y17" s="660"/>
      <c r="Z17" s="675"/>
      <c r="AA17" s="665"/>
      <c r="AB17" s="665"/>
      <c r="AC17" s="665"/>
      <c r="AD17" s="665"/>
      <c r="AE17" s="665"/>
      <c r="AF17" s="665"/>
      <c r="AG17" s="665"/>
      <c r="AH17" s="665"/>
      <c r="AJ17" s="661"/>
      <c r="AK17" s="661"/>
      <c r="AL17" s="661"/>
      <c r="AM17" s="661"/>
      <c r="AN17" s="661"/>
      <c r="AO17" s="661"/>
      <c r="AP17" s="661"/>
      <c r="AQ17" s="647"/>
      <c r="AR17" s="647"/>
      <c r="AS17" s="661"/>
      <c r="AU17" s="661"/>
    </row>
    <row r="18" s="648" customFormat="true" ht="13.8" hidden="true" customHeight="false" outlineLevel="0" collapsed="false">
      <c r="A18" s="185" t="str">
        <f aca="true">"INSERT INTO make(id_mk, brand_mk, model_mk) VALUES(null,"&amp;MATCH(MID(CELL("filename",A18),SEARCH("#$",CELL("filename",A18))+2,90),summary!$A$2:$A$38,0)&amp;",'"&amp;E18&amp;"');"</f>
        <v>INSERT INTO make(id_mk, brand_mk, model_mk) VALUES(null,22,'SC 1.4I 75PS - Eur 6.2');</v>
      </c>
      <c r="B18" s="670" t="s">
        <v>2805</v>
      </c>
      <c r="C18" s="671" t="s">
        <v>2806</v>
      </c>
      <c r="D18" s="671" t="n">
        <v>128</v>
      </c>
      <c r="E18" s="678" t="s">
        <v>2807</v>
      </c>
      <c r="F18" s="673" t="n">
        <v>16450</v>
      </c>
      <c r="G18" s="674"/>
      <c r="H18" s="674"/>
      <c r="I18" s="674"/>
      <c r="J18" s="642"/>
      <c r="K18" s="674"/>
      <c r="L18" s="641"/>
      <c r="M18" s="641"/>
      <c r="N18" s="641"/>
      <c r="O18" s="641"/>
      <c r="P18" s="641"/>
      <c r="Q18" s="641"/>
      <c r="R18" s="641"/>
      <c r="S18" s="657"/>
      <c r="U18" s="675"/>
      <c r="V18" s="675"/>
      <c r="W18" s="676"/>
      <c r="X18" s="676"/>
      <c r="Y18" s="660"/>
      <c r="Z18" s="675"/>
      <c r="AA18" s="665"/>
      <c r="AB18" s="665"/>
      <c r="AC18" s="665"/>
      <c r="AD18" s="665"/>
      <c r="AE18" s="665"/>
      <c r="AF18" s="665"/>
      <c r="AG18" s="665"/>
      <c r="AH18" s="665"/>
      <c r="AJ18" s="661"/>
      <c r="AK18" s="661"/>
      <c r="AL18" s="661"/>
      <c r="AM18" s="661"/>
      <c r="AN18" s="661"/>
      <c r="AO18" s="661"/>
      <c r="AP18" s="661"/>
      <c r="AQ18" s="647"/>
      <c r="AR18" s="647"/>
      <c r="AS18" s="661"/>
      <c r="AU18" s="661"/>
    </row>
    <row r="19" customFormat="false" ht="13.8" hidden="true" customHeight="false" outlineLevel="0" collapsed="false">
      <c r="A19" s="185" t="str">
        <f aca="true">"INSERT INTO make(id_mk, brand_mk, model_mk) VALUES(null,"&amp;MATCH(MID(CELL("filename",A19),SEARCH("#$",CELL("filename",A19))+2,90),summary!$A$2:$A$38,0)&amp;",'"&amp;E19&amp;"');"</f>
        <v>INSERT INTO make(id_mk, brand_mk, model_mk) VALUES(null,22,'SC 1.4I 90PS Auto - Eur 6.2');</v>
      </c>
      <c r="B19" s="670" t="s">
        <v>2805</v>
      </c>
      <c r="C19" s="671" t="s">
        <v>2808</v>
      </c>
      <c r="D19" s="671" t="n">
        <v>136</v>
      </c>
      <c r="E19" s="678" t="s">
        <v>2809</v>
      </c>
      <c r="F19" s="673" t="n">
        <v>21850</v>
      </c>
      <c r="G19" s="674"/>
      <c r="H19" s="674"/>
      <c r="I19" s="674"/>
      <c r="K19" s="674"/>
      <c r="U19" s="675"/>
      <c r="V19" s="675"/>
      <c r="W19" s="676"/>
      <c r="X19" s="676"/>
      <c r="Z19" s="675"/>
      <c r="AJ19" s="647"/>
      <c r="AK19" s="647"/>
      <c r="AL19" s="647"/>
      <c r="AM19" s="647"/>
      <c r="AN19" s="647"/>
      <c r="AU19" s="647"/>
    </row>
    <row r="20" customFormat="false" ht="13.8" hidden="true" customHeight="false" outlineLevel="0" collapsed="false">
      <c r="A20" s="185" t="str">
        <f aca="true">"INSERT INTO make(id_mk, brand_mk, model_mk) VALUES(null,"&amp;MATCH(MID(CELL("filename",A20),SEARCH("#$",CELL("filename",A20))+2,90),summary!$A$2:$A$38,0)&amp;",'"&amp;E20&amp;"');"</f>
        <v>INSERT INTO make(id_mk, brand_mk, model_mk) VALUES(null,22,'120 Years 1.4I 75PS - Eur 6.2');</v>
      </c>
      <c r="B20" s="670" t="s">
        <v>2810</v>
      </c>
      <c r="C20" s="671" t="s">
        <v>2811</v>
      </c>
      <c r="D20" s="671" t="n">
        <v>128</v>
      </c>
      <c r="E20" s="678" t="s">
        <v>2812</v>
      </c>
      <c r="F20" s="673" t="n">
        <v>16750</v>
      </c>
      <c r="G20" s="674"/>
      <c r="H20" s="674"/>
      <c r="I20" s="674"/>
      <c r="K20" s="674"/>
      <c r="U20" s="675"/>
      <c r="V20" s="675"/>
      <c r="W20" s="676"/>
      <c r="X20" s="676"/>
      <c r="Z20" s="675"/>
      <c r="AJ20" s="647"/>
      <c r="AK20" s="647"/>
      <c r="AL20" s="647"/>
      <c r="AM20" s="647"/>
      <c r="AN20" s="647"/>
      <c r="AU20" s="647"/>
    </row>
    <row r="21" customFormat="false" ht="13.8" hidden="true" customHeight="false" outlineLevel="0" collapsed="false">
      <c r="A21" s="185" t="str">
        <f aca="true">"INSERT INTO make(id_mk, brand_mk, model_mk) VALUES(null,"&amp;MATCH(MID(CELL("filename",A21),SEARCH("#$",CELL("filename",A21))+2,90),summary!$A$2:$A$38,0)&amp;",'"&amp;E21&amp;"');"</f>
        <v>INSERT INTO make(id_mk, brand_mk, model_mk) VALUES(null,22,'120 Years 90PS Auto - Eur 6.2');</v>
      </c>
      <c r="B21" s="671" t="s">
        <v>2810</v>
      </c>
      <c r="C21" s="670" t="s">
        <v>2813</v>
      </c>
      <c r="D21" s="671" t="n">
        <v>136</v>
      </c>
      <c r="E21" s="679" t="s">
        <v>2814</v>
      </c>
      <c r="F21" s="673" t="n">
        <v>22150</v>
      </c>
      <c r="G21" s="674"/>
      <c r="H21" s="674"/>
      <c r="I21" s="674"/>
      <c r="K21" s="674"/>
      <c r="S21" s="657"/>
      <c r="U21" s="675"/>
      <c r="V21" s="675"/>
      <c r="W21" s="676"/>
      <c r="X21" s="676"/>
      <c r="Z21" s="675"/>
      <c r="AJ21" s="647"/>
      <c r="AK21" s="647"/>
      <c r="AL21" s="647"/>
      <c r="AM21" s="647"/>
      <c r="AN21" s="647"/>
      <c r="AU21" s="647"/>
    </row>
    <row r="22" customFormat="false" ht="13.8" hidden="true" customHeight="false" outlineLevel="0" collapsed="false">
      <c r="A22" s="185" t="str">
        <f aca="true">"INSERT INTO make(id_mk, brand_mk, model_mk) VALUES(null,"&amp;MATCH(MID(CELL("filename",A22),SEARCH("#$",CELL("filename",A22))+2,90),summary!$A$2:$A$38,0)&amp;",'"&amp;E22&amp;"');"</f>
        <v>INSERT INTO make(id_mk, brand_mk, model_mk) VALUES(null,22,'SRi 1.4 (90PS) - Eur 6.2');</v>
      </c>
      <c r="B22" s="671" t="s">
        <v>2815</v>
      </c>
      <c r="C22" s="671" t="s">
        <v>2816</v>
      </c>
      <c r="D22" s="671" t="n">
        <v>131</v>
      </c>
      <c r="E22" s="678" t="s">
        <v>2817</v>
      </c>
      <c r="F22" s="673" t="n">
        <v>18355</v>
      </c>
      <c r="G22" s="674"/>
      <c r="H22" s="674"/>
      <c r="I22" s="674"/>
      <c r="K22" s="674"/>
      <c r="S22" s="682"/>
      <c r="U22" s="675"/>
      <c r="V22" s="675"/>
      <c r="W22" s="676"/>
      <c r="X22" s="676"/>
      <c r="Z22" s="675"/>
      <c r="AJ22" s="647"/>
      <c r="AK22" s="647"/>
      <c r="AL22" s="647"/>
      <c r="AM22" s="647"/>
      <c r="AN22" s="647"/>
      <c r="AU22" s="647"/>
    </row>
    <row r="23" customFormat="false" ht="13.8" hidden="true" customHeight="false" outlineLevel="0" collapsed="false">
      <c r="A23" s="185" t="str">
        <f aca="true">"INSERT INTO make(id_mk, brand_mk, model_mk) VALUES(null,"&amp;MATCH(MID(CELL("filename",A23),SEARCH("#$",CELL("filename",A23))+2,90),summary!$A$2:$A$38,0)&amp;",'"&amp;E23&amp;"');"</f>
        <v>INSERT INTO make(id_mk, brand_mk, model_mk) VALUES(null,22,'GSI 1.4 Turbo 150PS - Eur 6.2');</v>
      </c>
      <c r="B23" s="671" t="s">
        <v>2818</v>
      </c>
      <c r="C23" s="671" t="s">
        <v>2819</v>
      </c>
      <c r="D23" s="671" t="n">
        <v>140</v>
      </c>
      <c r="E23" s="678" t="s">
        <v>2820</v>
      </c>
      <c r="F23" s="673" t="n">
        <v>24995</v>
      </c>
      <c r="G23" s="674"/>
      <c r="H23" s="674"/>
      <c r="I23" s="674"/>
      <c r="K23" s="674"/>
      <c r="S23" s="682"/>
      <c r="U23" s="675"/>
      <c r="V23" s="675"/>
      <c r="W23" s="676"/>
      <c r="X23" s="676"/>
      <c r="Z23" s="675"/>
      <c r="AJ23" s="647"/>
      <c r="AK23" s="647"/>
      <c r="AL23" s="647"/>
      <c r="AM23" s="647"/>
      <c r="AN23" s="647"/>
      <c r="AU23" s="647"/>
    </row>
    <row r="24" s="648" customFormat="true" ht="13.8" hidden="true" customHeight="false" outlineLevel="0" collapsed="false">
      <c r="A24" s="185" t="str">
        <f aca="true">"INSERT INTO make(id_mk, brand_mk, model_mk) VALUES(null,"&amp;MATCH(MID(CELL("filename",A24),SEARCH("#$",CELL("filename",A24))+2,90),summary!$A$2:$A$38,0)&amp;",'"&amp;E24&amp;"');"</f>
        <v>INSERT INTO make(id_mk, brand_mk, model_mk) VALUES(null,22,'');</v>
      </c>
      <c r="B24" s="671"/>
      <c r="C24" s="671"/>
      <c r="D24" s="671"/>
      <c r="E24" s="678"/>
      <c r="F24" s="673"/>
      <c r="G24" s="674"/>
      <c r="H24" s="674"/>
      <c r="I24" s="674"/>
      <c r="J24" s="642"/>
      <c r="K24" s="674"/>
      <c r="L24" s="641"/>
      <c r="M24" s="641"/>
      <c r="N24" s="641"/>
      <c r="O24" s="641"/>
      <c r="P24" s="641"/>
      <c r="Q24" s="641"/>
      <c r="R24" s="641"/>
      <c r="S24" s="682"/>
      <c r="U24" s="675"/>
      <c r="V24" s="675"/>
      <c r="W24" s="676"/>
      <c r="X24" s="676"/>
      <c r="Y24" s="660"/>
      <c r="Z24" s="675"/>
      <c r="AA24" s="665"/>
      <c r="AB24" s="665"/>
      <c r="AC24" s="665"/>
      <c r="AD24" s="665"/>
      <c r="AE24" s="665"/>
      <c r="AF24" s="665"/>
      <c r="AG24" s="665"/>
      <c r="AH24" s="665"/>
      <c r="AJ24" s="661"/>
      <c r="AK24" s="661"/>
      <c r="AL24" s="661"/>
      <c r="AM24" s="661"/>
      <c r="AN24" s="661"/>
      <c r="AO24" s="661"/>
      <c r="AP24" s="661"/>
      <c r="AQ24" s="647"/>
      <c r="AR24" s="647"/>
      <c r="AS24" s="661"/>
      <c r="AU24" s="661"/>
    </row>
    <row r="25" s="648" customFormat="true" ht="13.8" hidden="true" customHeight="false" outlineLevel="0" collapsed="false">
      <c r="A25" s="185" t="str">
        <f aca="true">"INSERT INTO make(id_mk, brand_mk, model_mk) VALUES(null,"&amp;MATCH(MID(CELL("filename",A25),SEARCH("#$",CELL("filename",A25))+2,90),summary!$A$2:$A$38,0)&amp;",'"&amp;E25&amp;"');"</f>
        <v>INSERT INTO make(id_mk, brand_mk, model_mk) VALUES(null,22,'');</v>
      </c>
      <c r="B25" s="671"/>
      <c r="C25" s="671"/>
      <c r="D25" s="671"/>
      <c r="E25" s="678"/>
      <c r="F25" s="673"/>
      <c r="G25" s="674"/>
      <c r="H25" s="674"/>
      <c r="I25" s="674"/>
      <c r="J25" s="642"/>
      <c r="K25" s="674"/>
      <c r="L25" s="641"/>
      <c r="M25" s="641"/>
      <c r="N25" s="641"/>
      <c r="O25" s="641"/>
      <c r="P25" s="641"/>
      <c r="Q25" s="641"/>
      <c r="R25" s="641"/>
      <c r="S25" s="682"/>
      <c r="U25" s="675"/>
      <c r="V25" s="675"/>
      <c r="W25" s="676"/>
      <c r="X25" s="676"/>
      <c r="Y25" s="660"/>
      <c r="Z25" s="675"/>
      <c r="AA25" s="665"/>
      <c r="AB25" s="665"/>
      <c r="AC25" s="665"/>
      <c r="AD25" s="665"/>
      <c r="AE25" s="665"/>
      <c r="AF25" s="665"/>
      <c r="AG25" s="665"/>
      <c r="AH25" s="665"/>
      <c r="AJ25" s="661"/>
      <c r="AK25" s="661"/>
      <c r="AL25" s="661"/>
      <c r="AM25" s="661"/>
      <c r="AN25" s="661"/>
      <c r="AO25" s="661"/>
      <c r="AP25" s="661"/>
      <c r="AQ25" s="647"/>
      <c r="AR25" s="647"/>
      <c r="AS25" s="661"/>
      <c r="AU25" s="661"/>
    </row>
    <row r="26" customFormat="false" ht="13.8" hidden="true" customHeight="false" outlineLevel="0" collapsed="false">
      <c r="A26" s="185" t="str">
        <f aca="true">"INSERT INTO make(id_mk, brand_mk, model_mk) VALUES(null,"&amp;MATCH(MID(CELL("filename",A26),SEARCH("#$",CELL("filename",A26))+2,90),summary!$A$2:$A$38,0)&amp;",'"&amp;E26&amp;"');"</f>
        <v>INSERT INTO make(id_mk, brand_mk, model_mk) VALUES(null,22,'');</v>
      </c>
      <c r="B26" s="671" t="s">
        <v>1437</v>
      </c>
      <c r="C26" s="671"/>
      <c r="D26" s="671"/>
      <c r="E26" s="678"/>
      <c r="F26" s="673"/>
      <c r="G26" s="674"/>
      <c r="H26" s="674"/>
      <c r="I26" s="674"/>
      <c r="K26" s="674"/>
      <c r="S26" s="682"/>
      <c r="U26" s="675"/>
      <c r="V26" s="675"/>
      <c r="W26" s="676"/>
      <c r="X26" s="676"/>
      <c r="Z26" s="675"/>
      <c r="AJ26" s="647"/>
      <c r="AK26" s="647"/>
      <c r="AL26" s="647"/>
      <c r="AM26" s="647"/>
      <c r="AN26" s="647"/>
      <c r="AU26" s="647"/>
    </row>
    <row r="27" customFormat="false" ht="13.8" hidden="true" customHeight="false" outlineLevel="0" collapsed="false">
      <c r="A27" s="185" t="str">
        <f aca="true">"INSERT INTO make(id_mk, brand_mk, model_mk) VALUES(null,"&amp;MATCH(MID(CELL("filename",A27),SEARCH("#$",CELL("filename",A27))+2,90),summary!$A$2:$A$38,0)&amp;",'"&amp;E27&amp;"');"</f>
        <v>INSERT INTO make(id_mk, brand_mk, model_mk) VALUES(null,22,'SC 1.4I 75PS - Eur 6.2');</v>
      </c>
      <c r="B27" s="671" t="s">
        <v>2821</v>
      </c>
      <c r="C27" s="671" t="s">
        <v>2806</v>
      </c>
      <c r="D27" s="671" t="n">
        <v>128</v>
      </c>
      <c r="E27" s="678" t="s">
        <v>2807</v>
      </c>
      <c r="F27" s="673" t="n">
        <v>17050</v>
      </c>
      <c r="G27" s="674"/>
      <c r="H27" s="674"/>
      <c r="I27" s="674"/>
      <c r="K27" s="674"/>
      <c r="S27" s="682"/>
      <c r="U27" s="675"/>
      <c r="V27" s="675"/>
      <c r="W27" s="676"/>
      <c r="X27" s="676"/>
      <c r="Z27" s="675"/>
      <c r="AJ27" s="647"/>
      <c r="AK27" s="647"/>
      <c r="AL27" s="647"/>
      <c r="AM27" s="647"/>
      <c r="AN27" s="647"/>
      <c r="AU27" s="647"/>
    </row>
    <row r="28" customFormat="false" ht="13.8" hidden="true" customHeight="false" outlineLevel="0" collapsed="false">
      <c r="A28" s="185" t="str">
        <f aca="true">"INSERT INTO make(id_mk, brand_mk, model_mk) VALUES(null,"&amp;MATCH(MID(CELL("filename",A28),SEARCH("#$",CELL("filename",A28))+2,90),summary!$A$2:$A$38,0)&amp;",'"&amp;E28&amp;"');"</f>
        <v>INSERT INTO make(id_mk, brand_mk, model_mk) VALUES(null,22,'SC 1.4I 90PS Auto - Eur 6.2');</v>
      </c>
      <c r="B28" s="671" t="s">
        <v>2821</v>
      </c>
      <c r="C28" s="671" t="s">
        <v>2808</v>
      </c>
      <c r="D28" s="671" t="n">
        <v>143</v>
      </c>
      <c r="E28" s="678" t="s">
        <v>2809</v>
      </c>
      <c r="F28" s="673" t="n">
        <v>22450</v>
      </c>
      <c r="G28" s="674"/>
      <c r="H28" s="674"/>
      <c r="I28" s="674"/>
      <c r="K28" s="674"/>
      <c r="S28" s="682"/>
      <c r="U28" s="675"/>
      <c r="V28" s="675"/>
      <c r="W28" s="676"/>
      <c r="X28" s="676"/>
      <c r="Z28" s="675"/>
      <c r="AJ28" s="647"/>
      <c r="AK28" s="647"/>
      <c r="AL28" s="647"/>
      <c r="AM28" s="647"/>
      <c r="AN28" s="647"/>
      <c r="AU28" s="647"/>
    </row>
    <row r="29" customFormat="false" ht="13.8" hidden="true" customHeight="false" outlineLevel="0" collapsed="false">
      <c r="A29" s="185" t="str">
        <f aca="true">"INSERT INTO make(id_mk, brand_mk, model_mk) VALUES(null,"&amp;MATCH(MID(CELL("filename",A29),SEARCH("#$",CELL("filename",A29))+2,90),summary!$A$2:$A$38,0)&amp;",'"&amp;E29&amp;"');"</f>
        <v>INSERT INTO make(id_mk, brand_mk, model_mk) VALUES(null,22,'120 Years 1.4I 75PS - Eur 6.2');</v>
      </c>
      <c r="B29" s="671" t="s">
        <v>2822</v>
      </c>
      <c r="C29" s="671" t="s">
        <v>2811</v>
      </c>
      <c r="D29" s="671" t="n">
        <v>128</v>
      </c>
      <c r="E29" s="678" t="s">
        <v>2812</v>
      </c>
      <c r="F29" s="673" t="n">
        <v>17350</v>
      </c>
      <c r="G29" s="674"/>
      <c r="H29" s="674"/>
      <c r="I29" s="674"/>
      <c r="K29" s="674"/>
      <c r="S29" s="682"/>
      <c r="U29" s="675"/>
      <c r="V29" s="675"/>
      <c r="W29" s="676"/>
      <c r="X29" s="676"/>
      <c r="Z29" s="675"/>
      <c r="AJ29" s="647"/>
      <c r="AK29" s="647"/>
      <c r="AL29" s="647"/>
      <c r="AM29" s="647"/>
      <c r="AN29" s="647"/>
      <c r="AU29" s="647"/>
    </row>
    <row r="30" customFormat="false" ht="13.8" hidden="true" customHeight="false" outlineLevel="0" collapsed="false">
      <c r="A30" s="185" t="str">
        <f aca="true">"INSERT INTO make(id_mk, brand_mk, model_mk) VALUES(null,"&amp;MATCH(MID(CELL("filename",A30),SEARCH("#$",CELL("filename",A30))+2,90),summary!$A$2:$A$38,0)&amp;",'"&amp;E30&amp;"');"</f>
        <v>INSERT INTO make(id_mk, brand_mk, model_mk) VALUES(null,22,'120 Years 1.4I 90PS Auto - Eur 6.2');</v>
      </c>
      <c r="B30" s="671" t="s">
        <v>2822</v>
      </c>
      <c r="C30" s="671" t="s">
        <v>2813</v>
      </c>
      <c r="D30" s="671" t="n">
        <v>143</v>
      </c>
      <c r="E30" s="678" t="s">
        <v>2823</v>
      </c>
      <c r="F30" s="673" t="n">
        <v>22750</v>
      </c>
      <c r="G30" s="674"/>
      <c r="H30" s="674"/>
      <c r="I30" s="674"/>
      <c r="K30" s="674"/>
      <c r="S30" s="682"/>
      <c r="U30" s="675"/>
      <c r="V30" s="675"/>
      <c r="W30" s="676"/>
      <c r="X30" s="676"/>
      <c r="Z30" s="675"/>
      <c r="AJ30" s="647"/>
      <c r="AK30" s="647"/>
      <c r="AL30" s="647"/>
      <c r="AM30" s="647"/>
      <c r="AN30" s="647"/>
      <c r="AU30" s="647"/>
    </row>
    <row r="31" customFormat="false" ht="13.8" hidden="true" customHeight="false" outlineLevel="0" collapsed="false">
      <c r="A31" s="185" t="str">
        <f aca="true">"INSERT INTO make(id_mk, brand_mk, model_mk) VALUES(null,"&amp;MATCH(MID(CELL("filename",A31),SEARCH("#$",CELL("filename",A31))+2,90),summary!$A$2:$A$38,0)&amp;",'"&amp;E31&amp;"');"</f>
        <v>INSERT INTO make(id_mk, brand_mk, model_mk) VALUES(null,22,'');</v>
      </c>
      <c r="B31" s="683" t="s">
        <v>2824</v>
      </c>
      <c r="C31" s="683"/>
      <c r="D31" s="683"/>
      <c r="F31" s="674"/>
      <c r="G31" s="674"/>
      <c r="H31" s="674"/>
      <c r="I31" s="674"/>
      <c r="K31" s="674"/>
      <c r="U31" s="675"/>
      <c r="V31" s="675"/>
      <c r="W31" s="676"/>
      <c r="X31" s="676"/>
      <c r="Z31" s="675"/>
      <c r="AJ31" s="647"/>
      <c r="AK31" s="647"/>
      <c r="AL31" s="647"/>
      <c r="AM31" s="647"/>
      <c r="AN31" s="647"/>
      <c r="AU31" s="647"/>
    </row>
    <row r="32" customFormat="false" ht="13.8" hidden="true" customHeight="false" outlineLevel="0" collapsed="false">
      <c r="A32" s="185" t="str">
        <f aca="true">"INSERT INTO make(id_mk, brand_mk, model_mk) VALUES(null,"&amp;MATCH(MID(CELL("filename",A32),SEARCH("#$",CELL("filename",A32))+2,90),summary!$A$2:$A$38,0)&amp;",'"&amp;E32&amp;"');"</f>
        <v>INSERT INTO make(id_mk, brand_mk, model_mk) VALUES(null,22,'');</v>
      </c>
      <c r="B32" s="683" t="s">
        <v>2825</v>
      </c>
      <c r="C32" s="683"/>
      <c r="D32" s="683"/>
      <c r="F32" s="674"/>
      <c r="G32" s="674"/>
      <c r="H32" s="674"/>
      <c r="I32" s="674"/>
      <c r="K32" s="674"/>
      <c r="U32" s="675"/>
      <c r="V32" s="675"/>
      <c r="W32" s="676"/>
      <c r="X32" s="676"/>
      <c r="Z32" s="675"/>
      <c r="AJ32" s="647"/>
      <c r="AK32" s="647"/>
      <c r="AL32" s="647"/>
      <c r="AM32" s="647"/>
      <c r="AN32" s="647"/>
      <c r="AU32" s="647"/>
    </row>
    <row r="33" customFormat="false" ht="13.8" hidden="true" customHeight="false" outlineLevel="0" collapsed="false">
      <c r="A33" s="185" t="str">
        <f aca="true">"INSERT INTO make(id_mk, brand_mk, model_mk) VALUES(null,"&amp;MATCH(MID(CELL("filename",A33),SEARCH("#$",CELL("filename",A33))+2,90),summary!$A$2:$A$38,0)&amp;",'"&amp;E33&amp;"');"</f>
        <v>INSERT INTO make(id_mk, brand_mk, model_mk) VALUES(null,22,'');</v>
      </c>
      <c r="B33" s="683" t="s">
        <v>2826</v>
      </c>
      <c r="C33" s="683"/>
      <c r="D33" s="683"/>
      <c r="E33" s="684"/>
      <c r="F33" s="674"/>
      <c r="G33" s="674"/>
      <c r="H33" s="674"/>
      <c r="I33" s="674"/>
      <c r="K33" s="674"/>
      <c r="U33" s="675"/>
      <c r="V33" s="675"/>
      <c r="W33" s="676"/>
      <c r="X33" s="676"/>
      <c r="Z33" s="675"/>
      <c r="AJ33" s="647"/>
      <c r="AK33" s="647"/>
      <c r="AL33" s="647"/>
      <c r="AM33" s="647"/>
      <c r="AN33" s="647"/>
      <c r="AU33" s="647"/>
    </row>
    <row r="34" customFormat="false" ht="13.8" hidden="false" customHeight="false" outlineLevel="0" collapsed="false">
      <c r="A34" s="185" t="str">
        <f aca="true">"INSERT INTO make(id_mk, brand_mk, model_mk) VALUES(null,"&amp;MATCH(MID(CELL("filename",A34),SEARCH("#$",CELL("filename",A34))+2,90),summary!$A$2:$A$38,0)&amp;",'"&amp;E34&amp;"');"</f>
        <v>INSERT INTO make(id_mk, brand_mk, model_mk) VALUES(null,22,'ASTRA ');</v>
      </c>
      <c r="B34" s="671"/>
      <c r="C34" s="671"/>
      <c r="D34" s="671"/>
      <c r="E34" s="677" t="s">
        <v>2827</v>
      </c>
      <c r="F34" s="673"/>
      <c r="G34" s="674"/>
      <c r="H34" s="674"/>
      <c r="I34" s="674"/>
      <c r="K34" s="674"/>
      <c r="U34" s="675"/>
      <c r="V34" s="675"/>
      <c r="W34" s="676"/>
      <c r="X34" s="676"/>
      <c r="Z34" s="675"/>
      <c r="AJ34" s="647"/>
      <c r="AK34" s="647"/>
      <c r="AL34" s="647"/>
      <c r="AM34" s="647"/>
      <c r="AN34" s="647"/>
      <c r="AU34" s="647"/>
    </row>
    <row r="35" customFormat="false" ht="13.8" hidden="true" customHeight="false" outlineLevel="0" collapsed="false">
      <c r="A35" s="185" t="str">
        <f aca="true">"INSERT INTO make(id_mk, brand_mk, model_mk) VALUES(null,"&amp;MATCH(MID(CELL("filename",A35),SEARCH("#$",CELL("filename",A35))+2,90),summary!$A$2:$A$38,0)&amp;",'"&amp;E35&amp;"');"</f>
        <v>INSERT INTO make(id_mk, brand_mk, model_mk) VALUES(null,22,'');</v>
      </c>
      <c r="B35" s="685" t="s">
        <v>2828</v>
      </c>
      <c r="C35" s="671"/>
      <c r="D35" s="671"/>
      <c r="E35" s="678"/>
      <c r="F35" s="673"/>
      <c r="G35" s="674"/>
      <c r="H35" s="674"/>
      <c r="I35" s="674"/>
      <c r="K35" s="674"/>
      <c r="U35" s="675"/>
      <c r="V35" s="675"/>
      <c r="W35" s="676"/>
      <c r="X35" s="676"/>
      <c r="Z35" s="675"/>
      <c r="AJ35" s="647"/>
      <c r="AK35" s="647"/>
      <c r="AL35" s="647"/>
      <c r="AM35" s="647"/>
      <c r="AN35" s="647"/>
      <c r="AU35" s="647"/>
    </row>
    <row r="36" customFormat="false" ht="13.8" hidden="true" customHeight="false" outlineLevel="0" collapsed="false">
      <c r="A36" s="185" t="str">
        <f aca="true">"INSERT INTO make(id_mk, brand_mk, model_mk) VALUES(null,"&amp;MATCH(MID(CELL("filename",A36),SEARCH("#$",CELL("filename",A36))+2,90),summary!$A$2:$A$38,0)&amp;",'"&amp;E36&amp;"');"</f>
        <v>INSERT INTO make(id_mk, brand_mk, model_mk) VALUES(null,22,'SC 1.0i Turbo (105PS) S/S ecoTEC Eur 6.2');</v>
      </c>
      <c r="B36" s="671" t="s">
        <v>2829</v>
      </c>
      <c r="C36" s="671" t="s">
        <v>2830</v>
      </c>
      <c r="D36" s="671" t="n">
        <v>107</v>
      </c>
      <c r="E36" s="678" t="s">
        <v>2831</v>
      </c>
      <c r="F36" s="673" t="n">
        <v>23350</v>
      </c>
      <c r="G36" s="674"/>
      <c r="H36" s="674"/>
      <c r="I36" s="674"/>
      <c r="K36" s="674"/>
      <c r="U36" s="675"/>
      <c r="V36" s="675"/>
      <c r="W36" s="676"/>
      <c r="X36" s="676"/>
      <c r="Z36" s="675"/>
      <c r="AJ36" s="647"/>
      <c r="AK36" s="647"/>
      <c r="AL36" s="647"/>
      <c r="AM36" s="647"/>
      <c r="AN36" s="647"/>
      <c r="AU36" s="647"/>
    </row>
    <row r="37" customFormat="false" ht="13.8" hidden="true" customHeight="false" outlineLevel="0" collapsed="false">
      <c r="A37" s="185" t="str">
        <f aca="true">"INSERT INTO make(id_mk, brand_mk, model_mk) VALUES(null,"&amp;MATCH(MID(CELL("filename",A37),SEARCH("#$",CELL("filename",A37))+2,90),summary!$A$2:$A$38,0)&amp;",'"&amp;E37&amp;"');"</f>
        <v>INSERT INTO make(id_mk, brand_mk, model_mk) VALUES(null,22,'SC 1.6CDTi (110PS) S/S ecoTEC Eur 6.2');</v>
      </c>
      <c r="B37" s="671" t="s">
        <v>2829</v>
      </c>
      <c r="C37" s="671" t="s">
        <v>2832</v>
      </c>
      <c r="D37" s="671" t="n">
        <v>107</v>
      </c>
      <c r="E37" s="678" t="s">
        <v>2833</v>
      </c>
      <c r="F37" s="673" t="n">
        <v>25350</v>
      </c>
      <c r="G37" s="674"/>
      <c r="H37" s="674"/>
      <c r="I37" s="674"/>
      <c r="K37" s="674"/>
      <c r="U37" s="675"/>
      <c r="V37" s="675"/>
      <c r="W37" s="676"/>
      <c r="X37" s="676"/>
      <c r="Z37" s="675"/>
      <c r="AJ37" s="647"/>
      <c r="AK37" s="647"/>
      <c r="AL37" s="647"/>
      <c r="AM37" s="647"/>
      <c r="AN37" s="647"/>
      <c r="AU37" s="647"/>
    </row>
    <row r="38" customFormat="false" ht="13.8" hidden="true" customHeight="false" outlineLevel="0" collapsed="false">
      <c r="A38" s="185" t="str">
        <f aca="true">"INSERT INTO make(id_mk, brand_mk, model_mk) VALUES(null,"&amp;MATCH(MID(CELL("filename",A38),SEARCH("#$",CELL("filename",A38))+2,90),summary!$A$2:$A$38,0)&amp;",'"&amp;E38&amp;"');"</f>
        <v>INSERT INTO make(id_mk, brand_mk, model_mk) VALUES(null,22,'SC 1.6CDTi (136PS) S/S Eur 6.2');</v>
      </c>
      <c r="B38" s="671" t="s">
        <v>2829</v>
      </c>
      <c r="C38" s="671" t="s">
        <v>2834</v>
      </c>
      <c r="D38" s="671" t="n">
        <v>116</v>
      </c>
      <c r="E38" s="678" t="s">
        <v>2835</v>
      </c>
      <c r="F38" s="673" t="n">
        <v>26100</v>
      </c>
      <c r="G38" s="674"/>
      <c r="H38" s="674"/>
      <c r="I38" s="674"/>
      <c r="K38" s="674"/>
      <c r="U38" s="675"/>
      <c r="V38" s="675"/>
      <c r="W38" s="676"/>
      <c r="X38" s="676"/>
      <c r="Z38" s="675"/>
      <c r="AJ38" s="647"/>
      <c r="AK38" s="647"/>
      <c r="AL38" s="647"/>
      <c r="AM38" s="647"/>
      <c r="AN38" s="647"/>
      <c r="AU38" s="647"/>
    </row>
    <row r="39" customFormat="false" ht="13.8" hidden="true" customHeight="false" outlineLevel="0" collapsed="false">
      <c r="A39" s="185" t="str">
        <f aca="true">"INSERT INTO make(id_mk, brand_mk, model_mk) VALUES(null,"&amp;MATCH(MID(CELL("filename",A39),SEARCH("#$",CELL("filename",A39))+2,90),summary!$A$2:$A$38,0)&amp;",'"&amp;E39&amp;"');"</f>
        <v>INSERT INTO make(id_mk, brand_mk, model_mk) VALUES(null,22,'SC 1.6CDTi (136PS) Auto Eur 6.2 ');</v>
      </c>
      <c r="B39" s="671" t="s">
        <v>2829</v>
      </c>
      <c r="C39" s="671" t="s">
        <v>2836</v>
      </c>
      <c r="D39" s="671" t="n">
        <v>122</v>
      </c>
      <c r="E39" s="678" t="s">
        <v>2837</v>
      </c>
      <c r="F39" s="673" t="n">
        <v>29100</v>
      </c>
      <c r="G39" s="674"/>
      <c r="H39" s="674"/>
      <c r="I39" s="674"/>
      <c r="K39" s="674"/>
      <c r="U39" s="675"/>
      <c r="V39" s="675"/>
      <c r="W39" s="676"/>
      <c r="X39" s="676"/>
      <c r="Z39" s="675"/>
      <c r="AJ39" s="647"/>
      <c r="AK39" s="647"/>
      <c r="AL39" s="647"/>
      <c r="AM39" s="647"/>
      <c r="AN39" s="647"/>
      <c r="AU39" s="647"/>
    </row>
    <row r="40" customFormat="false" ht="13.8" hidden="true" customHeight="false" outlineLevel="0" collapsed="false">
      <c r="A40" s="185" t="str">
        <f aca="true">"INSERT INTO make(id_mk, brand_mk, model_mk) VALUES(null,"&amp;MATCH(MID(CELL("filename",A40),SEARCH("#$",CELL("filename",A40))+2,90),summary!$A$2:$A$38,0)&amp;",'"&amp;E40&amp;"');"</f>
        <v>INSERT INTO make(id_mk, brand_mk, model_mk) VALUES(null,22,'120 Years 1.0i Turbo (105PS) S/S ecoTEC Eur 6.2');</v>
      </c>
      <c r="B40" s="671" t="s">
        <v>2838</v>
      </c>
      <c r="C40" s="671" t="s">
        <v>2839</v>
      </c>
      <c r="D40" s="671" t="n">
        <v>107</v>
      </c>
      <c r="E40" s="678" t="s">
        <v>2840</v>
      </c>
      <c r="F40" s="673" t="n">
        <v>24050</v>
      </c>
      <c r="G40" s="674"/>
      <c r="H40" s="674"/>
      <c r="I40" s="674"/>
      <c r="K40" s="674"/>
      <c r="U40" s="675"/>
      <c r="V40" s="675"/>
      <c r="W40" s="676"/>
      <c r="X40" s="676"/>
      <c r="Z40" s="675"/>
      <c r="AJ40" s="647"/>
      <c r="AK40" s="647"/>
      <c r="AL40" s="647"/>
      <c r="AM40" s="647"/>
      <c r="AN40" s="647"/>
      <c r="AU40" s="647"/>
    </row>
    <row r="41" customFormat="false" ht="13.8" hidden="true" customHeight="false" outlineLevel="0" collapsed="false">
      <c r="A41" s="185" t="str">
        <f aca="true">"INSERT INTO make(id_mk, brand_mk, model_mk) VALUES(null,"&amp;MATCH(MID(CELL("filename",A41),SEARCH("#$",CELL("filename",A41))+2,90),summary!$A$2:$A$38,0)&amp;",'"&amp;E41&amp;"');"</f>
        <v>INSERT INTO make(id_mk, brand_mk, model_mk) VALUES(null,22,'120 Years 1.6CDTi (110PS) S/S ecoTEC Eur 6.2');</v>
      </c>
      <c r="B41" s="671" t="s">
        <v>2838</v>
      </c>
      <c r="C41" s="671" t="s">
        <v>2841</v>
      </c>
      <c r="D41" s="671" t="n">
        <v>107</v>
      </c>
      <c r="E41" s="678" t="s">
        <v>2842</v>
      </c>
      <c r="F41" s="673" t="n">
        <v>26050</v>
      </c>
      <c r="G41" s="674"/>
      <c r="H41" s="674"/>
      <c r="I41" s="674"/>
      <c r="K41" s="674"/>
      <c r="U41" s="675"/>
      <c r="V41" s="675"/>
      <c r="W41" s="676"/>
      <c r="X41" s="676"/>
      <c r="Z41" s="675"/>
      <c r="AJ41" s="647"/>
      <c r="AK41" s="647"/>
      <c r="AL41" s="647"/>
      <c r="AM41" s="647"/>
      <c r="AN41" s="647"/>
      <c r="AU41" s="647"/>
    </row>
    <row r="42" customFormat="false" ht="13.8" hidden="true" customHeight="false" outlineLevel="0" collapsed="false">
      <c r="A42" s="185" t="str">
        <f aca="true">"INSERT INTO make(id_mk, brand_mk, model_mk) VALUES(null,"&amp;MATCH(MID(CELL("filename",A42),SEARCH("#$",CELL("filename",A42))+2,90),summary!$A$2:$A$38,0)&amp;",'"&amp;E42&amp;"');"</f>
        <v>INSERT INTO make(id_mk, brand_mk, model_mk) VALUES(null,22,'120 Years 1.6CDTi (136PS) S/S Eur 6.2');</v>
      </c>
      <c r="B42" s="671" t="s">
        <v>2838</v>
      </c>
      <c r="C42" s="671" t="s">
        <v>2843</v>
      </c>
      <c r="D42" s="671" t="n">
        <v>116</v>
      </c>
      <c r="E42" s="678" t="s">
        <v>2844</v>
      </c>
      <c r="F42" s="673" t="n">
        <v>26800</v>
      </c>
      <c r="G42" s="674"/>
      <c r="H42" s="674"/>
      <c r="I42" s="674"/>
      <c r="K42" s="674"/>
      <c r="U42" s="675"/>
      <c r="V42" s="675"/>
      <c r="W42" s="676"/>
      <c r="X42" s="676"/>
      <c r="Z42" s="675"/>
      <c r="AJ42" s="647"/>
      <c r="AK42" s="647"/>
      <c r="AL42" s="647"/>
      <c r="AM42" s="647"/>
      <c r="AN42" s="647"/>
      <c r="AU42" s="647"/>
    </row>
    <row r="43" customFormat="false" ht="13.8" hidden="true" customHeight="false" outlineLevel="0" collapsed="false">
      <c r="A43" s="185" t="str">
        <f aca="true">"INSERT INTO make(id_mk, brand_mk, model_mk) VALUES(null,"&amp;MATCH(MID(CELL("filename",A43),SEARCH("#$",CELL("filename",A43))+2,90),summary!$A$2:$A$38,0)&amp;",'"&amp;E43&amp;"');"</f>
        <v>INSERT INTO make(id_mk, brand_mk, model_mk) VALUES(null,22,'120 Years 1.6CDTi (136PS) Auto Eur 6.2 ');</v>
      </c>
      <c r="B43" s="671" t="s">
        <v>2838</v>
      </c>
      <c r="C43" s="671" t="s">
        <v>2845</v>
      </c>
      <c r="D43" s="671" t="n">
        <v>122</v>
      </c>
      <c r="E43" s="678" t="s">
        <v>2846</v>
      </c>
      <c r="F43" s="673" t="n">
        <v>29800</v>
      </c>
      <c r="G43" s="674"/>
      <c r="H43" s="674"/>
      <c r="I43" s="674"/>
      <c r="K43" s="674"/>
      <c r="U43" s="675"/>
      <c r="V43" s="675"/>
      <c r="W43" s="676"/>
      <c r="X43" s="676"/>
      <c r="Z43" s="675"/>
      <c r="AJ43" s="647"/>
      <c r="AK43" s="647"/>
      <c r="AL43" s="647"/>
      <c r="AM43" s="647"/>
      <c r="AN43" s="647"/>
      <c r="AU43" s="647"/>
    </row>
    <row r="44" customFormat="false" ht="13.8" hidden="true" customHeight="false" outlineLevel="0" collapsed="false">
      <c r="A44" s="185" t="str">
        <f aca="true">"INSERT INTO make(id_mk, brand_mk, model_mk) VALUES(null,"&amp;MATCH(MID(CELL("filename",A44),SEARCH("#$",CELL("filename",A44))+2,90),summary!$A$2:$A$38,0)&amp;",'"&amp;E44&amp;"');"</f>
        <v>INSERT INTO make(id_mk, brand_mk, model_mk) VALUES(null,22,'Sri 1.0i Turbo (105PS) S/S ecoTEC Eur 6.2');</v>
      </c>
      <c r="B44" s="671" t="s">
        <v>2847</v>
      </c>
      <c r="C44" s="671" t="s">
        <v>2848</v>
      </c>
      <c r="D44" s="671" t="n">
        <v>110</v>
      </c>
      <c r="E44" s="678" t="s">
        <v>2849</v>
      </c>
      <c r="F44" s="673" t="n">
        <v>25650</v>
      </c>
      <c r="G44" s="674"/>
      <c r="H44" s="674"/>
      <c r="I44" s="674"/>
      <c r="K44" s="674"/>
      <c r="U44" s="675"/>
      <c r="V44" s="675"/>
      <c r="W44" s="676"/>
      <c r="X44" s="676"/>
      <c r="Z44" s="675"/>
      <c r="AJ44" s="647"/>
      <c r="AK44" s="647"/>
      <c r="AL44" s="647"/>
      <c r="AM44" s="647"/>
      <c r="AN44" s="647"/>
      <c r="AU44" s="647"/>
    </row>
    <row r="45" customFormat="false" ht="13.8" hidden="true" customHeight="false" outlineLevel="0" collapsed="false">
      <c r="A45" s="185" t="str">
        <f aca="true">"INSERT INTO make(id_mk, brand_mk, model_mk) VALUES(null,"&amp;MATCH(MID(CELL("filename",A45),SEARCH("#$",CELL("filename",A45))+2,90),summary!$A$2:$A$38,0)&amp;",'"&amp;E45&amp;"');"</f>
        <v>INSERT INTO make(id_mk, brand_mk, model_mk) VALUES(null,22,'Sri 1.4i Turbo (150PS) Eur 6.2');</v>
      </c>
      <c r="B45" s="671" t="s">
        <v>2847</v>
      </c>
      <c r="C45" s="671" t="s">
        <v>2850</v>
      </c>
      <c r="D45" s="671" t="n">
        <v>136</v>
      </c>
      <c r="E45" s="678" t="s">
        <v>2851</v>
      </c>
      <c r="F45" s="673" t="n">
        <v>26750</v>
      </c>
      <c r="G45" s="674"/>
      <c r="H45" s="674"/>
      <c r="I45" s="674"/>
      <c r="K45" s="674"/>
      <c r="U45" s="675"/>
      <c r="V45" s="675"/>
      <c r="W45" s="676"/>
      <c r="X45" s="676"/>
      <c r="Z45" s="675"/>
      <c r="AJ45" s="647"/>
      <c r="AK45" s="647"/>
      <c r="AL45" s="647"/>
      <c r="AM45" s="647"/>
      <c r="AN45" s="647"/>
      <c r="AU45" s="647"/>
    </row>
    <row r="46" customFormat="false" ht="13.8" hidden="true" customHeight="false" outlineLevel="0" collapsed="false">
      <c r="A46" s="185" t="str">
        <f aca="true">"INSERT INTO make(id_mk, brand_mk, model_mk) VALUES(null,"&amp;MATCH(MID(CELL("filename",A46),SEARCH("#$",CELL("filename",A46))+2,90),summary!$A$2:$A$38,0)&amp;",'"&amp;E46&amp;"');"</f>
        <v>INSERT INTO make(id_mk, brand_mk, model_mk) VALUES(null,22,'Sri 1.6CDTi (110PS) S/S ecoTEC Eur 6.2');</v>
      </c>
      <c r="B46" s="671" t="s">
        <v>2847</v>
      </c>
      <c r="C46" s="671" t="s">
        <v>2852</v>
      </c>
      <c r="D46" s="671" t="n">
        <v>110</v>
      </c>
      <c r="E46" s="678" t="s">
        <v>2853</v>
      </c>
      <c r="F46" s="673" t="n">
        <v>27850</v>
      </c>
      <c r="G46" s="674"/>
      <c r="H46" s="674"/>
      <c r="I46" s="674"/>
      <c r="K46" s="674"/>
      <c r="U46" s="675"/>
      <c r="V46" s="675"/>
      <c r="W46" s="676"/>
      <c r="X46" s="676"/>
      <c r="Z46" s="675"/>
      <c r="AJ46" s="647"/>
      <c r="AK46" s="647"/>
      <c r="AL46" s="647"/>
      <c r="AM46" s="647"/>
      <c r="AN46" s="647"/>
      <c r="AU46" s="647"/>
    </row>
    <row r="47" customFormat="false" ht="13.8" hidden="true" customHeight="false" outlineLevel="0" collapsed="false">
      <c r="A47" s="185" t="str">
        <f aca="true">"INSERT INTO make(id_mk, brand_mk, model_mk) VALUES(null,"&amp;MATCH(MID(CELL("filename",A47),SEARCH("#$",CELL("filename",A47))+2,90),summary!$A$2:$A$38,0)&amp;",'"&amp;E47&amp;"');"</f>
        <v>INSERT INTO make(id_mk, brand_mk, model_mk) VALUES(null,22,'SRi 1.6CDTi (136PS) S/S Eur 6.2');</v>
      </c>
      <c r="B47" s="671" t="s">
        <v>2847</v>
      </c>
      <c r="C47" s="671" t="s">
        <v>2854</v>
      </c>
      <c r="D47" s="671" t="n">
        <v>118</v>
      </c>
      <c r="E47" s="678" t="s">
        <v>2855</v>
      </c>
      <c r="F47" s="673" t="n">
        <v>28600</v>
      </c>
      <c r="G47" s="674"/>
      <c r="H47" s="674"/>
      <c r="I47" s="674"/>
      <c r="K47" s="674"/>
      <c r="U47" s="675"/>
      <c r="V47" s="675"/>
      <c r="W47" s="676"/>
      <c r="X47" s="676"/>
      <c r="Z47" s="675"/>
      <c r="AJ47" s="647"/>
      <c r="AK47" s="647"/>
      <c r="AL47" s="647"/>
      <c r="AM47" s="647"/>
      <c r="AN47" s="647"/>
      <c r="AU47" s="647"/>
    </row>
    <row r="48" customFormat="false" ht="13.8" hidden="true" customHeight="false" outlineLevel="0" collapsed="false">
      <c r="A48" s="185" t="str">
        <f aca="true">"INSERT INTO make(id_mk, brand_mk, model_mk) VALUES(null,"&amp;MATCH(MID(CELL("filename",A48),SEARCH("#$",CELL("filename",A48))+2,90),summary!$A$2:$A$38,0)&amp;",'"&amp;E48&amp;"');"</f>
        <v>INSERT INTO make(id_mk, brand_mk, model_mk) VALUES(null,22,'SRi 1.6CDTi (136PS) Auto Eur 6.2 ');</v>
      </c>
      <c r="B48" s="671" t="s">
        <v>2847</v>
      </c>
      <c r="C48" s="671" t="s">
        <v>2856</v>
      </c>
      <c r="D48" s="671" t="n">
        <v>126</v>
      </c>
      <c r="E48" s="678" t="s">
        <v>2857</v>
      </c>
      <c r="F48" s="673" t="n">
        <v>31600</v>
      </c>
      <c r="G48" s="674"/>
      <c r="H48" s="674"/>
      <c r="I48" s="674"/>
      <c r="K48" s="674"/>
      <c r="U48" s="675"/>
      <c r="V48" s="675"/>
      <c r="W48" s="676"/>
      <c r="X48" s="676"/>
      <c r="Z48" s="675"/>
      <c r="AJ48" s="647"/>
      <c r="AK48" s="647"/>
      <c r="AL48" s="647"/>
      <c r="AM48" s="647"/>
      <c r="AN48" s="647"/>
      <c r="AU48" s="647"/>
    </row>
    <row r="49" customFormat="false" ht="13.8" hidden="true" customHeight="false" outlineLevel="0" collapsed="false">
      <c r="A49" s="185" t="str">
        <f aca="true">"INSERT INTO make(id_mk, brand_mk, model_mk) VALUES(null,"&amp;MATCH(MID(CELL("filename",A49),SEARCH("#$",CELL("filename",A49))+2,90),summary!$A$2:$A$38,0)&amp;",'"&amp;E49&amp;"');"</f>
        <v>INSERT INTO make(id_mk, brand_mk, model_mk) VALUES(null,22,'Elite 1.0i Turbo (105PS) S/S ecoTEC Eur 6.2');</v>
      </c>
      <c r="B49" s="671" t="s">
        <v>2858</v>
      </c>
      <c r="C49" s="671" t="s">
        <v>2859</v>
      </c>
      <c r="D49" s="671" t="n">
        <v>110</v>
      </c>
      <c r="E49" s="678" t="s">
        <v>2860</v>
      </c>
      <c r="F49" s="673" t="n">
        <v>26650</v>
      </c>
      <c r="G49" s="674"/>
      <c r="H49" s="674"/>
      <c r="I49" s="674"/>
      <c r="K49" s="674"/>
      <c r="U49" s="675"/>
      <c r="V49" s="675"/>
      <c r="W49" s="676"/>
      <c r="X49" s="676"/>
      <c r="Z49" s="675"/>
      <c r="AJ49" s="647"/>
      <c r="AK49" s="647"/>
      <c r="AL49" s="647"/>
      <c r="AM49" s="647"/>
      <c r="AN49" s="647"/>
      <c r="AU49" s="647"/>
    </row>
    <row r="50" customFormat="false" ht="13.8" hidden="true" customHeight="false" outlineLevel="0" collapsed="false">
      <c r="A50" s="185" t="str">
        <f aca="true">"INSERT INTO make(id_mk, brand_mk, model_mk) VALUES(null,"&amp;MATCH(MID(CELL("filename",A50),SEARCH("#$",CELL("filename",A50))+2,90),summary!$A$2:$A$38,0)&amp;",'"&amp;E50&amp;"');"</f>
        <v>INSERT INTO make(id_mk, brand_mk, model_mk) VALUES(null,22,'Elite 1.4i Turbo (150PS) Eur 6.2');</v>
      </c>
      <c r="B50" s="671" t="s">
        <v>2858</v>
      </c>
      <c r="C50" s="671" t="s">
        <v>2861</v>
      </c>
      <c r="D50" s="671" t="n">
        <v>136</v>
      </c>
      <c r="E50" s="678" t="s">
        <v>2862</v>
      </c>
      <c r="F50" s="673" t="n">
        <v>27750</v>
      </c>
      <c r="G50" s="674"/>
      <c r="H50" s="674"/>
      <c r="I50" s="674"/>
      <c r="K50" s="674"/>
      <c r="U50" s="675"/>
      <c r="V50" s="675"/>
      <c r="W50" s="676"/>
      <c r="X50" s="676"/>
      <c r="Z50" s="675"/>
      <c r="AJ50" s="647"/>
      <c r="AK50" s="647"/>
      <c r="AL50" s="647"/>
      <c r="AM50" s="647"/>
      <c r="AN50" s="647"/>
      <c r="AU50" s="647"/>
    </row>
    <row r="51" customFormat="false" ht="13.8" hidden="true" customHeight="false" outlineLevel="0" collapsed="false">
      <c r="A51" s="185" t="str">
        <f aca="true">"INSERT INTO make(id_mk, brand_mk, model_mk) VALUES(null,"&amp;MATCH(MID(CELL("filename",A51),SEARCH("#$",CELL("filename",A51))+2,90),summary!$A$2:$A$38,0)&amp;",'"&amp;E51&amp;"');"</f>
        <v>INSERT INTO make(id_mk, brand_mk, model_mk) VALUES(null,22,'Elite 1.6CDTi (110PS) S/S ecoTEC Eur 6.2');</v>
      </c>
      <c r="B51" s="671" t="s">
        <v>2858</v>
      </c>
      <c r="C51" s="671" t="s">
        <v>2863</v>
      </c>
      <c r="D51" s="671" t="n">
        <v>110</v>
      </c>
      <c r="E51" s="678" t="s">
        <v>2864</v>
      </c>
      <c r="F51" s="673" t="n">
        <v>28850</v>
      </c>
      <c r="G51" s="674"/>
      <c r="H51" s="674"/>
      <c r="I51" s="674"/>
      <c r="K51" s="674"/>
      <c r="U51" s="675"/>
      <c r="V51" s="675"/>
      <c r="W51" s="676"/>
      <c r="X51" s="676"/>
      <c r="Z51" s="675"/>
      <c r="AJ51" s="647"/>
      <c r="AK51" s="647"/>
      <c r="AL51" s="647"/>
      <c r="AM51" s="647"/>
      <c r="AN51" s="647"/>
      <c r="AU51" s="647"/>
    </row>
    <row r="52" customFormat="false" ht="13.8" hidden="true" customHeight="false" outlineLevel="0" collapsed="false">
      <c r="A52" s="185" t="str">
        <f aca="true">"INSERT INTO make(id_mk, brand_mk, model_mk) VALUES(null,"&amp;MATCH(MID(CELL("filename",A52),SEARCH("#$",CELL("filename",A52))+2,90),summary!$A$2:$A$38,0)&amp;",'"&amp;E52&amp;"');"</f>
        <v>INSERT INTO make(id_mk, brand_mk, model_mk) VALUES(null,22,'Elite 1.6CDTi (136PS) S/S Eur 6.2');</v>
      </c>
      <c r="B52" s="686" t="s">
        <v>2858</v>
      </c>
      <c r="C52" s="671" t="s">
        <v>2865</v>
      </c>
      <c r="D52" s="671" t="n">
        <v>118</v>
      </c>
      <c r="E52" s="678" t="s">
        <v>2866</v>
      </c>
      <c r="F52" s="673" t="n">
        <v>29600</v>
      </c>
      <c r="G52" s="674"/>
      <c r="H52" s="674"/>
      <c r="I52" s="674"/>
      <c r="K52" s="674"/>
      <c r="U52" s="675"/>
      <c r="V52" s="675"/>
      <c r="W52" s="676"/>
      <c r="X52" s="676"/>
      <c r="Z52" s="675"/>
      <c r="AJ52" s="647"/>
      <c r="AK52" s="647"/>
      <c r="AL52" s="647"/>
      <c r="AM52" s="647"/>
      <c r="AN52" s="647"/>
      <c r="AU52" s="647"/>
    </row>
    <row r="53" customFormat="false" ht="13.8" hidden="true" customHeight="false" outlineLevel="0" collapsed="false">
      <c r="A53" s="185" t="str">
        <f aca="true">"INSERT INTO make(id_mk, brand_mk, model_mk) VALUES(null,"&amp;MATCH(MID(CELL("filename",A53),SEARCH("#$",CELL("filename",A53))+2,90),summary!$A$2:$A$38,0)&amp;",'"&amp;E53&amp;"');"</f>
        <v>INSERT INTO make(id_mk, brand_mk, model_mk) VALUES(null,22,'Elite 1.6CDTi (136PS) Auto Eur 6.2');</v>
      </c>
      <c r="B53" s="686" t="s">
        <v>2858</v>
      </c>
      <c r="C53" s="671" t="s">
        <v>2867</v>
      </c>
      <c r="D53" s="671" t="n">
        <v>126</v>
      </c>
      <c r="E53" s="678" t="s">
        <v>2868</v>
      </c>
      <c r="F53" s="673" t="n">
        <v>32600</v>
      </c>
      <c r="G53" s="674"/>
      <c r="H53" s="674"/>
      <c r="I53" s="674"/>
      <c r="K53" s="674"/>
      <c r="U53" s="675"/>
      <c r="V53" s="675"/>
      <c r="W53" s="676"/>
      <c r="X53" s="676"/>
      <c r="Z53" s="675"/>
      <c r="AJ53" s="647"/>
      <c r="AK53" s="647"/>
      <c r="AL53" s="647"/>
      <c r="AM53" s="647"/>
      <c r="AN53" s="647"/>
      <c r="AU53" s="647"/>
    </row>
    <row r="54" customFormat="false" ht="13.8" hidden="true" customHeight="false" outlineLevel="0" collapsed="false">
      <c r="A54" s="185" t="str">
        <f aca="true">"INSERT INTO make(id_mk, brand_mk, model_mk) VALUES(null,"&amp;MATCH(MID(CELL("filename",A54),SEARCH("#$",CELL("filename",A54))+2,90),summary!$A$2:$A$38,0)&amp;",'"&amp;E54&amp;"');"</f>
        <v>INSERT INTO make(id_mk, brand_mk, model_mk) VALUES(null,22,'Ultimate 1.4i Turbo (150PS) Eur 6.2');</v>
      </c>
      <c r="B54" s="686" t="s">
        <v>2858</v>
      </c>
      <c r="C54" s="670" t="s">
        <v>2869</v>
      </c>
      <c r="D54" s="671" t="n">
        <v>138</v>
      </c>
      <c r="E54" s="679" t="s">
        <v>2870</v>
      </c>
      <c r="F54" s="673" t="n">
        <v>31050</v>
      </c>
      <c r="G54" s="674"/>
      <c r="H54" s="674"/>
      <c r="I54" s="674"/>
      <c r="K54" s="674"/>
      <c r="U54" s="675"/>
      <c r="V54" s="675"/>
      <c r="W54" s="676"/>
      <c r="X54" s="676"/>
      <c r="Z54" s="675"/>
      <c r="AJ54" s="647"/>
      <c r="AK54" s="647"/>
      <c r="AL54" s="647"/>
      <c r="AM54" s="647"/>
      <c r="AN54" s="647"/>
      <c r="AU54" s="647"/>
    </row>
    <row r="55" customFormat="false" ht="13.8" hidden="true" customHeight="false" outlineLevel="0" collapsed="false">
      <c r="A55" s="185" t="str">
        <f aca="true">"INSERT INTO make(id_mk, brand_mk, model_mk) VALUES(null,"&amp;MATCH(MID(CELL("filename",A55),SEARCH("#$",CELL("filename",A55))+2,90),summary!$A$2:$A$38,0)&amp;",'"&amp;E55&amp;"');"</f>
        <v>INSERT INTO make(id_mk, brand_mk, model_mk) VALUES(null,22,'');</v>
      </c>
      <c r="B55" s="687"/>
      <c r="C55" s="670"/>
      <c r="D55" s="671"/>
      <c r="E55" s="679"/>
      <c r="F55" s="673"/>
      <c r="G55" s="674"/>
      <c r="H55" s="674"/>
      <c r="I55" s="674"/>
      <c r="K55" s="674"/>
      <c r="U55" s="675"/>
      <c r="V55" s="675"/>
      <c r="W55" s="676"/>
      <c r="X55" s="676"/>
      <c r="Z55" s="675"/>
      <c r="AJ55" s="647"/>
      <c r="AK55" s="647"/>
      <c r="AL55" s="647"/>
      <c r="AM55" s="647"/>
      <c r="AN55" s="647"/>
      <c r="AU55" s="647"/>
    </row>
    <row r="56" customFormat="false" ht="13.8" hidden="true" customHeight="false" outlineLevel="0" collapsed="false">
      <c r="A56" s="185" t="str">
        <f aca="true">"INSERT INTO make(id_mk, brand_mk, model_mk) VALUES(null,"&amp;MATCH(MID(CELL("filename",A56),SEARCH("#$",CELL("filename",A56))+2,90),summary!$A$2:$A$38,0)&amp;",'"&amp;E56&amp;"');"</f>
        <v>INSERT INTO make(id_mk, brand_mk, model_mk) VALUES(null,22,'');</v>
      </c>
      <c r="B56" s="685" t="s">
        <v>2871</v>
      </c>
      <c r="C56" s="671"/>
      <c r="D56" s="671"/>
      <c r="E56" s="688"/>
      <c r="F56" s="673"/>
      <c r="G56" s="674"/>
      <c r="H56" s="674"/>
      <c r="I56" s="674"/>
      <c r="K56" s="674"/>
      <c r="U56" s="675"/>
      <c r="V56" s="675"/>
      <c r="W56" s="676"/>
      <c r="X56" s="676"/>
      <c r="Z56" s="675"/>
      <c r="AJ56" s="647"/>
      <c r="AK56" s="647"/>
      <c r="AL56" s="647"/>
      <c r="AM56" s="647"/>
      <c r="AN56" s="647"/>
      <c r="AU56" s="647"/>
    </row>
    <row r="57" customFormat="false" ht="13.8" hidden="true" customHeight="false" outlineLevel="0" collapsed="false">
      <c r="A57" s="185" t="str">
        <f aca="true">"INSERT INTO make(id_mk, brand_mk, model_mk) VALUES(null,"&amp;MATCH(MID(CELL("filename",A57),SEARCH("#$",CELL("filename",A57))+2,90),summary!$A$2:$A$38,0)&amp;",'"&amp;E57&amp;"');"</f>
        <v>INSERT INTO make(id_mk, brand_mk, model_mk) VALUES(null,22,'SC 1.6CDTi (110PS) S/S ecoTEC Eur 6.2');</v>
      </c>
      <c r="B57" s="671" t="s">
        <v>2872</v>
      </c>
      <c r="C57" s="671" t="s">
        <v>2832</v>
      </c>
      <c r="D57" s="671" t="n">
        <v>112</v>
      </c>
      <c r="E57" s="678" t="s">
        <v>2833</v>
      </c>
      <c r="F57" s="673" t="n">
        <v>26550</v>
      </c>
      <c r="G57" s="674"/>
      <c r="H57" s="674"/>
      <c r="I57" s="674"/>
      <c r="K57" s="674"/>
      <c r="U57" s="675"/>
      <c r="V57" s="675"/>
      <c r="W57" s="676"/>
      <c r="X57" s="676"/>
      <c r="Z57" s="675"/>
      <c r="AJ57" s="647"/>
      <c r="AK57" s="647"/>
      <c r="AL57" s="647"/>
      <c r="AM57" s="647"/>
      <c r="AN57" s="647"/>
      <c r="AU57" s="647"/>
    </row>
    <row r="58" customFormat="false" ht="13.8" hidden="true" customHeight="false" outlineLevel="0" collapsed="false">
      <c r="A58" s="185" t="str">
        <f aca="true">"INSERT INTO make(id_mk, brand_mk, model_mk) VALUES(null,"&amp;MATCH(MID(CELL("filename",A58),SEARCH("#$",CELL("filename",A58))+2,90),summary!$A$2:$A$38,0)&amp;",'"&amp;E58&amp;"');"</f>
        <v>INSERT INTO make(id_mk, brand_mk, model_mk) VALUES(null,22,'SC 1.6CDTi (136PS) S/S Eur 6.2');</v>
      </c>
      <c r="B58" s="671" t="s">
        <v>2872</v>
      </c>
      <c r="C58" s="670" t="s">
        <v>2834</v>
      </c>
      <c r="D58" s="670" t="n">
        <v>118</v>
      </c>
      <c r="E58" s="678" t="s">
        <v>2835</v>
      </c>
      <c r="F58" s="673" t="n">
        <v>27300</v>
      </c>
      <c r="G58" s="674"/>
      <c r="H58" s="674"/>
      <c r="I58" s="674"/>
      <c r="K58" s="674"/>
      <c r="U58" s="675"/>
      <c r="V58" s="675"/>
      <c r="W58" s="676"/>
      <c r="X58" s="676"/>
      <c r="Z58" s="675"/>
      <c r="AI58" s="641"/>
      <c r="AJ58" s="647"/>
      <c r="AK58" s="647"/>
      <c r="AL58" s="647"/>
      <c r="AM58" s="647"/>
      <c r="AN58" s="647"/>
      <c r="AU58" s="647"/>
    </row>
    <row r="59" customFormat="false" ht="13.8" hidden="true" customHeight="false" outlineLevel="0" collapsed="false">
      <c r="A59" s="185" t="str">
        <f aca="true">"INSERT INTO make(id_mk, brand_mk, model_mk) VALUES(null,"&amp;MATCH(MID(CELL("filename",A59),SEARCH("#$",CELL("filename",A59))+2,90),summary!$A$2:$A$38,0)&amp;",'"&amp;E59&amp;"');"</f>
        <v>INSERT INTO make(id_mk, brand_mk, model_mk) VALUES(null,22,'120 Years 1.6CDTi (110PS) S/S ecoTEC Eur 6.2');</v>
      </c>
      <c r="B59" s="671" t="s">
        <v>2873</v>
      </c>
      <c r="C59" s="671" t="s">
        <v>2841</v>
      </c>
      <c r="D59" s="671" t="n">
        <v>112</v>
      </c>
      <c r="E59" s="678" t="s">
        <v>2842</v>
      </c>
      <c r="F59" s="673" t="n">
        <v>27250</v>
      </c>
      <c r="G59" s="674"/>
      <c r="H59" s="674"/>
      <c r="I59" s="674"/>
      <c r="K59" s="674"/>
      <c r="U59" s="675"/>
      <c r="V59" s="675"/>
      <c r="W59" s="676"/>
      <c r="X59" s="676"/>
      <c r="Z59" s="675"/>
      <c r="AJ59" s="647"/>
      <c r="AK59" s="647"/>
      <c r="AL59" s="647"/>
      <c r="AM59" s="647"/>
      <c r="AN59" s="647"/>
      <c r="AU59" s="647"/>
    </row>
    <row r="60" customFormat="false" ht="13.8" hidden="true" customHeight="false" outlineLevel="0" collapsed="false">
      <c r="A60" s="185" t="str">
        <f aca="true">"INSERT INTO make(id_mk, brand_mk, model_mk) VALUES(null,"&amp;MATCH(MID(CELL("filename",A60),SEARCH("#$",CELL("filename",A60))+2,90),summary!$A$2:$A$38,0)&amp;",'"&amp;E60&amp;"');"</f>
        <v>INSERT INTO make(id_mk, brand_mk, model_mk) VALUES(null,22,'120 Years 1.6CDTi (136PS) S/S Eur 6.2');</v>
      </c>
      <c r="B60" s="670" t="s">
        <v>2873</v>
      </c>
      <c r="C60" s="670" t="s">
        <v>2843</v>
      </c>
      <c r="D60" s="670" t="n">
        <v>118</v>
      </c>
      <c r="E60" s="678" t="s">
        <v>2844</v>
      </c>
      <c r="F60" s="673" t="n">
        <v>28000</v>
      </c>
      <c r="G60" s="674"/>
      <c r="H60" s="674"/>
      <c r="I60" s="674"/>
      <c r="K60" s="674"/>
      <c r="U60" s="675"/>
      <c r="V60" s="675"/>
      <c r="W60" s="676"/>
      <c r="X60" s="676"/>
      <c r="Z60" s="675"/>
      <c r="AI60" s="641"/>
      <c r="AJ60" s="647"/>
      <c r="AK60" s="647"/>
      <c r="AL60" s="647"/>
      <c r="AM60" s="647"/>
      <c r="AN60" s="647"/>
      <c r="AU60" s="647"/>
    </row>
    <row r="61" customFormat="false" ht="13.8" hidden="true" customHeight="false" outlineLevel="0" collapsed="false">
      <c r="A61" s="185" t="str">
        <f aca="true">"INSERT INTO make(id_mk, brand_mk, model_mk) VALUES(null,"&amp;MATCH(MID(CELL("filename",A61),SEARCH("#$",CELL("filename",A61))+2,90),summary!$A$2:$A$38,0)&amp;",'"&amp;E61&amp;"');"</f>
        <v>INSERT INTO make(id_mk, brand_mk, model_mk) VALUES(null,22,'Sri 1.4i Turbo (150PS) Eur 6.2');</v>
      </c>
      <c r="B61" s="671" t="s">
        <v>2874</v>
      </c>
      <c r="C61" s="671" t="s">
        <v>2850</v>
      </c>
      <c r="D61" s="671" t="n">
        <v>139</v>
      </c>
      <c r="E61" s="678" t="s">
        <v>2851</v>
      </c>
      <c r="F61" s="673" t="n">
        <v>27950</v>
      </c>
      <c r="G61" s="674"/>
      <c r="H61" s="674"/>
      <c r="I61" s="674"/>
      <c r="K61" s="674"/>
      <c r="U61" s="675"/>
      <c r="V61" s="675"/>
      <c r="W61" s="676"/>
      <c r="X61" s="676"/>
      <c r="Z61" s="675"/>
      <c r="AJ61" s="647"/>
      <c r="AK61" s="647"/>
      <c r="AL61" s="647"/>
      <c r="AM61" s="647"/>
      <c r="AN61" s="647"/>
      <c r="AU61" s="647"/>
    </row>
    <row r="62" customFormat="false" ht="13.8" hidden="true" customHeight="false" outlineLevel="0" collapsed="false">
      <c r="A62" s="185" t="str">
        <f aca="true">"INSERT INTO make(id_mk, brand_mk, model_mk) VALUES(null,"&amp;MATCH(MID(CELL("filename",A62),SEARCH("#$",CELL("filename",A62))+2,90),summary!$A$2:$A$38,0)&amp;",'"&amp;E62&amp;"');"</f>
        <v>INSERT INTO make(id_mk, brand_mk, model_mk) VALUES(null,22,'Sri 1.6CDTi (136PS) S/S Eur 6.2');</v>
      </c>
      <c r="B62" s="671" t="s">
        <v>2874</v>
      </c>
      <c r="C62" s="671" t="s">
        <v>2854</v>
      </c>
      <c r="D62" s="671" t="n">
        <v>121</v>
      </c>
      <c r="E62" s="678" t="s">
        <v>2875</v>
      </c>
      <c r="F62" s="673" t="n">
        <v>29800</v>
      </c>
      <c r="G62" s="674"/>
      <c r="H62" s="674"/>
      <c r="I62" s="674"/>
      <c r="K62" s="674"/>
      <c r="U62" s="675"/>
      <c r="V62" s="675"/>
      <c r="W62" s="676"/>
      <c r="X62" s="676"/>
      <c r="Z62" s="675"/>
      <c r="AJ62" s="647"/>
      <c r="AK62" s="647"/>
      <c r="AL62" s="647"/>
      <c r="AM62" s="647"/>
      <c r="AN62" s="647"/>
      <c r="AU62" s="647"/>
    </row>
    <row r="63" customFormat="false" ht="13.8" hidden="true" customHeight="false" outlineLevel="0" collapsed="false">
      <c r="A63" s="185" t="str">
        <f aca="true">"INSERT INTO make(id_mk, brand_mk, model_mk) VALUES(null,"&amp;MATCH(MID(CELL("filename",A63),SEARCH("#$",CELL("filename",A63))+2,90),summary!$A$2:$A$38,0)&amp;",'"&amp;E63&amp;"');"</f>
        <v>INSERT INTO make(id_mk, brand_mk, model_mk) VALUES(null,22,'Sri 1.6CDTi (136PS) S/S Auto Eur 6.2');</v>
      </c>
      <c r="B63" s="671" t="s">
        <v>2874</v>
      </c>
      <c r="C63" s="671" t="s">
        <v>2856</v>
      </c>
      <c r="D63" s="671" t="n">
        <v>130</v>
      </c>
      <c r="E63" s="678" t="s">
        <v>2876</v>
      </c>
      <c r="F63" s="673" t="n">
        <v>32800</v>
      </c>
      <c r="G63" s="674"/>
      <c r="H63" s="674"/>
      <c r="I63" s="674"/>
      <c r="K63" s="674"/>
      <c r="U63" s="675"/>
      <c r="V63" s="675"/>
      <c r="W63" s="676"/>
      <c r="X63" s="676"/>
      <c r="Z63" s="675"/>
      <c r="AJ63" s="647"/>
      <c r="AK63" s="647"/>
      <c r="AL63" s="647"/>
      <c r="AM63" s="647"/>
      <c r="AN63" s="647"/>
      <c r="AU63" s="647"/>
    </row>
    <row r="64" customFormat="false" ht="13.8" hidden="true" customHeight="false" outlineLevel="0" collapsed="false">
      <c r="A64" s="185" t="str">
        <f aca="true">"INSERT INTO make(id_mk, brand_mk, model_mk) VALUES(null,"&amp;MATCH(MID(CELL("filename",A64),SEARCH("#$",CELL("filename",A64))+2,90),summary!$A$2:$A$38,0)&amp;",'"&amp;E64&amp;"');"</f>
        <v>INSERT INTO make(id_mk, brand_mk, model_mk) VALUES(null,22,'Elite 1.4 Turbo 150PS Eur 6.2');</v>
      </c>
      <c r="B64" s="671" t="s">
        <v>2877</v>
      </c>
      <c r="C64" s="671" t="s">
        <v>2861</v>
      </c>
      <c r="D64" s="671" t="n">
        <v>139</v>
      </c>
      <c r="E64" s="678" t="s">
        <v>2878</v>
      </c>
      <c r="F64" s="673" t="n">
        <v>28950</v>
      </c>
      <c r="G64" s="674"/>
      <c r="H64" s="674"/>
      <c r="I64" s="674"/>
      <c r="K64" s="674"/>
      <c r="U64" s="675"/>
      <c r="V64" s="675"/>
      <c r="W64" s="676"/>
      <c r="X64" s="676"/>
      <c r="Z64" s="675"/>
      <c r="AJ64" s="647"/>
      <c r="AK64" s="647"/>
      <c r="AL64" s="647"/>
      <c r="AM64" s="647"/>
      <c r="AN64" s="647"/>
      <c r="AU64" s="647"/>
    </row>
    <row r="65" customFormat="false" ht="13.8" hidden="true" customHeight="false" outlineLevel="0" collapsed="false">
      <c r="A65" s="185" t="str">
        <f aca="true">"INSERT INTO make(id_mk, brand_mk, model_mk) VALUES(null,"&amp;MATCH(MID(CELL("filename",A65),SEARCH("#$",CELL("filename",A65))+2,90),summary!$A$2:$A$38,0)&amp;",'"&amp;E65&amp;"');"</f>
        <v>INSERT INTO make(id_mk, brand_mk, model_mk) VALUES(null,22,'Elite 1.6CDTi (110PS) S/S ecoTEC Eur 6.2');</v>
      </c>
      <c r="B65" s="671" t="s">
        <v>2877</v>
      </c>
      <c r="C65" s="671" t="s">
        <v>2863</v>
      </c>
      <c r="D65" s="671" t="n">
        <v>116</v>
      </c>
      <c r="E65" s="678" t="s">
        <v>2864</v>
      </c>
      <c r="F65" s="673" t="n">
        <v>30050</v>
      </c>
      <c r="G65" s="674"/>
      <c r="H65" s="674"/>
      <c r="I65" s="674"/>
      <c r="K65" s="674"/>
      <c r="U65" s="675"/>
      <c r="V65" s="675"/>
      <c r="W65" s="676"/>
      <c r="X65" s="676"/>
      <c r="Z65" s="675"/>
      <c r="AJ65" s="647"/>
      <c r="AK65" s="647"/>
      <c r="AL65" s="647"/>
      <c r="AM65" s="647"/>
      <c r="AN65" s="647"/>
      <c r="AU65" s="647"/>
    </row>
    <row r="66" customFormat="false" ht="13.8" hidden="true" customHeight="false" outlineLevel="0" collapsed="false">
      <c r="A66" s="185" t="str">
        <f aca="true">"INSERT INTO make(id_mk, brand_mk, model_mk) VALUES(null,"&amp;MATCH(MID(CELL("filename",A66),SEARCH("#$",CELL("filename",A66))+2,90),summary!$A$2:$A$38,0)&amp;",'"&amp;E66&amp;"');"</f>
        <v>INSERT INTO make(id_mk, brand_mk, model_mk) VALUES(null,22,'Elite 1.6CDTi (136PS) S/S Eur 6.2');</v>
      </c>
      <c r="B66" s="671" t="s">
        <v>2877</v>
      </c>
      <c r="C66" s="671" t="s">
        <v>2865</v>
      </c>
      <c r="D66" s="671" t="n">
        <v>121</v>
      </c>
      <c r="E66" s="678" t="s">
        <v>2866</v>
      </c>
      <c r="F66" s="673" t="n">
        <v>30800</v>
      </c>
      <c r="G66" s="674"/>
      <c r="H66" s="674"/>
      <c r="I66" s="674"/>
      <c r="K66" s="674"/>
      <c r="U66" s="675"/>
      <c r="V66" s="675"/>
      <c r="W66" s="676"/>
      <c r="X66" s="676"/>
      <c r="Z66" s="675"/>
      <c r="AJ66" s="647"/>
      <c r="AK66" s="647"/>
      <c r="AL66" s="647"/>
      <c r="AM66" s="647"/>
      <c r="AN66" s="647"/>
      <c r="AU66" s="647"/>
    </row>
    <row r="67" customFormat="false" ht="13.8" hidden="true" customHeight="false" outlineLevel="0" collapsed="false">
      <c r="A67" s="185" t="str">
        <f aca="true">"INSERT INTO make(id_mk, brand_mk, model_mk) VALUES(null,"&amp;MATCH(MID(CELL("filename",A67),SEARCH("#$",CELL("filename",A67))+2,90),summary!$A$2:$A$38,0)&amp;",'"&amp;E67&amp;"');"</f>
        <v>INSERT INTO make(id_mk, brand_mk, model_mk) VALUES(null,22,'Elite 1.6CDTi (136PS) S/S Auto Eur 6.2');</v>
      </c>
      <c r="B67" s="671" t="s">
        <v>2877</v>
      </c>
      <c r="C67" s="671" t="s">
        <v>2879</v>
      </c>
      <c r="D67" s="671" t="n">
        <v>130</v>
      </c>
      <c r="E67" s="678" t="s">
        <v>2880</v>
      </c>
      <c r="F67" s="673" t="n">
        <v>33800</v>
      </c>
      <c r="G67" s="674"/>
      <c r="H67" s="674"/>
      <c r="I67" s="674"/>
      <c r="K67" s="674"/>
      <c r="U67" s="675"/>
      <c r="V67" s="675"/>
      <c r="W67" s="676"/>
      <c r="X67" s="676"/>
      <c r="Z67" s="675"/>
      <c r="AJ67" s="647"/>
      <c r="AK67" s="647"/>
      <c r="AL67" s="647"/>
      <c r="AM67" s="647"/>
      <c r="AN67" s="647"/>
      <c r="AU67" s="647"/>
    </row>
    <row r="68" customFormat="false" ht="13.8" hidden="true" customHeight="false" outlineLevel="0" collapsed="false">
      <c r="A68" s="185" t="str">
        <f aca="true">"INSERT INTO make(id_mk, brand_mk, model_mk) VALUES(null,"&amp;MATCH(MID(CELL("filename",A68),SEARCH("#$",CELL("filename",A68))+2,90),summary!$A$2:$A$38,0)&amp;",'"&amp;E68&amp;"');"</f>
        <v>INSERT INTO make(id_mk, brand_mk, model_mk) VALUES(null,22,'');</v>
      </c>
      <c r="B68" s="671"/>
      <c r="C68" s="671"/>
      <c r="D68" s="671"/>
      <c r="E68" s="678"/>
      <c r="F68" s="673"/>
      <c r="G68" s="674"/>
      <c r="H68" s="674"/>
      <c r="I68" s="674"/>
      <c r="K68" s="674"/>
      <c r="U68" s="675"/>
      <c r="V68" s="675"/>
      <c r="W68" s="676"/>
      <c r="X68" s="676"/>
      <c r="Z68" s="675"/>
      <c r="AJ68" s="647"/>
      <c r="AK68" s="647"/>
      <c r="AL68" s="647"/>
      <c r="AM68" s="647"/>
      <c r="AN68" s="647"/>
      <c r="AU68" s="647"/>
    </row>
    <row r="69" customFormat="false" ht="13.8" hidden="true" customHeight="false" outlineLevel="0" collapsed="false">
      <c r="A69" s="185" t="str">
        <f aca="true">"INSERT INTO make(id_mk, brand_mk, model_mk) VALUES(null,"&amp;MATCH(MID(CELL("filename",A69),SEARCH("#$",CELL("filename",A69))+2,90),summary!$A$2:$A$38,0)&amp;",'"&amp;E69&amp;"');"</f>
        <v>INSERT INTO make(id_mk, brand_mk, model_mk) VALUES(null,22,'');</v>
      </c>
      <c r="B69" s="671" t="s">
        <v>2824</v>
      </c>
      <c r="C69" s="671"/>
      <c r="D69" s="671"/>
      <c r="E69" s="678"/>
      <c r="F69" s="673"/>
      <c r="G69" s="674"/>
      <c r="H69" s="674"/>
      <c r="I69" s="674"/>
      <c r="K69" s="674"/>
      <c r="U69" s="675"/>
      <c r="V69" s="675"/>
      <c r="W69" s="676"/>
      <c r="X69" s="676"/>
      <c r="Z69" s="675"/>
      <c r="AJ69" s="647"/>
      <c r="AK69" s="647"/>
      <c r="AL69" s="647"/>
      <c r="AM69" s="647"/>
      <c r="AN69" s="647"/>
      <c r="AU69" s="647"/>
    </row>
    <row r="70" customFormat="false" ht="13.8" hidden="true" customHeight="false" outlineLevel="0" collapsed="false">
      <c r="A70" s="185" t="str">
        <f aca="true">"INSERT INTO make(id_mk, brand_mk, model_mk) VALUES(null,"&amp;MATCH(MID(CELL("filename",A70),SEARCH("#$",CELL("filename",A70))+2,90),summary!$A$2:$A$38,0)&amp;",'"&amp;E70&amp;"');"</f>
        <v>INSERT INTO make(id_mk, brand_mk, model_mk) VALUES(null,22,'');</v>
      </c>
      <c r="B70" s="671" t="s">
        <v>2825</v>
      </c>
      <c r="C70" s="670"/>
      <c r="D70" s="670"/>
      <c r="E70" s="678"/>
      <c r="F70" s="673"/>
      <c r="G70" s="674"/>
      <c r="H70" s="674"/>
      <c r="I70" s="674"/>
      <c r="K70" s="674"/>
      <c r="U70" s="675"/>
      <c r="V70" s="675"/>
      <c r="W70" s="676"/>
      <c r="X70" s="676"/>
      <c r="Z70" s="675"/>
      <c r="AI70" s="641"/>
      <c r="AJ70" s="647"/>
      <c r="AK70" s="647"/>
      <c r="AL70" s="647"/>
      <c r="AM70" s="647"/>
      <c r="AN70" s="647"/>
      <c r="AU70" s="647"/>
    </row>
    <row r="71" customFormat="false" ht="13.8" hidden="true" customHeight="false" outlineLevel="0" collapsed="false">
      <c r="A71" s="185" t="str">
        <f aca="true">"INSERT INTO make(id_mk, brand_mk, model_mk) VALUES(null,"&amp;MATCH(MID(CELL("filename",A71),SEARCH("#$",CELL("filename",A71))+2,90),summary!$A$2:$A$38,0)&amp;",'"&amp;E71&amp;"');"</f>
        <v>INSERT INTO make(id_mk, brand_mk, model_mk) VALUES(null,22,'');</v>
      </c>
      <c r="B71" s="671" t="s">
        <v>2826</v>
      </c>
      <c r="C71" s="671"/>
      <c r="D71" s="671"/>
      <c r="E71" s="678"/>
      <c r="F71" s="673"/>
      <c r="G71" s="674"/>
      <c r="H71" s="674"/>
      <c r="I71" s="674"/>
      <c r="K71" s="674"/>
      <c r="U71" s="675"/>
      <c r="V71" s="675"/>
      <c r="W71" s="676"/>
      <c r="X71" s="676"/>
      <c r="Z71" s="675"/>
      <c r="AJ71" s="647"/>
      <c r="AK71" s="647"/>
      <c r="AL71" s="647"/>
      <c r="AM71" s="647"/>
      <c r="AN71" s="647"/>
      <c r="AU71" s="647"/>
    </row>
    <row r="72" customFormat="false" ht="13.8" hidden="true" customHeight="false" outlineLevel="0" collapsed="false">
      <c r="A72" s="185" t="str">
        <f aca="true">"INSERT INTO make(id_mk, brand_mk, model_mk) VALUES(null,"&amp;MATCH(MID(CELL("filename",A72),SEARCH("#$",CELL("filename",A72))+2,90),summary!$A$2:$A$38,0)&amp;",'"&amp;E72&amp;"');"</f>
        <v>INSERT INTO make(id_mk, brand_mk, model_mk) VALUES(null,22,'');</v>
      </c>
      <c r="B72" s="671"/>
      <c r="C72" s="671"/>
      <c r="D72" s="671"/>
      <c r="E72" s="678"/>
      <c r="F72" s="673"/>
      <c r="G72" s="674"/>
      <c r="H72" s="674"/>
      <c r="I72" s="674"/>
      <c r="K72" s="674"/>
      <c r="U72" s="675"/>
      <c r="V72" s="675"/>
      <c r="W72" s="676"/>
      <c r="X72" s="676"/>
      <c r="Z72" s="675"/>
      <c r="AJ72" s="647"/>
      <c r="AK72" s="647"/>
      <c r="AL72" s="647"/>
      <c r="AM72" s="647"/>
      <c r="AN72" s="647"/>
      <c r="AU72" s="647"/>
    </row>
    <row r="73" customFormat="false" ht="13.8" hidden="false" customHeight="false" outlineLevel="0" collapsed="false">
      <c r="A73" s="185" t="str">
        <f aca="true">"INSERT INTO make(id_mk, brand_mk, model_mk) VALUES(null,"&amp;MATCH(MID(CELL("filename",A73),SEARCH("#$",CELL("filename",A73))+2,90),summary!$A$2:$A$38,0)&amp;",'"&amp;E73&amp;"');"</f>
        <v>INSERT INTO make(id_mk, brand_mk, model_mk) VALUES(null,22,'MOKKA X');</v>
      </c>
      <c r="B73" s="671"/>
      <c r="C73" s="671"/>
      <c r="D73" s="671"/>
      <c r="E73" s="677" t="s">
        <v>2881</v>
      </c>
      <c r="F73" s="673"/>
      <c r="G73" s="674"/>
      <c r="H73" s="674"/>
      <c r="I73" s="674"/>
      <c r="K73" s="674"/>
      <c r="U73" s="675"/>
      <c r="V73" s="675"/>
      <c r="W73" s="676"/>
      <c r="X73" s="676"/>
      <c r="Z73" s="675"/>
      <c r="AJ73" s="647"/>
      <c r="AK73" s="647"/>
      <c r="AL73" s="647"/>
      <c r="AM73" s="647"/>
      <c r="AN73" s="647"/>
      <c r="AU73" s="647"/>
    </row>
    <row r="74" customFormat="false" ht="13.8" hidden="true" customHeight="false" outlineLevel="0" collapsed="false">
      <c r="A74" s="185" t="str">
        <f aca="true">"INSERT INTO make(id_mk, brand_mk, model_mk) VALUES(null,"&amp;MATCH(MID(CELL("filename",A74),SEARCH("#$",CELL("filename",A74))+2,90),summary!$A$2:$A$38,0)&amp;",'"&amp;E74&amp;"');"</f>
        <v>INSERT INTO make(id_mk, brand_mk, model_mk) VALUES(null,22,'SC 1.4T (140PS) S/S FWD ecoTEC - Eur 6.2');</v>
      </c>
      <c r="B74" s="671" t="s">
        <v>2882</v>
      </c>
      <c r="C74" s="671" t="s">
        <v>2883</v>
      </c>
      <c r="D74" s="671" t="n">
        <v>147</v>
      </c>
      <c r="E74" s="678" t="s">
        <v>2884</v>
      </c>
      <c r="F74" s="673" t="n">
        <v>25295</v>
      </c>
      <c r="G74" s="674"/>
      <c r="H74" s="674"/>
      <c r="I74" s="674"/>
      <c r="K74" s="674"/>
      <c r="U74" s="675"/>
      <c r="V74" s="675"/>
      <c r="W74" s="676"/>
      <c r="X74" s="676"/>
      <c r="Z74" s="675"/>
      <c r="AJ74" s="647"/>
      <c r="AK74" s="647"/>
      <c r="AL74" s="647"/>
      <c r="AM74" s="647"/>
      <c r="AN74" s="647"/>
      <c r="AU74" s="647"/>
    </row>
    <row r="75" customFormat="false" ht="13.8" hidden="true" customHeight="false" outlineLevel="0" collapsed="false">
      <c r="A75" s="185" t="str">
        <f aca="true">"INSERT INTO make(id_mk, brand_mk, model_mk) VALUES(null,"&amp;MATCH(MID(CELL("filename",A75),SEARCH("#$",CELL("filename",A75))+2,90),summary!$A$2:$A$38,0)&amp;",'"&amp;E75&amp;"');"</f>
        <v>INSERT INTO make(id_mk, brand_mk, model_mk) VALUES(null,22,'SC 1.4T (140PS) FWD Automatic - Eur 6.2');</v>
      </c>
      <c r="B75" s="670" t="s">
        <v>2882</v>
      </c>
      <c r="C75" s="670" t="s">
        <v>2885</v>
      </c>
      <c r="D75" s="670" t="n">
        <v>157</v>
      </c>
      <c r="E75" s="678" t="s">
        <v>2886</v>
      </c>
      <c r="F75" s="673" t="n">
        <v>27795</v>
      </c>
      <c r="G75" s="674"/>
      <c r="H75" s="674"/>
      <c r="I75" s="674"/>
      <c r="K75" s="674"/>
      <c r="U75" s="675"/>
      <c r="V75" s="675"/>
      <c r="W75" s="676"/>
      <c r="X75" s="676"/>
      <c r="Z75" s="675"/>
      <c r="AI75" s="641"/>
      <c r="AJ75" s="647"/>
      <c r="AK75" s="647"/>
      <c r="AL75" s="647"/>
      <c r="AM75" s="647"/>
      <c r="AN75" s="647"/>
      <c r="AU75" s="647"/>
    </row>
    <row r="76" customFormat="false" ht="13.8" hidden="true" customHeight="false" outlineLevel="0" collapsed="false">
      <c r="A76" s="185" t="str">
        <f aca="true">"INSERT INTO make(id_mk, brand_mk, model_mk) VALUES(null,"&amp;MATCH(MID(CELL("filename",A76),SEARCH("#$",CELL("filename",A76))+2,90),summary!$A$2:$A$38,0)&amp;",'"&amp;E76&amp;"');"</f>
        <v>INSERT INTO make(id_mk, brand_mk, model_mk) VALUES(null,22,'SC 1.6CDTi (136PS) S/S - Eur 6.2');</v>
      </c>
      <c r="B76" s="671" t="s">
        <v>2882</v>
      </c>
      <c r="C76" s="671" t="s">
        <v>2887</v>
      </c>
      <c r="D76" s="671" t="n">
        <v>127</v>
      </c>
      <c r="E76" s="678" t="s">
        <v>2888</v>
      </c>
      <c r="F76" s="673" t="n">
        <v>27650</v>
      </c>
      <c r="G76" s="674"/>
      <c r="H76" s="674"/>
      <c r="I76" s="674"/>
      <c r="K76" s="674"/>
      <c r="U76" s="675"/>
      <c r="V76" s="675"/>
      <c r="W76" s="676"/>
      <c r="X76" s="676"/>
      <c r="Z76" s="675"/>
      <c r="AJ76" s="647"/>
      <c r="AK76" s="647"/>
      <c r="AL76" s="647"/>
      <c r="AM76" s="647"/>
      <c r="AN76" s="647"/>
      <c r="AU76" s="647"/>
    </row>
    <row r="77" customFormat="false" ht="13.8" hidden="true" customHeight="false" outlineLevel="0" collapsed="false">
      <c r="A77" s="185" t="str">
        <f aca="true">"INSERT INTO make(id_mk, brand_mk, model_mk) VALUES(null,"&amp;MATCH(MID(CELL("filename",A77),SEARCH("#$",CELL("filename",A77))+2,90),summary!$A$2:$A$38,0)&amp;",'"&amp;E77&amp;"');"</f>
        <v>INSERT INTO make(id_mk, brand_mk, model_mk) VALUES(null,22,'SC 1.6CDTi (136PS) Automatic - Eur 6.2');</v>
      </c>
      <c r="B77" s="671" t="s">
        <v>2882</v>
      </c>
      <c r="C77" s="671" t="s">
        <v>2889</v>
      </c>
      <c r="D77" s="671" t="n">
        <v>143</v>
      </c>
      <c r="E77" s="678" t="s">
        <v>2890</v>
      </c>
      <c r="F77" s="673" t="n">
        <v>31250</v>
      </c>
      <c r="G77" s="674"/>
      <c r="H77" s="674"/>
      <c r="I77" s="674"/>
      <c r="K77" s="674"/>
      <c r="U77" s="675"/>
      <c r="V77" s="675"/>
      <c r="W77" s="676"/>
      <c r="X77" s="676"/>
      <c r="Z77" s="675"/>
      <c r="AJ77" s="647"/>
      <c r="AK77" s="647"/>
      <c r="AL77" s="647"/>
      <c r="AM77" s="647"/>
      <c r="AN77" s="647"/>
      <c r="AU77" s="647"/>
    </row>
    <row r="78" customFormat="false" ht="13.8" hidden="true" customHeight="false" outlineLevel="0" collapsed="false">
      <c r="A78" s="185" t="str">
        <f aca="true">"INSERT INTO make(id_mk, brand_mk, model_mk) VALUES(null,"&amp;MATCH(MID(CELL("filename",A78),SEARCH("#$",CELL("filename",A78))+2,90),summary!$A$2:$A$38,0)&amp;",'"&amp;E78&amp;"');"</f>
        <v>INSERT INTO make(id_mk, brand_mk, model_mk) VALUES(null,22,'120 Years 1.4T (140PS) S/S FWD ecoTEC - Eur 6.2');</v>
      </c>
      <c r="B78" s="671" t="s">
        <v>2891</v>
      </c>
      <c r="C78" s="670" t="s">
        <v>2892</v>
      </c>
      <c r="D78" s="671" t="n">
        <v>150</v>
      </c>
      <c r="E78" s="678" t="s">
        <v>2893</v>
      </c>
      <c r="F78" s="673" t="n">
        <v>25995</v>
      </c>
      <c r="G78" s="674"/>
      <c r="H78" s="674"/>
      <c r="I78" s="674"/>
      <c r="K78" s="674"/>
      <c r="U78" s="675"/>
      <c r="V78" s="675"/>
      <c r="W78" s="676"/>
      <c r="X78" s="676"/>
      <c r="Z78" s="675"/>
      <c r="AJ78" s="647"/>
      <c r="AK78" s="647"/>
      <c r="AL78" s="647"/>
      <c r="AM78" s="647"/>
      <c r="AN78" s="647"/>
      <c r="AU78" s="647"/>
    </row>
    <row r="79" customFormat="false" ht="13.8" hidden="true" customHeight="false" outlineLevel="0" collapsed="false">
      <c r="A79" s="185" t="str">
        <f aca="true">"INSERT INTO make(id_mk, brand_mk, model_mk) VALUES(null,"&amp;MATCH(MID(CELL("filename",A79),SEARCH("#$",CELL("filename",A79))+2,90),summary!$A$2:$A$38,0)&amp;",'"&amp;E79&amp;"');"</f>
        <v>INSERT INTO make(id_mk, brand_mk, model_mk) VALUES(null,22,'120 Years 1.4T (140PS) FWD Automatic - Eur 6.2');</v>
      </c>
      <c r="B79" s="671" t="s">
        <v>2891</v>
      </c>
      <c r="C79" s="671" t="s">
        <v>2894</v>
      </c>
      <c r="D79" s="671" t="n">
        <v>162</v>
      </c>
      <c r="E79" s="678" t="s">
        <v>2895</v>
      </c>
      <c r="F79" s="673" t="n">
        <v>28495</v>
      </c>
      <c r="G79" s="674"/>
      <c r="H79" s="674"/>
      <c r="I79" s="674"/>
      <c r="K79" s="674"/>
      <c r="U79" s="675"/>
      <c r="V79" s="675"/>
      <c r="W79" s="676"/>
      <c r="X79" s="676"/>
      <c r="Z79" s="675"/>
      <c r="AJ79" s="647"/>
      <c r="AK79" s="647"/>
      <c r="AL79" s="647"/>
      <c r="AM79" s="647"/>
      <c r="AN79" s="647"/>
      <c r="AU79" s="647"/>
    </row>
    <row r="80" customFormat="false" ht="13.8" hidden="true" customHeight="false" outlineLevel="0" collapsed="false">
      <c r="A80" s="185" t="str">
        <f aca="true">"INSERT INTO make(id_mk, brand_mk, model_mk) VALUES(null,"&amp;MATCH(MID(CELL("filename",A80),SEARCH("#$",CELL("filename",A80))+2,90),summary!$A$2:$A$38,0)&amp;",'"&amp;E80&amp;"');"</f>
        <v>INSERT INTO make(id_mk, brand_mk, model_mk) VALUES(null,22,'120 Years 1.6CDTi (136PS) S/S - Eur 6.2');</v>
      </c>
      <c r="B80" s="671" t="s">
        <v>2891</v>
      </c>
      <c r="C80" s="671" t="s">
        <v>2896</v>
      </c>
      <c r="D80" s="671" t="n">
        <v>131</v>
      </c>
      <c r="E80" s="678" t="s">
        <v>2897</v>
      </c>
      <c r="F80" s="673" t="n">
        <v>28350</v>
      </c>
      <c r="G80" s="674"/>
      <c r="H80" s="674"/>
      <c r="I80" s="674"/>
      <c r="K80" s="674"/>
      <c r="U80" s="675"/>
      <c r="V80" s="675"/>
      <c r="W80" s="676"/>
      <c r="X80" s="676"/>
      <c r="Z80" s="675"/>
      <c r="AJ80" s="647"/>
      <c r="AK80" s="647"/>
      <c r="AL80" s="647"/>
      <c r="AM80" s="647"/>
      <c r="AN80" s="647"/>
      <c r="AU80" s="647"/>
    </row>
    <row r="81" customFormat="false" ht="13.8" hidden="true" customHeight="false" outlineLevel="0" collapsed="false">
      <c r="A81" s="185" t="str">
        <f aca="true">"INSERT INTO make(id_mk, brand_mk, model_mk) VALUES(null,"&amp;MATCH(MID(CELL("filename",A81),SEARCH("#$",CELL("filename",A81))+2,90),summary!$A$2:$A$38,0)&amp;",'"&amp;E81&amp;"');"</f>
        <v>INSERT INTO make(id_mk, brand_mk, model_mk) VALUES(null,22,'120 Years 1.6CDTi (136PS) Automatic - Eur 6.2');</v>
      </c>
      <c r="B81" s="671" t="s">
        <v>2891</v>
      </c>
      <c r="C81" s="671" t="s">
        <v>2898</v>
      </c>
      <c r="D81" s="671" t="n">
        <v>149</v>
      </c>
      <c r="E81" s="678" t="s">
        <v>2899</v>
      </c>
      <c r="F81" s="673" t="n">
        <v>31950</v>
      </c>
      <c r="G81" s="674"/>
      <c r="H81" s="674"/>
      <c r="I81" s="674"/>
      <c r="K81" s="674"/>
      <c r="U81" s="675"/>
      <c r="V81" s="675"/>
      <c r="W81" s="676"/>
      <c r="X81" s="676"/>
      <c r="Z81" s="675"/>
      <c r="AJ81" s="647"/>
      <c r="AK81" s="647"/>
      <c r="AL81" s="647"/>
      <c r="AM81" s="647"/>
      <c r="AN81" s="647"/>
      <c r="AU81" s="647"/>
    </row>
    <row r="82" customFormat="false" ht="14.25" hidden="true" customHeight="true" outlineLevel="0" collapsed="false">
      <c r="A82" s="185" t="str">
        <f aca="true">"INSERT INTO make(id_mk, brand_mk, model_mk) VALUES(null,"&amp;MATCH(MID(CELL("filename",A82),SEARCH("#$",CELL("filename",A82))+2,90),summary!$A$2:$A$38,0)&amp;",'"&amp;E82&amp;"');"</f>
        <v>INSERT INTO make(id_mk, brand_mk, model_mk) VALUES(null,22,'Elite 1.4T (140PS) S/S AWD - Eur 6.2');</v>
      </c>
      <c r="B82" s="671" t="s">
        <v>2900</v>
      </c>
      <c r="C82" s="671" t="s">
        <v>2901</v>
      </c>
      <c r="D82" s="671" t="n">
        <v>162</v>
      </c>
      <c r="E82" s="678" t="s">
        <v>2902</v>
      </c>
      <c r="F82" s="673" t="n">
        <v>30595</v>
      </c>
      <c r="G82" s="674"/>
      <c r="H82" s="674"/>
      <c r="I82" s="674"/>
      <c r="K82" s="674"/>
      <c r="U82" s="675"/>
      <c r="V82" s="675"/>
      <c r="W82" s="676"/>
      <c r="X82" s="676"/>
      <c r="Z82" s="675"/>
      <c r="AJ82" s="647"/>
      <c r="AK82" s="647"/>
      <c r="AL82" s="647"/>
      <c r="AM82" s="647"/>
      <c r="AN82" s="647"/>
      <c r="AU82" s="647"/>
    </row>
    <row r="83" customFormat="false" ht="14.25" hidden="true" customHeight="true" outlineLevel="0" collapsed="false">
      <c r="A83" s="185" t="str">
        <f aca="true">"INSERT INTO make(id_mk, brand_mk, model_mk) VALUES(null,"&amp;MATCH(MID(CELL("filename",A83),SEARCH("#$",CELL("filename",A83))+2,90),summary!$A$2:$A$38,0)&amp;",'"&amp;E83&amp;"');"</f>
        <v>INSERT INTO make(id_mk, brand_mk, model_mk) VALUES(null,22,'Elite 1.4T (140PS) S/S FWD ecoTEC - Eur 6.2');</v>
      </c>
      <c r="B83" s="671" t="s">
        <v>2900</v>
      </c>
      <c r="C83" s="671" t="s">
        <v>2903</v>
      </c>
      <c r="D83" s="671" t="n">
        <v>147</v>
      </c>
      <c r="E83" s="678" t="s">
        <v>2904</v>
      </c>
      <c r="F83" s="673" t="n">
        <v>28995</v>
      </c>
      <c r="G83" s="674"/>
      <c r="H83" s="674"/>
      <c r="I83" s="674"/>
      <c r="K83" s="674"/>
      <c r="U83" s="675"/>
      <c r="V83" s="675"/>
      <c r="W83" s="676"/>
      <c r="X83" s="676"/>
      <c r="Z83" s="675"/>
      <c r="AJ83" s="647"/>
      <c r="AK83" s="647"/>
      <c r="AL83" s="647"/>
      <c r="AM83" s="647"/>
      <c r="AN83" s="647"/>
      <c r="AU83" s="647"/>
    </row>
    <row r="84" customFormat="false" ht="13.8" hidden="true" customHeight="false" outlineLevel="0" collapsed="false">
      <c r="A84" s="185" t="str">
        <f aca="true">"INSERT INTO make(id_mk, brand_mk, model_mk) VALUES(null,"&amp;MATCH(MID(CELL("filename",A84),SEARCH("#$",CELL("filename",A84))+2,90),summary!$A$2:$A$38,0)&amp;",'"&amp;E84&amp;"');"</f>
        <v>INSERT INTO make(id_mk, brand_mk, model_mk) VALUES(null,22,'Elite 1.4T (140PS) FWD Automatic - Eur 6.2');</v>
      </c>
      <c r="B84" s="670" t="s">
        <v>2900</v>
      </c>
      <c r="C84" s="670" t="s">
        <v>2905</v>
      </c>
      <c r="D84" s="670" t="n">
        <v>157</v>
      </c>
      <c r="E84" s="678" t="s">
        <v>2906</v>
      </c>
      <c r="F84" s="673" t="n">
        <v>31495</v>
      </c>
      <c r="G84" s="674"/>
      <c r="H84" s="674"/>
      <c r="I84" s="674"/>
      <c r="K84" s="674"/>
      <c r="U84" s="675"/>
      <c r="V84" s="675"/>
      <c r="W84" s="676"/>
      <c r="X84" s="676"/>
      <c r="Z84" s="675"/>
      <c r="AI84" s="641"/>
      <c r="AJ84" s="647"/>
      <c r="AK84" s="647"/>
      <c r="AL84" s="647"/>
      <c r="AM84" s="647"/>
      <c r="AN84" s="647"/>
      <c r="AU84" s="647"/>
    </row>
    <row r="85" customFormat="false" ht="13.8" hidden="true" customHeight="false" outlineLevel="0" collapsed="false">
      <c r="A85" s="185" t="str">
        <f aca="true">"INSERT INTO make(id_mk, brand_mk, model_mk) VALUES(null,"&amp;MATCH(MID(CELL("filename",A85),SEARCH("#$",CELL("filename",A85))+2,90),summary!$A$2:$A$38,0)&amp;",'"&amp;E85&amp;"');"</f>
        <v>INSERT INTO make(id_mk, brand_mk, model_mk) VALUES(null,22,'Elite 1.6CDTi (136PS) S/S - Eur 6.2');</v>
      </c>
      <c r="B85" s="671" t="s">
        <v>2900</v>
      </c>
      <c r="C85" s="671" t="s">
        <v>2907</v>
      </c>
      <c r="D85" s="671" t="n">
        <v>127</v>
      </c>
      <c r="E85" s="678" t="s">
        <v>2908</v>
      </c>
      <c r="F85" s="673" t="n">
        <v>30100</v>
      </c>
      <c r="G85" s="674"/>
      <c r="H85" s="674"/>
      <c r="I85" s="674"/>
      <c r="K85" s="674"/>
      <c r="U85" s="675"/>
      <c r="V85" s="675"/>
      <c r="W85" s="676"/>
      <c r="X85" s="676"/>
      <c r="Z85" s="675"/>
      <c r="AJ85" s="647"/>
      <c r="AK85" s="647"/>
      <c r="AL85" s="647"/>
      <c r="AM85" s="647"/>
      <c r="AN85" s="647"/>
      <c r="AU85" s="647"/>
    </row>
    <row r="86" customFormat="false" ht="13.8" hidden="true" customHeight="false" outlineLevel="0" collapsed="false">
      <c r="A86" s="185" t="str">
        <f aca="true">"INSERT INTO make(id_mk, brand_mk, model_mk) VALUES(null,"&amp;MATCH(MID(CELL("filename",A86),SEARCH("#$",CELL("filename",A86))+2,90),summary!$A$2:$A$38,0)&amp;",'"&amp;E86&amp;"');"</f>
        <v>INSERT INTO make(id_mk, brand_mk, model_mk) VALUES(null,22,'Elite 1.6CDTi (136PS) Automatic - Eur 6.2');</v>
      </c>
      <c r="B86" s="671" t="s">
        <v>2900</v>
      </c>
      <c r="C86" s="671" t="s">
        <v>2909</v>
      </c>
      <c r="D86" s="671" t="n">
        <v>143</v>
      </c>
      <c r="E86" s="678" t="s">
        <v>2910</v>
      </c>
      <c r="F86" s="673" t="n">
        <v>33700</v>
      </c>
      <c r="G86" s="674"/>
      <c r="H86" s="674"/>
      <c r="I86" s="674"/>
      <c r="K86" s="674"/>
      <c r="U86" s="675"/>
      <c r="V86" s="675"/>
      <c r="W86" s="676"/>
      <c r="X86" s="676"/>
      <c r="Z86" s="675"/>
      <c r="AJ86" s="647"/>
      <c r="AK86" s="647"/>
      <c r="AL86" s="647"/>
      <c r="AM86" s="647"/>
      <c r="AN86" s="647"/>
      <c r="AU86" s="647"/>
    </row>
    <row r="87" customFormat="false" ht="13.8" hidden="true" customHeight="false" outlineLevel="0" collapsed="false">
      <c r="A87" s="185" t="str">
        <f aca="true">"INSERT INTO make(id_mk, brand_mk, model_mk) VALUES(null,"&amp;MATCH(MID(CELL("filename",A87),SEARCH("#$",CELL("filename",A87))+2,90),summary!$A$2:$A$38,0)&amp;",'"&amp;E87&amp;"');"</f>
        <v>INSERT INTO make(id_mk, brand_mk, model_mk) VALUES(null,22,'Elite 1.6CDTi (136PS) S/S AWD - Eur 6.2');</v>
      </c>
      <c r="B87" s="687" t="s">
        <v>2900</v>
      </c>
      <c r="C87" s="671" t="s">
        <v>2911</v>
      </c>
      <c r="D87" s="671" t="n">
        <v>142</v>
      </c>
      <c r="E87" s="678" t="s">
        <v>2912</v>
      </c>
      <c r="F87" s="673" t="n">
        <v>32300</v>
      </c>
      <c r="G87" s="674"/>
      <c r="H87" s="674"/>
      <c r="I87" s="674"/>
      <c r="K87" s="674"/>
      <c r="U87" s="675"/>
      <c r="V87" s="675"/>
      <c r="W87" s="676"/>
      <c r="X87" s="676"/>
      <c r="Z87" s="675"/>
      <c r="AJ87" s="647"/>
      <c r="AK87" s="647"/>
      <c r="AL87" s="647"/>
      <c r="AM87" s="647"/>
      <c r="AN87" s="647"/>
      <c r="AU87" s="647"/>
    </row>
    <row r="88" customFormat="false" ht="13.8" hidden="true" customHeight="false" outlineLevel="0" collapsed="false">
      <c r="A88" s="185" t="str">
        <f aca="true">"INSERT INTO make(id_mk, brand_mk, model_mk) VALUES(null,"&amp;MATCH(MID(CELL("filename",A88),SEARCH("#$",CELL("filename",A88))+2,90),summary!$A$2:$A$38,0)&amp;",'"&amp;E88&amp;"');"</f>
        <v>INSERT INTO make(id_mk, brand_mk, model_mk) VALUES(null,22,'');</v>
      </c>
      <c r="B88" s="687"/>
      <c r="C88" s="671"/>
      <c r="D88" s="671"/>
      <c r="E88" s="678"/>
      <c r="F88" s="673"/>
      <c r="G88" s="674"/>
      <c r="H88" s="674"/>
      <c r="I88" s="674"/>
      <c r="K88" s="674"/>
      <c r="U88" s="675"/>
      <c r="V88" s="675"/>
      <c r="W88" s="676"/>
      <c r="X88" s="676"/>
      <c r="Z88" s="675"/>
      <c r="AJ88" s="647"/>
      <c r="AK88" s="647"/>
      <c r="AL88" s="647"/>
      <c r="AM88" s="647"/>
      <c r="AN88" s="647"/>
      <c r="AU88" s="647"/>
    </row>
    <row r="89" customFormat="false" ht="13.8" hidden="false" customHeight="false" outlineLevel="0" collapsed="false">
      <c r="A89" s="185" t="str">
        <f aca="true">"INSERT INTO make(id_mk, brand_mk, model_mk) VALUES(null,"&amp;MATCH(MID(CELL("filename",A89),SEARCH("#$",CELL("filename",A89))+2,90),summary!$A$2:$A$38,0)&amp;",'"&amp;E89&amp;"');"</f>
        <v>INSERT INTO make(id_mk, brand_mk, model_mk) VALUES(null,22,'Crossland X');</v>
      </c>
      <c r="B89" s="687"/>
      <c r="C89" s="671"/>
      <c r="D89" s="671"/>
      <c r="E89" s="677" t="s">
        <v>2913</v>
      </c>
      <c r="F89" s="673"/>
      <c r="G89" s="674"/>
      <c r="H89" s="674"/>
      <c r="I89" s="674"/>
      <c r="K89" s="674"/>
      <c r="U89" s="675"/>
      <c r="V89" s="675"/>
      <c r="W89" s="676"/>
      <c r="X89" s="676"/>
      <c r="Z89" s="675"/>
      <c r="AJ89" s="647"/>
      <c r="AK89" s="647"/>
      <c r="AL89" s="647"/>
      <c r="AM89" s="647"/>
      <c r="AN89" s="647"/>
      <c r="AU89" s="647"/>
    </row>
    <row r="90" customFormat="false" ht="13.8" hidden="true" customHeight="false" outlineLevel="0" collapsed="false">
      <c r="A90" s="185" t="str">
        <f aca="true">"INSERT INTO make(id_mk, brand_mk, model_mk) VALUES(null,"&amp;MATCH(MID(CELL("filename",A90),SEARCH("#$",CELL("filename",A90))+2,90),summary!$A$2:$A$38,0)&amp;",'"&amp;E90&amp;"');"</f>
        <v>INSERT INTO make(id_mk, brand_mk, model_mk) VALUES(null,22,'SC 1.2i (83PS) 5 Speed - Eur 6.2');</v>
      </c>
      <c r="B90" s="671" t="s">
        <v>2914</v>
      </c>
      <c r="C90" s="689" t="s">
        <v>2915</v>
      </c>
      <c r="D90" s="671" t="n">
        <v>116</v>
      </c>
      <c r="E90" s="688" t="s">
        <v>2916</v>
      </c>
      <c r="F90" s="673" t="n">
        <v>22345</v>
      </c>
      <c r="G90" s="674"/>
      <c r="H90" s="674"/>
      <c r="I90" s="674"/>
      <c r="K90" s="674"/>
      <c r="U90" s="675"/>
      <c r="V90" s="675"/>
      <c r="W90" s="676"/>
      <c r="X90" s="676"/>
      <c r="Z90" s="675"/>
      <c r="AJ90" s="647"/>
      <c r="AK90" s="647"/>
      <c r="AL90" s="647"/>
      <c r="AM90" s="647"/>
      <c r="AN90" s="647"/>
      <c r="AU90" s="647"/>
    </row>
    <row r="91" customFormat="false" ht="13.8" hidden="true" customHeight="false" outlineLevel="0" collapsed="false">
      <c r="A91" s="185" t="str">
        <f aca="true">"INSERT INTO make(id_mk, brand_mk, model_mk) VALUES(null,"&amp;MATCH(MID(CELL("filename",A91),SEARCH("#$",CELL("filename",A91))+2,90),summary!$A$2:$A$38,0)&amp;",'"&amp;E91&amp;"');"</f>
        <v>INSERT INTO make(id_mk, brand_mk, model_mk) VALUES(null,22,'SC 1.2i (110PS) S/S Auto - Eur 6.2');</v>
      </c>
      <c r="B91" s="671" t="s">
        <v>2914</v>
      </c>
      <c r="C91" s="671" t="s">
        <v>2917</v>
      </c>
      <c r="D91" s="671" t="n">
        <v>127</v>
      </c>
      <c r="E91" s="688" t="s">
        <v>2918</v>
      </c>
      <c r="F91" s="673" t="n">
        <v>24845</v>
      </c>
      <c r="G91" s="674"/>
      <c r="H91" s="674"/>
      <c r="I91" s="674"/>
      <c r="K91" s="674"/>
      <c r="U91" s="675"/>
      <c r="V91" s="675"/>
      <c r="W91" s="676"/>
      <c r="X91" s="676"/>
      <c r="Z91" s="675"/>
      <c r="AJ91" s="647"/>
      <c r="AK91" s="647"/>
      <c r="AL91" s="647"/>
      <c r="AM91" s="647"/>
      <c r="AN91" s="647"/>
      <c r="AU91" s="647"/>
    </row>
    <row r="92" customFormat="false" ht="13.8" hidden="true" customHeight="false" outlineLevel="0" collapsed="false">
      <c r="A92" s="185" t="str">
        <f aca="true">"INSERT INTO make(id_mk, brand_mk, model_mk) VALUES(null,"&amp;MATCH(MID(CELL("filename",A92),SEARCH("#$",CELL("filename",A92))+2,90),summary!$A$2:$A$38,0)&amp;",'"&amp;E92&amp;"');"</f>
        <v>INSERT INTO make(id_mk, brand_mk, model_mk) VALUES(null,22,'SC 1.5 Turbo D 102PS S/S ecoTEC - Eur 6.2');</v>
      </c>
      <c r="B92" s="671" t="s">
        <v>2914</v>
      </c>
      <c r="C92" s="671" t="s">
        <v>2919</v>
      </c>
      <c r="D92" s="671" t="n">
        <v>105</v>
      </c>
      <c r="E92" s="678" t="s">
        <v>2920</v>
      </c>
      <c r="F92" s="673" t="n">
        <v>24600</v>
      </c>
      <c r="G92" s="674"/>
      <c r="H92" s="674"/>
      <c r="I92" s="674"/>
      <c r="K92" s="674"/>
      <c r="U92" s="675"/>
      <c r="V92" s="675"/>
      <c r="W92" s="676"/>
      <c r="X92" s="676"/>
      <c r="Z92" s="675"/>
      <c r="AJ92" s="647"/>
      <c r="AK92" s="647"/>
      <c r="AL92" s="647"/>
      <c r="AM92" s="647"/>
      <c r="AN92" s="647"/>
      <c r="AU92" s="647"/>
    </row>
    <row r="93" customFormat="false" ht="13.8" hidden="true" customHeight="false" outlineLevel="0" collapsed="false">
      <c r="A93" s="185" t="str">
        <f aca="true">"INSERT INTO make(id_mk, brand_mk, model_mk) VALUES(null,"&amp;MATCH(MID(CELL("filename",A93),SEARCH("#$",CELL("filename",A93))+2,90),summary!$A$2:$A$38,0)&amp;",'"&amp;E93&amp;"');"</f>
        <v>INSERT INTO make(id_mk, brand_mk, model_mk) VALUES(null,22,'120 Years 1.2i (83PS) 6 Speed - Eur 6.2');</v>
      </c>
      <c r="B93" s="671" t="s">
        <v>2921</v>
      </c>
      <c r="C93" s="670" t="s">
        <v>2922</v>
      </c>
      <c r="D93" s="670" t="n">
        <v>116</v>
      </c>
      <c r="E93" s="678" t="s">
        <v>2923</v>
      </c>
      <c r="F93" s="673" t="n">
        <v>23245</v>
      </c>
      <c r="G93" s="674"/>
      <c r="H93" s="674"/>
      <c r="I93" s="674"/>
      <c r="K93" s="674"/>
      <c r="U93" s="675"/>
      <c r="V93" s="675"/>
      <c r="W93" s="676"/>
      <c r="X93" s="676"/>
      <c r="Z93" s="675"/>
      <c r="AI93" s="641"/>
      <c r="AJ93" s="647"/>
      <c r="AK93" s="647"/>
      <c r="AL93" s="647"/>
      <c r="AM93" s="647"/>
      <c r="AN93" s="647"/>
      <c r="AU93" s="647"/>
    </row>
    <row r="94" customFormat="false" ht="13.8" hidden="true" customHeight="false" outlineLevel="0" collapsed="false">
      <c r="A94" s="185" t="str">
        <f aca="true">"INSERT INTO make(id_mk, brand_mk, model_mk) VALUES(null,"&amp;MATCH(MID(CELL("filename",A94),SEARCH("#$",CELL("filename",A94))+2,90),summary!$A$2:$A$38,0)&amp;",'"&amp;E94&amp;"');"</f>
        <v>INSERT INTO make(id_mk, brand_mk, model_mk) VALUES(null,22,'120 Years 1.2i (110PS) S/S Auto - Eur 6.2');</v>
      </c>
      <c r="B94" s="671" t="s">
        <v>2921</v>
      </c>
      <c r="C94" s="670" t="s">
        <v>2924</v>
      </c>
      <c r="D94" s="670" t="n">
        <v>127</v>
      </c>
      <c r="E94" s="678" t="s">
        <v>2925</v>
      </c>
      <c r="F94" s="673" t="n">
        <v>25745</v>
      </c>
      <c r="G94" s="674"/>
      <c r="H94" s="674"/>
      <c r="I94" s="674"/>
      <c r="K94" s="674"/>
      <c r="U94" s="675"/>
      <c r="V94" s="675"/>
      <c r="W94" s="676"/>
      <c r="X94" s="676"/>
      <c r="Z94" s="675"/>
      <c r="AI94" s="641"/>
      <c r="AJ94" s="647"/>
      <c r="AK94" s="647"/>
      <c r="AL94" s="647"/>
      <c r="AM94" s="647"/>
      <c r="AN94" s="647"/>
      <c r="AU94" s="647"/>
    </row>
    <row r="95" customFormat="false" ht="13.8" hidden="true" customHeight="false" outlineLevel="0" collapsed="false">
      <c r="A95" s="185" t="str">
        <f aca="true">"INSERT INTO make(id_mk, brand_mk, model_mk) VALUES(null,"&amp;MATCH(MID(CELL("filename",A95),SEARCH("#$",CELL("filename",A95))+2,90),summary!$A$2:$A$38,0)&amp;",'"&amp;E95&amp;"');"</f>
        <v>INSERT INTO make(id_mk, brand_mk, model_mk) VALUES(null,22,'120 Years 1.5 Turbo D 102PS S/S ecoTEC - Eur 6.2');</v>
      </c>
      <c r="B95" s="671" t="s">
        <v>2921</v>
      </c>
      <c r="C95" s="671" t="s">
        <v>2926</v>
      </c>
      <c r="D95" s="671" t="n">
        <v>105</v>
      </c>
      <c r="E95" s="678" t="s">
        <v>2927</v>
      </c>
      <c r="F95" s="673" t="n">
        <v>25500</v>
      </c>
      <c r="G95" s="674"/>
      <c r="H95" s="674"/>
      <c r="I95" s="674"/>
      <c r="K95" s="674"/>
      <c r="U95" s="675"/>
      <c r="V95" s="675"/>
      <c r="W95" s="676"/>
      <c r="X95" s="676"/>
      <c r="Z95" s="675"/>
      <c r="AJ95" s="647"/>
      <c r="AK95" s="647"/>
      <c r="AL95" s="647"/>
      <c r="AM95" s="647"/>
      <c r="AN95" s="647"/>
      <c r="AU95" s="647"/>
    </row>
    <row r="96" customFormat="false" ht="13.8" hidden="true" customHeight="false" outlineLevel="0" collapsed="false">
      <c r="A96" s="185" t="str">
        <f aca="true">"INSERT INTO make(id_mk, brand_mk, model_mk) VALUES(null,"&amp;MATCH(MID(CELL("filename",A96),SEARCH("#$",CELL("filename",A96))+2,90),summary!$A$2:$A$38,0)&amp;",'"&amp;E96&amp;"');"</f>
        <v>INSERT INTO make(id_mk, brand_mk, model_mk) VALUES(null,22,'SE 1.2i (83PS) 6 Speed - Eur 6.2');</v>
      </c>
      <c r="B96" s="671" t="s">
        <v>2928</v>
      </c>
      <c r="C96" s="671" t="s">
        <v>2929</v>
      </c>
      <c r="D96" s="670" t="n">
        <v>117</v>
      </c>
      <c r="E96" s="678" t="s">
        <v>2930</v>
      </c>
      <c r="F96" s="673" t="n">
        <v>23845</v>
      </c>
      <c r="G96" s="674"/>
      <c r="H96" s="674"/>
      <c r="I96" s="674"/>
      <c r="K96" s="674"/>
      <c r="U96" s="675"/>
      <c r="V96" s="675"/>
      <c r="W96" s="676"/>
      <c r="X96" s="676"/>
      <c r="Z96" s="675"/>
      <c r="AI96" s="641"/>
      <c r="AJ96" s="647"/>
      <c r="AK96" s="647"/>
      <c r="AL96" s="647"/>
      <c r="AM96" s="647"/>
      <c r="AN96" s="647"/>
      <c r="AU96" s="647"/>
    </row>
    <row r="97" customFormat="false" ht="13.8" hidden="true" customHeight="false" outlineLevel="0" collapsed="false">
      <c r="A97" s="185" t="str">
        <f aca="true">"INSERT INTO make(id_mk, brand_mk, model_mk) VALUES(null,"&amp;MATCH(MID(CELL("filename",A97),SEARCH("#$",CELL("filename",A97))+2,90),summary!$A$2:$A$38,0)&amp;",'"&amp;E97&amp;"');"</f>
        <v>INSERT INTO make(id_mk, brand_mk, model_mk) VALUES(null,22,'SE 1.2i (110PS) S/S Auto - Eur 6.2');</v>
      </c>
      <c r="B97" s="671" t="s">
        <v>2928</v>
      </c>
      <c r="C97" s="671" t="s">
        <v>2931</v>
      </c>
      <c r="D97" s="671" t="n">
        <v>130</v>
      </c>
      <c r="E97" s="678" t="s">
        <v>2932</v>
      </c>
      <c r="F97" s="673" t="n">
        <v>26345</v>
      </c>
      <c r="G97" s="674"/>
      <c r="H97" s="674"/>
      <c r="I97" s="674"/>
      <c r="K97" s="674"/>
      <c r="U97" s="675"/>
      <c r="V97" s="675"/>
      <c r="W97" s="676"/>
      <c r="X97" s="676"/>
      <c r="Z97" s="675"/>
      <c r="AJ97" s="647"/>
      <c r="AK97" s="647"/>
      <c r="AL97" s="647"/>
      <c r="AM97" s="647"/>
      <c r="AN97" s="647"/>
      <c r="AU97" s="647"/>
    </row>
    <row r="98" customFormat="false" ht="13.8" hidden="true" customHeight="false" outlineLevel="0" collapsed="false">
      <c r="A98" s="185" t="str">
        <f aca="true">"INSERT INTO make(id_mk, brand_mk, model_mk) VALUES(null,"&amp;MATCH(MID(CELL("filename",A98),SEARCH("#$",CELL("filename",A98))+2,90),summary!$A$2:$A$38,0)&amp;",'"&amp;E98&amp;"');"</f>
        <v>INSERT INTO make(id_mk, brand_mk, model_mk) VALUES(null,22,'SE 1.5 Turbo D 102PS S/S ecoTEC - Eur 6.2');</v>
      </c>
      <c r="B98" s="671" t="s">
        <v>2928</v>
      </c>
      <c r="C98" s="671" t="s">
        <v>2933</v>
      </c>
      <c r="D98" s="671" t="n">
        <v>105</v>
      </c>
      <c r="E98" s="678" t="s">
        <v>2934</v>
      </c>
      <c r="F98" s="673" t="n">
        <v>26100</v>
      </c>
      <c r="G98" s="674"/>
      <c r="H98" s="674"/>
      <c r="I98" s="674"/>
      <c r="K98" s="674"/>
      <c r="U98" s="675"/>
      <c r="V98" s="675"/>
      <c r="W98" s="676"/>
      <c r="X98" s="676"/>
      <c r="Z98" s="675"/>
      <c r="AJ98" s="647"/>
      <c r="AK98" s="647"/>
      <c r="AL98" s="647"/>
      <c r="AM98" s="647"/>
      <c r="AN98" s="647"/>
      <c r="AU98" s="647"/>
    </row>
    <row r="99" customFormat="false" ht="13.8" hidden="true" customHeight="false" outlineLevel="0" collapsed="false">
      <c r="A99" s="185" t="str">
        <f aca="true">"INSERT INTO make(id_mk, brand_mk, model_mk) VALUES(null,"&amp;MATCH(MID(CELL("filename",A99),SEARCH("#$",CELL("filename",A99))+2,90),summary!$A$2:$A$38,0)&amp;",'"&amp;E99&amp;"');"</f>
        <v>INSERT INTO make(id_mk, brand_mk, model_mk) VALUES(null,22,'SE 1.5 Turbo D 102PS S/S ecoTEC - Eur 6.2 Auto');</v>
      </c>
      <c r="B99" s="671" t="s">
        <v>2928</v>
      </c>
      <c r="C99" s="671" t="s">
        <v>2935</v>
      </c>
      <c r="D99" s="671" t="n">
        <v>105</v>
      </c>
      <c r="E99" s="678" t="s">
        <v>2936</v>
      </c>
      <c r="F99" s="673" t="n">
        <v>28100</v>
      </c>
      <c r="G99" s="674"/>
      <c r="H99" s="674"/>
      <c r="I99" s="674"/>
      <c r="K99" s="674"/>
      <c r="U99" s="675"/>
      <c r="V99" s="675"/>
      <c r="W99" s="676"/>
      <c r="X99" s="676"/>
      <c r="Z99" s="675"/>
      <c r="AJ99" s="647"/>
      <c r="AK99" s="647"/>
      <c r="AL99" s="647"/>
      <c r="AM99" s="647"/>
      <c r="AN99" s="647"/>
      <c r="AU99" s="647"/>
    </row>
    <row r="100" customFormat="false" ht="13.8" hidden="true" customHeight="false" outlineLevel="0" collapsed="false">
      <c r="A100" s="185" t="str">
        <f aca="true">"INSERT INTO make(id_mk, brand_mk, model_mk) VALUES(null,"&amp;MATCH(MID(CELL("filename",A100),SEARCH("#$",CELL("filename",A100))+2,90),summary!$A$2:$A$38,0)&amp;",'"&amp;E100&amp;"');"</f>
        <v>INSERT INTO make(id_mk, brand_mk, model_mk) VALUES(null,22,'Ultimate 1.2i (110PS) S/S Auto Eur 6.2');</v>
      </c>
      <c r="B100" s="671" t="s">
        <v>2928</v>
      </c>
      <c r="C100" s="671" t="s">
        <v>2937</v>
      </c>
      <c r="D100" s="671" t="n">
        <v>130</v>
      </c>
      <c r="E100" s="678" t="s">
        <v>2938</v>
      </c>
      <c r="F100" s="673" t="n">
        <v>29845</v>
      </c>
      <c r="G100" s="674"/>
      <c r="H100" s="674"/>
      <c r="I100" s="674"/>
      <c r="K100" s="674"/>
      <c r="U100" s="675"/>
      <c r="V100" s="675"/>
      <c r="W100" s="676"/>
      <c r="X100" s="676"/>
      <c r="Z100" s="675"/>
      <c r="AJ100" s="647"/>
      <c r="AK100" s="647"/>
      <c r="AL100" s="647"/>
      <c r="AM100" s="647"/>
      <c r="AN100" s="647"/>
      <c r="AU100" s="647"/>
    </row>
    <row r="101" customFormat="false" ht="13.8" hidden="true" customHeight="false" outlineLevel="0" collapsed="false">
      <c r="A101" s="185" t="str">
        <f aca="true">"INSERT INTO make(id_mk, brand_mk, model_mk) VALUES(null,"&amp;MATCH(MID(CELL("filename",A101),SEARCH("#$",CELL("filename",A101))+2,90),summary!$A$2:$A$38,0)&amp;",'"&amp;E101&amp;"');"</f>
        <v>INSERT INTO make(id_mk, brand_mk, model_mk) VALUES(null,22,'Ultimate 1.5 Turbo D 102PS S/S ecoTEC - Eur 6.2 Auto');</v>
      </c>
      <c r="B101" s="671" t="s">
        <v>2928</v>
      </c>
      <c r="C101" s="671" t="s">
        <v>2939</v>
      </c>
      <c r="D101" s="671" t="n">
        <v>105</v>
      </c>
      <c r="E101" s="678" t="s">
        <v>2940</v>
      </c>
      <c r="F101" s="673" t="n">
        <v>31600</v>
      </c>
      <c r="G101" s="674"/>
      <c r="H101" s="674"/>
      <c r="I101" s="674"/>
      <c r="K101" s="674"/>
      <c r="U101" s="675"/>
      <c r="V101" s="675"/>
      <c r="W101" s="676"/>
      <c r="X101" s="676"/>
      <c r="Z101" s="675"/>
      <c r="AJ101" s="647"/>
      <c r="AK101" s="647"/>
      <c r="AL101" s="647"/>
      <c r="AM101" s="647"/>
      <c r="AN101" s="647"/>
      <c r="AU101" s="647"/>
    </row>
    <row r="102" customFormat="false" ht="13.8" hidden="true" customHeight="false" outlineLevel="0" collapsed="false">
      <c r="A102" s="185" t="str">
        <f aca="true">"INSERT INTO make(id_mk, brand_mk, model_mk) VALUES(null,"&amp;MATCH(MID(CELL("filename",A102),SEARCH("#$",CELL("filename",A102))+2,90),summary!$A$2:$A$38,0)&amp;",'"&amp;E102&amp;"');"</f>
        <v>INSERT INTO make(id_mk, brand_mk, model_mk) VALUES(null,22,'');</v>
      </c>
      <c r="B102" s="671"/>
      <c r="C102" s="671"/>
      <c r="D102" s="671"/>
      <c r="E102" s="678"/>
      <c r="F102" s="673"/>
      <c r="G102" s="674"/>
      <c r="H102" s="674"/>
      <c r="I102" s="674"/>
      <c r="K102" s="674"/>
      <c r="U102" s="675"/>
      <c r="V102" s="675"/>
      <c r="W102" s="676"/>
      <c r="X102" s="676"/>
      <c r="Z102" s="675"/>
      <c r="AJ102" s="647"/>
      <c r="AK102" s="647"/>
      <c r="AL102" s="647"/>
      <c r="AM102" s="647"/>
      <c r="AN102" s="647"/>
      <c r="AU102" s="647"/>
    </row>
    <row r="103" customFormat="false" ht="13.8" hidden="true" customHeight="false" outlineLevel="0" collapsed="false">
      <c r="A103" s="185" t="str">
        <f aca="true">"INSERT INTO make(id_mk, brand_mk, model_mk) VALUES(null,"&amp;MATCH(MID(CELL("filename",A103),SEARCH("#$",CELL("filename",A103))+2,90),summary!$A$2:$A$38,0)&amp;",'"&amp;E103&amp;"');"</f>
        <v>INSERT INTO make(id_mk, brand_mk, model_mk) VALUES(null,22,'');</v>
      </c>
      <c r="B103" s="671" t="s">
        <v>2824</v>
      </c>
      <c r="C103" s="671"/>
      <c r="D103" s="671"/>
      <c r="E103" s="678"/>
      <c r="F103" s="673"/>
      <c r="G103" s="674"/>
      <c r="H103" s="674"/>
      <c r="I103" s="674"/>
      <c r="K103" s="674"/>
      <c r="U103" s="675"/>
      <c r="V103" s="675"/>
      <c r="W103" s="676"/>
      <c r="X103" s="676"/>
      <c r="Z103" s="675"/>
      <c r="AJ103" s="647"/>
      <c r="AK103" s="647"/>
      <c r="AL103" s="647"/>
      <c r="AM103" s="647"/>
      <c r="AN103" s="647"/>
      <c r="AU103" s="647"/>
    </row>
    <row r="104" customFormat="false" ht="13.8" hidden="true" customHeight="false" outlineLevel="0" collapsed="false">
      <c r="A104" s="185" t="str">
        <f aca="true">"INSERT INTO make(id_mk, brand_mk, model_mk) VALUES(null,"&amp;MATCH(MID(CELL("filename",A104),SEARCH("#$",CELL("filename",A104))+2,90),summary!$A$2:$A$38,0)&amp;",'"&amp;E104&amp;"');"</f>
        <v>INSERT INTO make(id_mk, brand_mk, model_mk) VALUES(null,22,'');</v>
      </c>
      <c r="B104" s="671" t="s">
        <v>2825</v>
      </c>
      <c r="C104" s="671"/>
      <c r="D104" s="671"/>
      <c r="E104" s="678"/>
      <c r="F104" s="673"/>
      <c r="G104" s="674"/>
      <c r="H104" s="674"/>
      <c r="I104" s="674"/>
      <c r="K104" s="674"/>
      <c r="U104" s="675"/>
      <c r="V104" s="675"/>
      <c r="W104" s="676"/>
      <c r="X104" s="676"/>
      <c r="Z104" s="675"/>
      <c r="AJ104" s="647"/>
      <c r="AK104" s="647"/>
      <c r="AL104" s="647"/>
      <c r="AM104" s="647"/>
      <c r="AN104" s="647"/>
      <c r="AU104" s="647"/>
    </row>
    <row r="105" customFormat="false" ht="13.8" hidden="true" customHeight="false" outlineLevel="0" collapsed="false">
      <c r="A105" s="185" t="str">
        <f aca="true">"INSERT INTO make(id_mk, brand_mk, model_mk) VALUES(null,"&amp;MATCH(MID(CELL("filename",A105),SEARCH("#$",CELL("filename",A105))+2,90),summary!$A$2:$A$38,0)&amp;",'"&amp;E105&amp;"');"</f>
        <v>INSERT INTO make(id_mk, brand_mk, model_mk) VALUES(null,22,'');</v>
      </c>
      <c r="B105" s="671" t="s">
        <v>2826</v>
      </c>
      <c r="C105" s="671"/>
      <c r="D105" s="671"/>
      <c r="E105" s="678"/>
      <c r="F105" s="673"/>
      <c r="G105" s="674"/>
      <c r="H105" s="674"/>
      <c r="I105" s="674"/>
      <c r="K105" s="674"/>
      <c r="U105" s="675"/>
      <c r="V105" s="675"/>
      <c r="W105" s="676"/>
      <c r="X105" s="676"/>
      <c r="Z105" s="675"/>
      <c r="AJ105" s="647"/>
      <c r="AK105" s="647"/>
      <c r="AL105" s="647"/>
      <c r="AM105" s="647"/>
      <c r="AN105" s="647"/>
      <c r="AU105" s="647"/>
    </row>
    <row r="106" customFormat="false" ht="13.8" hidden="false" customHeight="false" outlineLevel="0" collapsed="false">
      <c r="A106" s="185" t="str">
        <f aca="true">"INSERT INTO make(id_mk, brand_mk, model_mk) VALUES(null,"&amp;MATCH(MID(CELL("filename",A106),SEARCH("#$",CELL("filename",A106))+2,90),summary!$A$2:$A$38,0)&amp;",'"&amp;E106&amp;"');"</f>
        <v>INSERT INTO make(id_mk, brand_mk, model_mk) VALUES(null,22,'Grandland X');</v>
      </c>
      <c r="B106" s="671"/>
      <c r="C106" s="671"/>
      <c r="D106" s="671"/>
      <c r="E106" s="677" t="s">
        <v>2941</v>
      </c>
      <c r="F106" s="673"/>
      <c r="G106" s="674"/>
      <c r="H106" s="674"/>
      <c r="I106" s="674"/>
      <c r="K106" s="674"/>
      <c r="U106" s="675"/>
      <c r="V106" s="675"/>
      <c r="W106" s="676"/>
      <c r="X106" s="676"/>
      <c r="Z106" s="675"/>
      <c r="AJ106" s="647"/>
      <c r="AK106" s="647"/>
      <c r="AL106" s="647"/>
      <c r="AM106" s="647"/>
      <c r="AN106" s="647"/>
      <c r="AU106" s="647"/>
    </row>
    <row r="107" customFormat="false" ht="13.8" hidden="true" customHeight="false" outlineLevel="0" collapsed="false">
      <c r="A107" s="185" t="str">
        <f aca="true">"INSERT INTO make(id_mk, brand_mk, model_mk) VALUES(null,"&amp;MATCH(MID(CELL("filename",A107),SEARCH("#$",CELL("filename",A107))+2,90),summary!$A$2:$A$38,0)&amp;",'"&amp;E107&amp;"');"</f>
        <v>INSERT INTO make(id_mk, brand_mk, model_mk) VALUES(null,22,'');</v>
      </c>
      <c r="B107" s="671"/>
      <c r="C107" s="671"/>
      <c r="D107" s="671"/>
      <c r="E107" s="678"/>
      <c r="F107" s="673"/>
      <c r="G107" s="674"/>
      <c r="H107" s="674"/>
      <c r="I107" s="674"/>
      <c r="K107" s="674"/>
      <c r="U107" s="675"/>
      <c r="V107" s="675"/>
      <c r="W107" s="676"/>
      <c r="X107" s="676"/>
      <c r="Z107" s="675"/>
      <c r="AJ107" s="647"/>
      <c r="AK107" s="647"/>
      <c r="AL107" s="647"/>
      <c r="AM107" s="647"/>
      <c r="AN107" s="647"/>
      <c r="AU107" s="647"/>
    </row>
    <row r="108" customFormat="false" ht="13.8" hidden="true" customHeight="false" outlineLevel="0" collapsed="false">
      <c r="A108" s="185" t="str">
        <f aca="true">"INSERT INTO make(id_mk, brand_mk, model_mk) VALUES(null,"&amp;MATCH(MID(CELL("filename",A108),SEARCH("#$",CELL("filename",A108))+2,90),summary!$A$2:$A$38,0)&amp;",'"&amp;E108&amp;"');"</f>
        <v>INSERT INTO make(id_mk, brand_mk, model_mk) VALUES(null,22,'SC 1.2i 130PS 6 Speed - Eur 6.2');</v>
      </c>
      <c r="B108" s="671" t="s">
        <v>2942</v>
      </c>
      <c r="C108" s="671" t="s">
        <v>2943</v>
      </c>
      <c r="D108" s="671" t="n">
        <v>120</v>
      </c>
      <c r="E108" s="678" t="s">
        <v>2944</v>
      </c>
      <c r="F108" s="673" t="n">
        <v>28595</v>
      </c>
      <c r="G108" s="674"/>
      <c r="H108" s="674"/>
      <c r="I108" s="674"/>
      <c r="K108" s="674"/>
      <c r="U108" s="675"/>
      <c r="V108" s="675"/>
      <c r="W108" s="676"/>
      <c r="X108" s="676"/>
      <c r="Z108" s="675"/>
      <c r="AJ108" s="647"/>
      <c r="AK108" s="647"/>
      <c r="AL108" s="647"/>
      <c r="AM108" s="647"/>
      <c r="AN108" s="647"/>
      <c r="AU108" s="647"/>
    </row>
    <row r="109" customFormat="false" ht="13.8" hidden="true" customHeight="false" outlineLevel="0" collapsed="false">
      <c r="A109" s="185" t="str">
        <f aca="true">"INSERT INTO make(id_mk, brand_mk, model_mk) VALUES(null,"&amp;MATCH(MID(CELL("filename",A109),SEARCH("#$",CELL("filename",A109))+2,90),summary!$A$2:$A$38,0)&amp;",'"&amp;E109&amp;"');"</f>
        <v>INSERT INTO make(id_mk, brand_mk, model_mk) VALUES(null,22,'SC 1.2i 130PS 8 Speed Auto - Eur 6.2');</v>
      </c>
      <c r="B109" s="671" t="s">
        <v>2942</v>
      </c>
      <c r="C109" s="671" t="s">
        <v>2945</v>
      </c>
      <c r="D109" s="671" t="n">
        <v>119</v>
      </c>
      <c r="E109" s="678" t="s">
        <v>2946</v>
      </c>
      <c r="F109" s="673" t="n">
        <v>30595</v>
      </c>
      <c r="G109" s="674"/>
      <c r="H109" s="674"/>
      <c r="I109" s="674"/>
      <c r="K109" s="674"/>
      <c r="U109" s="675"/>
      <c r="V109" s="675"/>
      <c r="W109" s="676"/>
      <c r="X109" s="676"/>
      <c r="Z109" s="675"/>
      <c r="AJ109" s="647"/>
      <c r="AK109" s="647"/>
      <c r="AL109" s="647"/>
      <c r="AM109" s="647"/>
      <c r="AN109" s="647"/>
      <c r="AU109" s="647"/>
    </row>
    <row r="110" customFormat="false" ht="13.8" hidden="true" customHeight="false" outlineLevel="0" collapsed="false">
      <c r="A110" s="185" t="str">
        <f aca="true">"INSERT INTO make(id_mk, brand_mk, model_mk) VALUES(null,"&amp;MATCH(MID(CELL("filename",A110),SEARCH("#$",CELL("filename",A110))+2,90),summary!$A$2:$A$38,0)&amp;",'"&amp;E110&amp;"');"</f>
        <v>INSERT INTO make(id_mk, brand_mk, model_mk) VALUES(null,22,'SC 1.5 Turbo D 130PS  6 Speed Eur 6.2');</v>
      </c>
      <c r="B110" s="671" t="s">
        <v>2942</v>
      </c>
      <c r="C110" s="671" t="s">
        <v>2947</v>
      </c>
      <c r="D110" s="671" t="n">
        <v>108</v>
      </c>
      <c r="E110" s="678" t="s">
        <v>2948</v>
      </c>
      <c r="F110" s="673" t="n">
        <v>30545</v>
      </c>
      <c r="G110" s="674"/>
      <c r="H110" s="674"/>
      <c r="I110" s="674"/>
      <c r="K110" s="674"/>
      <c r="U110" s="675"/>
      <c r="V110" s="675"/>
      <c r="W110" s="676"/>
      <c r="X110" s="676"/>
      <c r="Z110" s="675"/>
      <c r="AJ110" s="647"/>
      <c r="AK110" s="647"/>
      <c r="AL110" s="647"/>
      <c r="AM110" s="647"/>
      <c r="AN110" s="647"/>
      <c r="AU110" s="647"/>
    </row>
    <row r="111" customFormat="false" ht="13.8" hidden="true" customHeight="false" outlineLevel="0" collapsed="false">
      <c r="A111" s="185" t="str">
        <f aca="true">"INSERT INTO make(id_mk, brand_mk, model_mk) VALUES(null,"&amp;MATCH(MID(CELL("filename",A111),SEARCH("#$",CELL("filename",A111))+2,90),summary!$A$2:$A$38,0)&amp;",'"&amp;E111&amp;"');"</f>
        <v>INSERT INTO make(id_mk, brand_mk, model_mk) VALUES(null,22,'120 Years 1.2i 130PS 6 Speed - Eur 6.2');</v>
      </c>
      <c r="B111" s="671" t="s">
        <v>2949</v>
      </c>
      <c r="C111" s="671" t="s">
        <v>2950</v>
      </c>
      <c r="D111" s="671" t="n">
        <v>120</v>
      </c>
      <c r="E111" s="678" t="s">
        <v>2951</v>
      </c>
      <c r="F111" s="673" t="n">
        <v>29995</v>
      </c>
      <c r="G111" s="674"/>
      <c r="H111" s="674"/>
      <c r="I111" s="674"/>
      <c r="K111" s="674"/>
      <c r="U111" s="675"/>
      <c r="V111" s="675"/>
      <c r="W111" s="676"/>
      <c r="X111" s="676"/>
      <c r="Z111" s="675"/>
      <c r="AJ111" s="647"/>
      <c r="AK111" s="647"/>
      <c r="AL111" s="647"/>
      <c r="AM111" s="647"/>
      <c r="AN111" s="647"/>
      <c r="AU111" s="647"/>
    </row>
    <row r="112" customFormat="false" ht="13.8" hidden="true" customHeight="false" outlineLevel="0" collapsed="false">
      <c r="A112" s="185" t="str">
        <f aca="true">"INSERT INTO make(id_mk, brand_mk, model_mk) VALUES(null,"&amp;MATCH(MID(CELL("filename",A112),SEARCH("#$",CELL("filename",A112))+2,90),summary!$A$2:$A$38,0)&amp;",'"&amp;E112&amp;"');"</f>
        <v>INSERT INTO make(id_mk, brand_mk, model_mk) VALUES(null,22,'120 Years 1.2i 130PS 8 Speed Auto - Eur 6.2');</v>
      </c>
      <c r="B112" s="671" t="s">
        <v>2949</v>
      </c>
      <c r="C112" s="671" t="s">
        <v>2952</v>
      </c>
      <c r="D112" s="671" t="n">
        <v>119</v>
      </c>
      <c r="E112" s="678" t="s">
        <v>2953</v>
      </c>
      <c r="F112" s="673" t="n">
        <v>31995</v>
      </c>
      <c r="G112" s="674"/>
      <c r="H112" s="674"/>
      <c r="I112" s="674"/>
      <c r="K112" s="674"/>
      <c r="U112" s="675"/>
      <c r="V112" s="675"/>
      <c r="W112" s="676"/>
      <c r="X112" s="676"/>
      <c r="Z112" s="675"/>
      <c r="AJ112" s="647"/>
      <c r="AK112" s="647"/>
      <c r="AL112" s="647"/>
      <c r="AM112" s="647"/>
      <c r="AN112" s="647"/>
      <c r="AU112" s="647"/>
    </row>
    <row r="113" customFormat="false" ht="13.8" hidden="true" customHeight="false" outlineLevel="0" collapsed="false">
      <c r="A113" s="185" t="str">
        <f aca="true">"INSERT INTO make(id_mk, brand_mk, model_mk) VALUES(null,"&amp;MATCH(MID(CELL("filename",A113),SEARCH("#$",CELL("filename",A113))+2,90),summary!$A$2:$A$38,0)&amp;",'"&amp;E113&amp;"');"</f>
        <v>INSERT INTO make(id_mk, brand_mk, model_mk) VALUES(null,22,'120 Years 1.5 Turbo D 130PS  6 Speed Eur 6.2');</v>
      </c>
      <c r="B113" s="671" t="s">
        <v>2949</v>
      </c>
      <c r="C113" s="671" t="s">
        <v>2954</v>
      </c>
      <c r="D113" s="671" t="n">
        <v>108</v>
      </c>
      <c r="E113" s="678" t="s">
        <v>2955</v>
      </c>
      <c r="F113" s="673" t="n">
        <v>31945</v>
      </c>
      <c r="G113" s="674"/>
      <c r="H113" s="674"/>
      <c r="I113" s="674"/>
      <c r="K113" s="674"/>
      <c r="U113" s="675"/>
      <c r="V113" s="675"/>
      <c r="W113" s="676"/>
      <c r="X113" s="676"/>
      <c r="Z113" s="675"/>
      <c r="AJ113" s="647"/>
      <c r="AK113" s="647"/>
      <c r="AL113" s="647"/>
      <c r="AM113" s="647"/>
      <c r="AN113" s="647"/>
      <c r="AU113" s="647"/>
    </row>
    <row r="114" customFormat="false" ht="13.8" hidden="true" customHeight="false" outlineLevel="0" collapsed="false">
      <c r="A114" s="185" t="str">
        <f aca="true">"INSERT INTO make(id_mk, brand_mk, model_mk) VALUES(null,"&amp;MATCH(MID(CELL("filename",A114),SEARCH("#$",CELL("filename",A114))+2,90),summary!$A$2:$A$38,0)&amp;",'"&amp;E114&amp;"');"</f>
        <v>INSERT INTO make(id_mk, brand_mk, model_mk) VALUES(null,22,'SRi 1.2i 130PS 6 Speed - Eur 6.2');</v>
      </c>
      <c r="B114" s="671" t="s">
        <v>2956</v>
      </c>
      <c r="C114" s="671" t="s">
        <v>2957</v>
      </c>
      <c r="D114" s="671" t="n">
        <v>121</v>
      </c>
      <c r="E114" s="678" t="s">
        <v>2958</v>
      </c>
      <c r="F114" s="673" t="n">
        <v>31195</v>
      </c>
      <c r="G114" s="674"/>
      <c r="H114" s="674"/>
      <c r="I114" s="674"/>
      <c r="K114" s="674"/>
      <c r="U114" s="675"/>
      <c r="V114" s="675"/>
      <c r="W114" s="676"/>
      <c r="X114" s="676"/>
      <c r="Z114" s="675"/>
      <c r="AJ114" s="647"/>
      <c r="AK114" s="647"/>
      <c r="AL114" s="647"/>
      <c r="AM114" s="647"/>
      <c r="AN114" s="647"/>
      <c r="AU114" s="647"/>
    </row>
    <row r="115" customFormat="false" ht="13.8" hidden="true" customHeight="false" outlineLevel="0" collapsed="false">
      <c r="A115" s="185" t="str">
        <f aca="true">"INSERT INTO make(id_mk, brand_mk, model_mk) VALUES(null,"&amp;MATCH(MID(CELL("filename",A115),SEARCH("#$",CELL("filename",A115))+2,90),summary!$A$2:$A$38,0)&amp;",'"&amp;E115&amp;"');"</f>
        <v>INSERT INTO make(id_mk, brand_mk, model_mk) VALUES(null,22,'SRi 1.2i 130PS 8 Speed Auto Eur 6.2');</v>
      </c>
      <c r="B115" s="671" t="s">
        <v>2956</v>
      </c>
      <c r="C115" s="671" t="s">
        <v>2959</v>
      </c>
      <c r="D115" s="671" t="n">
        <v>121</v>
      </c>
      <c r="E115" s="678" t="s">
        <v>2960</v>
      </c>
      <c r="F115" s="673" t="n">
        <v>33195</v>
      </c>
      <c r="G115" s="674"/>
      <c r="H115" s="674"/>
      <c r="I115" s="674"/>
      <c r="K115" s="674"/>
      <c r="U115" s="675"/>
      <c r="V115" s="675"/>
      <c r="W115" s="676"/>
      <c r="X115" s="676"/>
      <c r="Z115" s="675"/>
      <c r="AJ115" s="647"/>
      <c r="AK115" s="647"/>
      <c r="AL115" s="647"/>
      <c r="AM115" s="647"/>
      <c r="AN115" s="647"/>
      <c r="AU115" s="647"/>
    </row>
    <row r="116" customFormat="false" ht="13.8" hidden="true" customHeight="false" outlineLevel="0" collapsed="false">
      <c r="A116" s="185" t="str">
        <f aca="true">"INSERT INTO make(id_mk, brand_mk, model_mk) VALUES(null,"&amp;MATCH(MID(CELL("filename",A116),SEARCH("#$",CELL("filename",A116))+2,90),summary!$A$2:$A$38,0)&amp;",'"&amp;E116&amp;"');"</f>
        <v>INSERT INTO make(id_mk, brand_mk, model_mk) VALUES(null,22,'SRi 1.5 Turbo D 130PS  6 Speed Eur 6.2');</v>
      </c>
      <c r="B116" s="671" t="s">
        <v>2956</v>
      </c>
      <c r="C116" s="671" t="s">
        <v>2961</v>
      </c>
      <c r="D116" s="671" t="n">
        <v>110</v>
      </c>
      <c r="E116" s="678" t="s">
        <v>2962</v>
      </c>
      <c r="F116" s="673" t="n">
        <v>33145</v>
      </c>
      <c r="G116" s="674"/>
      <c r="H116" s="674"/>
      <c r="I116" s="674"/>
      <c r="K116" s="674"/>
      <c r="U116" s="675"/>
      <c r="V116" s="675"/>
      <c r="W116" s="676"/>
      <c r="X116" s="676"/>
      <c r="Z116" s="675"/>
      <c r="AJ116" s="647"/>
      <c r="AK116" s="647"/>
      <c r="AL116" s="647"/>
      <c r="AM116" s="647"/>
      <c r="AN116" s="647"/>
      <c r="AU116" s="647"/>
    </row>
    <row r="117" customFormat="false" ht="13.8" hidden="true" customHeight="false" outlineLevel="0" collapsed="false">
      <c r="A117" s="185" t="str">
        <f aca="true">"INSERT INTO make(id_mk, brand_mk, model_mk) VALUES(null,"&amp;MATCH(MID(CELL("filename",A117),SEARCH("#$",CELL("filename",A117))+2,90),summary!$A$2:$A$38,0)&amp;",'"&amp;E117&amp;"');"</f>
        <v>INSERT INTO make(id_mk, brand_mk, model_mk) VALUES(null,22,'Elite 1.2i 130PS 6 Speed - Eur 6.2');</v>
      </c>
      <c r="B117" s="671" t="s">
        <v>2956</v>
      </c>
      <c r="C117" s="671" t="s">
        <v>2963</v>
      </c>
      <c r="D117" s="671" t="n">
        <v>121</v>
      </c>
      <c r="E117" s="678" t="s">
        <v>2964</v>
      </c>
      <c r="F117" s="673" t="n">
        <v>33695</v>
      </c>
      <c r="G117" s="674"/>
      <c r="H117" s="674"/>
      <c r="I117" s="674"/>
      <c r="K117" s="674"/>
      <c r="U117" s="675"/>
      <c r="V117" s="675"/>
      <c r="W117" s="676"/>
      <c r="X117" s="676"/>
      <c r="Z117" s="675"/>
      <c r="AJ117" s="647"/>
      <c r="AK117" s="647"/>
      <c r="AL117" s="647"/>
      <c r="AM117" s="647"/>
      <c r="AN117" s="647"/>
      <c r="AU117" s="647"/>
    </row>
    <row r="118" customFormat="false" ht="13.8" hidden="true" customHeight="false" outlineLevel="0" collapsed="false">
      <c r="A118" s="185" t="str">
        <f aca="true">"INSERT INTO make(id_mk, brand_mk, model_mk) VALUES(null,"&amp;MATCH(MID(CELL("filename",A118),SEARCH("#$",CELL("filename",A118))+2,90),summary!$A$2:$A$38,0)&amp;",'"&amp;E118&amp;"');"</f>
        <v>INSERT INTO make(id_mk, brand_mk, model_mk) VALUES(null,22,'Elite 1.2i 130PS 8 Speed Auto - Eur 6.2');</v>
      </c>
      <c r="B118" s="671" t="s">
        <v>2956</v>
      </c>
      <c r="C118" s="671" t="s">
        <v>2965</v>
      </c>
      <c r="D118" s="671" t="n">
        <v>121</v>
      </c>
      <c r="E118" s="678" t="s">
        <v>2966</v>
      </c>
      <c r="F118" s="673" t="n">
        <v>35695</v>
      </c>
      <c r="G118" s="674"/>
      <c r="H118" s="674"/>
      <c r="I118" s="674"/>
      <c r="K118" s="674"/>
      <c r="U118" s="675"/>
      <c r="V118" s="675"/>
      <c r="W118" s="676"/>
      <c r="X118" s="676"/>
      <c r="Z118" s="675"/>
      <c r="AJ118" s="647"/>
      <c r="AK118" s="647"/>
      <c r="AL118" s="647"/>
      <c r="AM118" s="647"/>
      <c r="AN118" s="647"/>
      <c r="AU118" s="647"/>
    </row>
    <row r="119" customFormat="false" ht="13.8" hidden="true" customHeight="false" outlineLevel="0" collapsed="false">
      <c r="A119" s="185" t="str">
        <f aca="true">"INSERT INTO make(id_mk, brand_mk, model_mk) VALUES(null,"&amp;MATCH(MID(CELL("filename",A119),SEARCH("#$",CELL("filename",A119))+2,90),summary!$A$2:$A$38,0)&amp;",'"&amp;E119&amp;"');"</f>
        <v>INSERT INTO make(id_mk, brand_mk, model_mk) VALUES(null,22,'Elite 1.5 Turbo D 130PS  6 Speed Eur 6.2');</v>
      </c>
      <c r="B119" s="671" t="s">
        <v>2956</v>
      </c>
      <c r="C119" s="671" t="s">
        <v>2967</v>
      </c>
      <c r="D119" s="671" t="n">
        <v>110</v>
      </c>
      <c r="E119" s="678" t="s">
        <v>2968</v>
      </c>
      <c r="F119" s="673" t="n">
        <v>35645</v>
      </c>
      <c r="G119" s="674"/>
      <c r="H119" s="674"/>
      <c r="I119" s="674"/>
      <c r="K119" s="674"/>
      <c r="U119" s="675"/>
      <c r="V119" s="675"/>
      <c r="W119" s="676"/>
      <c r="X119" s="676"/>
      <c r="Z119" s="675"/>
      <c r="AJ119" s="647"/>
      <c r="AK119" s="647"/>
      <c r="AL119" s="647"/>
      <c r="AM119" s="647"/>
      <c r="AN119" s="647"/>
      <c r="AU119" s="647"/>
    </row>
    <row r="120" customFormat="false" ht="13.8" hidden="true" customHeight="false" outlineLevel="0" collapsed="false">
      <c r="A120" s="185" t="str">
        <f aca="true">"INSERT INTO make(id_mk, brand_mk, model_mk) VALUES(null,"&amp;MATCH(MID(CELL("filename",A120),SEARCH("#$",CELL("filename",A120))+2,90),summary!$A$2:$A$38,0)&amp;",'"&amp;E120&amp;"');"</f>
        <v>INSERT INTO make(id_mk, brand_mk, model_mk) VALUES(null,22,'Ultimate 2.0 Turbo D 177PS 8 Speed Auto');</v>
      </c>
      <c r="B120" s="687" t="s">
        <v>2969</v>
      </c>
      <c r="C120" s="671" t="s">
        <v>2970</v>
      </c>
      <c r="D120" s="671" t="n">
        <v>128</v>
      </c>
      <c r="E120" s="671" t="s">
        <v>2971</v>
      </c>
      <c r="F120" s="673" t="n">
        <v>42195</v>
      </c>
      <c r="G120" s="674"/>
      <c r="H120" s="674"/>
      <c r="I120" s="674"/>
      <c r="K120" s="674"/>
      <c r="O120" s="675"/>
      <c r="P120" s="675"/>
      <c r="U120" s="675"/>
      <c r="V120" s="675"/>
      <c r="W120" s="676"/>
      <c r="X120" s="676"/>
      <c r="Z120" s="675"/>
      <c r="AE120" s="675"/>
      <c r="AF120" s="675"/>
      <c r="AJ120" s="647"/>
      <c r="AK120" s="647"/>
      <c r="AL120" s="647"/>
      <c r="AM120" s="647"/>
      <c r="AN120" s="647"/>
      <c r="AU120" s="647"/>
    </row>
    <row r="121" customFormat="false" ht="13.8" hidden="true" customHeight="false" outlineLevel="0" collapsed="false">
      <c r="A121" s="185" t="str">
        <f aca="true">"INSERT INTO make(id_mk, brand_mk, model_mk) VALUES(null,"&amp;MATCH(MID(CELL("filename",A121),SEARCH("#$",CELL("filename",A121))+2,90),summary!$A$2:$A$38,0)&amp;",'"&amp;E121&amp;"');"</f>
        <v>INSERT INTO make(id_mk, brand_mk, model_mk) VALUES(null,22,'');</v>
      </c>
      <c r="B121" s="687"/>
      <c r="C121" s="671"/>
      <c r="D121" s="671"/>
      <c r="E121" s="671"/>
      <c r="F121" s="673"/>
      <c r="G121" s="674"/>
      <c r="H121" s="674"/>
      <c r="I121" s="674"/>
      <c r="K121" s="674"/>
      <c r="U121" s="675"/>
      <c r="V121" s="675"/>
      <c r="W121" s="676"/>
      <c r="X121" s="676"/>
      <c r="Z121" s="675"/>
      <c r="AJ121" s="647"/>
      <c r="AK121" s="647"/>
      <c r="AL121" s="647"/>
      <c r="AM121" s="647"/>
      <c r="AN121" s="647"/>
      <c r="AU121" s="647"/>
    </row>
    <row r="122" customFormat="false" ht="13.8" hidden="true" customHeight="false" outlineLevel="0" collapsed="false">
      <c r="A122" s="185" t="str">
        <f aca="true">"INSERT INTO make(id_mk, brand_mk, model_mk) VALUES(null,"&amp;MATCH(MID(CELL("filename",A122),SEARCH("#$",CELL("filename",A122))+2,90),summary!$A$2:$A$38,0)&amp;",'"&amp;E122&amp;"');"</f>
        <v>INSERT INTO make(id_mk, brand_mk, model_mk) VALUES(null,22,'');</v>
      </c>
      <c r="B122" s="687" t="s">
        <v>2824</v>
      </c>
      <c r="C122" s="671"/>
      <c r="D122" s="671"/>
      <c r="E122" s="671"/>
      <c r="F122" s="673"/>
      <c r="G122" s="674"/>
      <c r="H122" s="674"/>
      <c r="I122" s="674"/>
      <c r="K122" s="674"/>
      <c r="U122" s="675"/>
      <c r="V122" s="675"/>
      <c r="W122" s="676"/>
      <c r="X122" s="676"/>
      <c r="Z122" s="675"/>
      <c r="AJ122" s="647"/>
      <c r="AK122" s="647"/>
      <c r="AL122" s="647"/>
      <c r="AM122" s="647"/>
      <c r="AN122" s="647"/>
      <c r="AU122" s="647"/>
    </row>
    <row r="123" customFormat="false" ht="13.8" hidden="true" customHeight="false" outlineLevel="0" collapsed="false">
      <c r="A123" s="185" t="str">
        <f aca="true">"INSERT INTO make(id_mk, brand_mk, model_mk) VALUES(null,"&amp;MATCH(MID(CELL("filename",A123),SEARCH("#$",CELL("filename",A123))+2,90),summary!$A$2:$A$38,0)&amp;",'"&amp;E123&amp;"');"</f>
        <v>INSERT INTO make(id_mk, brand_mk, model_mk) VALUES(null,22,'');</v>
      </c>
      <c r="B123" s="687" t="s">
        <v>2825</v>
      </c>
      <c r="C123" s="671"/>
      <c r="D123" s="671"/>
      <c r="E123" s="671"/>
      <c r="F123" s="673"/>
      <c r="G123" s="674"/>
      <c r="H123" s="674"/>
      <c r="I123" s="674"/>
      <c r="K123" s="674"/>
      <c r="U123" s="675"/>
      <c r="V123" s="675"/>
      <c r="W123" s="676"/>
      <c r="X123" s="676"/>
      <c r="Z123" s="675"/>
      <c r="AJ123" s="647"/>
      <c r="AK123" s="647"/>
      <c r="AL123" s="647"/>
      <c r="AM123" s="647"/>
      <c r="AN123" s="647"/>
      <c r="AU123" s="647"/>
    </row>
    <row r="124" customFormat="false" ht="13.8" hidden="true" customHeight="false" outlineLevel="0" collapsed="false">
      <c r="A124" s="185" t="str">
        <f aca="true">"INSERT INTO make(id_mk, brand_mk, model_mk) VALUES(null,"&amp;MATCH(MID(CELL("filename",A124),SEARCH("#$",CELL("filename",A124))+2,90),summary!$A$2:$A$38,0)&amp;",'"&amp;E124&amp;"');"</f>
        <v>INSERT INTO make(id_mk, brand_mk, model_mk) VALUES(null,22,'');</v>
      </c>
      <c r="B124" s="687" t="s">
        <v>2826</v>
      </c>
      <c r="C124" s="671"/>
      <c r="D124" s="671"/>
      <c r="E124" s="671"/>
      <c r="F124" s="673"/>
      <c r="G124" s="674"/>
      <c r="H124" s="674"/>
      <c r="I124" s="674"/>
      <c r="K124" s="674"/>
      <c r="U124" s="675"/>
      <c r="V124" s="675"/>
      <c r="W124" s="676"/>
      <c r="X124" s="676"/>
      <c r="Z124" s="675"/>
      <c r="AJ124" s="647"/>
      <c r="AK124" s="647"/>
      <c r="AL124" s="647"/>
      <c r="AM124" s="647"/>
      <c r="AN124" s="647"/>
      <c r="AU124" s="647"/>
    </row>
    <row r="125" customFormat="false" ht="13.8" hidden="false" customHeight="false" outlineLevel="0" collapsed="false">
      <c r="A125" s="185" t="str">
        <f aca="true">"INSERT INTO make(id_mk, brand_mk, model_mk) VALUES(null,"&amp;MATCH(MID(CELL("filename",A125),SEARCH("#$",CELL("filename",A125))+2,90),summary!$A$2:$A$38,0)&amp;",'"&amp;E125&amp;"');"</f>
        <v>INSERT INTO make(id_mk, brand_mk, model_mk) VALUES(null,22,'INSIGNIA');</v>
      </c>
      <c r="B125" s="687"/>
      <c r="C125" s="671"/>
      <c r="D125" s="671"/>
      <c r="E125" s="685" t="s">
        <v>2972</v>
      </c>
      <c r="F125" s="673"/>
      <c r="G125" s="674"/>
      <c r="H125" s="674"/>
      <c r="I125" s="674"/>
      <c r="K125" s="674"/>
      <c r="U125" s="675"/>
      <c r="V125" s="675"/>
      <c r="W125" s="676"/>
      <c r="X125" s="676"/>
      <c r="Z125" s="675"/>
      <c r="AJ125" s="647"/>
      <c r="AK125" s="647"/>
      <c r="AL125" s="647"/>
      <c r="AM125" s="647"/>
      <c r="AN125" s="647"/>
      <c r="AU125" s="647"/>
    </row>
    <row r="126" customFormat="false" ht="13.8" hidden="true" customHeight="false" outlineLevel="0" collapsed="false">
      <c r="A126" s="185" t="str">
        <f aca="true">"INSERT INTO make(id_mk, brand_mk, model_mk) VALUES(null,"&amp;MATCH(MID(CELL("filename",A126),SEARCH("#$",CELL("filename",A126))+2,90),summary!$A$2:$A$38,0)&amp;",'"&amp;E126&amp;"');"</f>
        <v>INSERT INTO make(id_mk, brand_mk, model_mk) VALUES(null,22,'');</v>
      </c>
      <c r="B126" s="687" t="s">
        <v>2973</v>
      </c>
      <c r="C126" s="671"/>
      <c r="D126" s="671"/>
      <c r="E126" s="671"/>
      <c r="F126" s="673"/>
      <c r="G126" s="674"/>
      <c r="H126" s="674"/>
      <c r="I126" s="674"/>
      <c r="K126" s="674"/>
      <c r="U126" s="675"/>
      <c r="V126" s="675"/>
      <c r="W126" s="676"/>
      <c r="X126" s="676"/>
      <c r="Z126" s="675"/>
      <c r="AJ126" s="647"/>
      <c r="AK126" s="647"/>
      <c r="AL126" s="647"/>
      <c r="AM126" s="647"/>
      <c r="AN126" s="647"/>
      <c r="AU126" s="647"/>
    </row>
    <row r="127" customFormat="false" ht="13.8" hidden="true" customHeight="false" outlineLevel="0" collapsed="false">
      <c r="A127" s="185" t="str">
        <f aca="true">"INSERT INTO make(id_mk, brand_mk, model_mk) VALUES(null,"&amp;MATCH(MID(CELL("filename",A127),SEARCH("#$",CELL("filename",A127))+2,90),summary!$A$2:$A$38,0)&amp;",'"&amp;E127&amp;"');"</f>
        <v>INSERT INTO make(id_mk, brand_mk, model_mk) VALUES(null,22,'SC 1.5 (140PS) Turbo ecoTEC 6 Speed');</v>
      </c>
      <c r="B127" s="686" t="s">
        <v>2974</v>
      </c>
      <c r="C127" s="671" t="s">
        <v>2975</v>
      </c>
      <c r="D127" s="671" t="n">
        <v>129</v>
      </c>
      <c r="E127" s="671" t="s">
        <v>2976</v>
      </c>
      <c r="F127" s="673" t="n">
        <v>28145</v>
      </c>
      <c r="G127" s="674"/>
      <c r="H127" s="674"/>
      <c r="I127" s="674"/>
      <c r="K127" s="674"/>
      <c r="U127" s="675"/>
      <c r="V127" s="675"/>
      <c r="W127" s="676"/>
      <c r="X127" s="676"/>
      <c r="Z127" s="675"/>
      <c r="AJ127" s="647"/>
      <c r="AK127" s="647"/>
      <c r="AL127" s="647"/>
      <c r="AM127" s="647"/>
      <c r="AN127" s="647"/>
      <c r="AU127" s="647"/>
    </row>
    <row r="128" customFormat="false" ht="13.8" hidden="true" customHeight="false" outlineLevel="0" collapsed="false">
      <c r="A128" s="185" t="str">
        <f aca="true">"INSERT INTO make(id_mk, brand_mk, model_mk) VALUES(null,"&amp;MATCH(MID(CELL("filename",A128),SEARCH("#$",CELL("filename",A128))+2,90),summary!$A$2:$A$38,0)&amp;",'"&amp;E128&amp;"');"</f>
        <v>INSERT INTO make(id_mk, brand_mk, model_mk) VALUES(null,22,'SC 1.6 (110PS) Turbo D ecoTEC - Eur 6.2');</v>
      </c>
      <c r="B128" s="686" t="s">
        <v>2974</v>
      </c>
      <c r="C128" s="671" t="s">
        <v>2977</v>
      </c>
      <c r="D128" s="671" t="n">
        <v>116</v>
      </c>
      <c r="E128" s="671" t="s">
        <v>2978</v>
      </c>
      <c r="F128" s="673" t="n">
        <v>30795</v>
      </c>
      <c r="G128" s="674"/>
      <c r="H128" s="674"/>
      <c r="I128" s="674"/>
      <c r="K128" s="674"/>
      <c r="U128" s="675"/>
      <c r="V128" s="675"/>
      <c r="W128" s="676"/>
      <c r="X128" s="676"/>
      <c r="Z128" s="675"/>
      <c r="AJ128" s="647"/>
      <c r="AK128" s="647"/>
      <c r="AL128" s="647"/>
      <c r="AM128" s="647"/>
      <c r="AN128" s="647"/>
      <c r="AU128" s="647"/>
    </row>
    <row r="129" customFormat="false" ht="13.8" hidden="true" customHeight="false" outlineLevel="0" collapsed="false">
      <c r="A129" s="185" t="str">
        <f aca="true">"INSERT INTO make(id_mk, brand_mk, model_mk) VALUES(null,"&amp;MATCH(MID(CELL("filename",A129),SEARCH("#$",CELL("filename",A129))+2,90),summary!$A$2:$A$38,0)&amp;",'"&amp;E129&amp;"');"</f>
        <v>INSERT INTO make(id_mk, brand_mk, model_mk) VALUES(null,22,'SC 1.6 (136PS) Turbo D ecoTEC - Eur 6.2');</v>
      </c>
      <c r="B129" s="686" t="s">
        <v>2974</v>
      </c>
      <c r="C129" s="671" t="s">
        <v>2979</v>
      </c>
      <c r="D129" s="671" t="n">
        <v>121</v>
      </c>
      <c r="E129" s="671" t="s">
        <v>2980</v>
      </c>
      <c r="F129" s="673" t="n">
        <v>31595</v>
      </c>
      <c r="G129" s="674"/>
      <c r="H129" s="674"/>
      <c r="I129" s="674"/>
      <c r="K129" s="674"/>
      <c r="U129" s="675"/>
      <c r="V129" s="675"/>
      <c r="W129" s="676"/>
      <c r="X129" s="676"/>
      <c r="Z129" s="675"/>
      <c r="AJ129" s="647"/>
      <c r="AK129" s="647"/>
      <c r="AL129" s="647"/>
      <c r="AM129" s="647"/>
      <c r="AN129" s="647"/>
      <c r="AU129" s="647"/>
    </row>
    <row r="130" customFormat="false" ht="13.8" hidden="true" customHeight="false" outlineLevel="0" collapsed="false">
      <c r="A130" s="185" t="str">
        <f aca="true">"INSERT INTO make(id_mk, brand_mk, model_mk) VALUES(null,"&amp;MATCH(MID(CELL("filename",A130),SEARCH("#$",CELL("filename",A130))+2,90),summary!$A$2:$A$38,0)&amp;",'"&amp;E130&amp;"');"</f>
        <v>INSERT INTO make(id_mk, brand_mk, model_mk) VALUES(null,22,'SC 1.6 (136PS) Turbo D automatic - Eur 6.2');</v>
      </c>
      <c r="B130" s="686" t="s">
        <v>2974</v>
      </c>
      <c r="C130" s="671" t="s">
        <v>2845</v>
      </c>
      <c r="D130" s="671" t="n">
        <v>137</v>
      </c>
      <c r="E130" s="671" t="s">
        <v>2981</v>
      </c>
      <c r="F130" s="673" t="n">
        <v>34500</v>
      </c>
      <c r="G130" s="674"/>
      <c r="H130" s="674"/>
      <c r="I130" s="674"/>
      <c r="K130" s="674"/>
      <c r="U130" s="675"/>
      <c r="V130" s="675"/>
      <c r="W130" s="676"/>
      <c r="X130" s="676"/>
      <c r="Z130" s="675"/>
      <c r="AJ130" s="647"/>
      <c r="AK130" s="647"/>
      <c r="AL130" s="647"/>
      <c r="AM130" s="647"/>
      <c r="AN130" s="647"/>
      <c r="AU130" s="647"/>
    </row>
    <row r="131" customFormat="false" ht="13.8" hidden="true" customHeight="false" outlineLevel="0" collapsed="false">
      <c r="A131" s="185" t="str">
        <f aca="true">"INSERT INTO make(id_mk, brand_mk, model_mk) VALUES(null,"&amp;MATCH(MID(CELL("filename",A131),SEARCH("#$",CELL("filename",A131))+2,90),summary!$A$2:$A$38,0)&amp;",'"&amp;E131&amp;"');"</f>
        <v>INSERT INTO make(id_mk, brand_mk, model_mk) VALUES(null,22,'120 Years 1.5 (140PS) Turbo ecoTEC 6 Speed');</v>
      </c>
      <c r="B131" s="686" t="s">
        <v>2982</v>
      </c>
      <c r="C131" s="671" t="s">
        <v>2983</v>
      </c>
      <c r="D131" s="671" t="n">
        <v>129</v>
      </c>
      <c r="E131" s="671" t="s">
        <v>2984</v>
      </c>
      <c r="F131" s="673" t="n">
        <v>28545</v>
      </c>
      <c r="G131" s="674"/>
      <c r="H131" s="674"/>
      <c r="I131" s="674"/>
      <c r="K131" s="674"/>
      <c r="U131" s="675"/>
      <c r="V131" s="675"/>
      <c r="W131" s="676"/>
      <c r="X131" s="676"/>
      <c r="Z131" s="675"/>
      <c r="AJ131" s="647"/>
      <c r="AK131" s="647"/>
      <c r="AL131" s="647"/>
      <c r="AM131" s="647"/>
      <c r="AN131" s="647"/>
      <c r="AU131" s="647"/>
    </row>
    <row r="132" customFormat="false" ht="13.8" hidden="true" customHeight="false" outlineLevel="0" collapsed="false">
      <c r="A132" s="185" t="str">
        <f aca="true">"INSERT INTO make(id_mk, brand_mk, model_mk) VALUES(null,"&amp;MATCH(MID(CELL("filename",A132),SEARCH("#$",CELL("filename",A132))+2,90),summary!$A$2:$A$38,0)&amp;",'"&amp;E132&amp;"');"</f>
        <v>INSERT INTO make(id_mk, brand_mk, model_mk) VALUES(null,22,'120 Years 1.6 (110PS) Turbo D ecoTEC - Eur 6.2');</v>
      </c>
      <c r="B132" s="686" t="s">
        <v>2982</v>
      </c>
      <c r="C132" s="671" t="s">
        <v>2985</v>
      </c>
      <c r="D132" s="671" t="n">
        <v>116</v>
      </c>
      <c r="E132" s="671" t="s">
        <v>2986</v>
      </c>
      <c r="F132" s="673" t="n">
        <v>31195</v>
      </c>
      <c r="G132" s="674"/>
      <c r="H132" s="674"/>
      <c r="I132" s="674"/>
      <c r="K132" s="674"/>
      <c r="U132" s="675"/>
      <c r="V132" s="675"/>
      <c r="W132" s="676"/>
      <c r="X132" s="676"/>
      <c r="Z132" s="675"/>
      <c r="AJ132" s="647"/>
      <c r="AK132" s="647"/>
      <c r="AL132" s="647"/>
      <c r="AM132" s="647"/>
      <c r="AN132" s="647"/>
      <c r="AU132" s="647"/>
    </row>
    <row r="133" customFormat="false" ht="13.8" hidden="true" customHeight="false" outlineLevel="0" collapsed="false">
      <c r="A133" s="185" t="str">
        <f aca="true">"INSERT INTO make(id_mk, brand_mk, model_mk) VALUES(null,"&amp;MATCH(MID(CELL("filename",A133),SEARCH("#$",CELL("filename",A133))+2,90),summary!$A$2:$A$38,0)&amp;",'"&amp;E133&amp;"');"</f>
        <v>INSERT INTO make(id_mk, brand_mk, model_mk) VALUES(null,22,'120 Years 1.6 (136PS) Turbo D ecoTEC - Eur 6.2');</v>
      </c>
      <c r="B133" s="686" t="s">
        <v>2982</v>
      </c>
      <c r="C133" s="671" t="s">
        <v>2987</v>
      </c>
      <c r="D133" s="671" t="n">
        <v>121</v>
      </c>
      <c r="E133" s="671" t="s">
        <v>2988</v>
      </c>
      <c r="F133" s="673" t="n">
        <v>31995</v>
      </c>
      <c r="G133" s="674"/>
      <c r="H133" s="674"/>
      <c r="I133" s="674"/>
      <c r="K133" s="674"/>
      <c r="U133" s="675"/>
      <c r="V133" s="675"/>
      <c r="W133" s="676"/>
      <c r="X133" s="676"/>
      <c r="Z133" s="675"/>
      <c r="AJ133" s="647"/>
      <c r="AK133" s="647"/>
      <c r="AL133" s="647"/>
      <c r="AM133" s="647"/>
      <c r="AN133" s="647"/>
      <c r="AU133" s="647"/>
    </row>
    <row r="134" customFormat="false" ht="13.8" hidden="true" customHeight="false" outlineLevel="0" collapsed="false">
      <c r="A134" s="185" t="str">
        <f aca="true">"INSERT INTO make(id_mk, brand_mk, model_mk) VALUES(null,"&amp;MATCH(MID(CELL("filename",A134),SEARCH("#$",CELL("filename",A134))+2,90),summary!$A$2:$A$38,0)&amp;",'"&amp;E134&amp;"');"</f>
        <v>INSERT INTO make(id_mk, brand_mk, model_mk) VALUES(null,22,'120 Years 1.6 (136PS) Turbo D automatic - Eur 6.2');</v>
      </c>
      <c r="B134" s="686" t="s">
        <v>2982</v>
      </c>
      <c r="C134" s="671" t="s">
        <v>2989</v>
      </c>
      <c r="D134" s="671" t="n">
        <v>137</v>
      </c>
      <c r="E134" s="671" t="s">
        <v>2990</v>
      </c>
      <c r="F134" s="673" t="n">
        <v>34900</v>
      </c>
      <c r="G134" s="674"/>
      <c r="H134" s="674"/>
      <c r="I134" s="674"/>
      <c r="K134" s="674"/>
      <c r="U134" s="675"/>
      <c r="V134" s="675"/>
      <c r="W134" s="676"/>
      <c r="X134" s="676"/>
      <c r="Z134" s="675"/>
      <c r="AJ134" s="647"/>
      <c r="AK134" s="647"/>
      <c r="AL134" s="647"/>
      <c r="AM134" s="647"/>
      <c r="AN134" s="647"/>
      <c r="AU134" s="647"/>
    </row>
    <row r="135" customFormat="false" ht="13.8" hidden="true" customHeight="false" outlineLevel="0" collapsed="false">
      <c r="A135" s="185" t="str">
        <f aca="true">"INSERT INTO make(id_mk, brand_mk, model_mk) VALUES(null,"&amp;MATCH(MID(CELL("filename",A135),SEARCH("#$",CELL("filename",A135))+2,90),summary!$A$2:$A$38,0)&amp;",'"&amp;E135&amp;"');"</f>
        <v>INSERT INTO make(id_mk, brand_mk, model_mk) VALUES(null,22,'SRi 1.5 (140PS) Turbo ecoTEC 6 Speed');</v>
      </c>
      <c r="B135" s="686" t="s">
        <v>2991</v>
      </c>
      <c r="C135" s="671" t="s">
        <v>2992</v>
      </c>
      <c r="D135" s="671" t="n">
        <v>129</v>
      </c>
      <c r="E135" s="671" t="s">
        <v>2993</v>
      </c>
      <c r="F135" s="673" t="n">
        <v>30545</v>
      </c>
      <c r="G135" s="674"/>
      <c r="H135" s="674"/>
      <c r="I135" s="674"/>
      <c r="K135" s="674"/>
      <c r="O135" s="675"/>
      <c r="P135" s="675"/>
      <c r="U135" s="675"/>
      <c r="V135" s="675"/>
      <c r="W135" s="676"/>
      <c r="X135" s="676"/>
      <c r="Z135" s="675"/>
      <c r="AE135" s="675"/>
      <c r="AF135" s="675"/>
      <c r="AJ135" s="647"/>
      <c r="AK135" s="647"/>
      <c r="AL135" s="647"/>
      <c r="AM135" s="647"/>
      <c r="AN135" s="647"/>
      <c r="AU135" s="647"/>
    </row>
    <row r="136" customFormat="false" ht="13.8" hidden="true" customHeight="false" outlineLevel="0" collapsed="false">
      <c r="A136" s="185" t="str">
        <f aca="true">"INSERT INTO make(id_mk, brand_mk, model_mk) VALUES(null,"&amp;MATCH(MID(CELL("filename",A136),SEARCH("#$",CELL("filename",A136))+2,90),summary!$A$2:$A$38,0)&amp;",'"&amp;E136&amp;"');"</f>
        <v>INSERT INTO make(id_mk, brand_mk, model_mk) VALUES(null,22,'SRi 1.6 (136PS) Turbo D ecoTEC - Eur 6.2');</v>
      </c>
      <c r="B136" s="686" t="s">
        <v>2991</v>
      </c>
      <c r="C136" s="671" t="s">
        <v>2994</v>
      </c>
      <c r="D136" s="671" t="n">
        <v>121</v>
      </c>
      <c r="E136" s="671" t="s">
        <v>2995</v>
      </c>
      <c r="F136" s="673" t="n">
        <v>33995</v>
      </c>
      <c r="G136" s="674"/>
      <c r="H136" s="674"/>
      <c r="I136" s="674"/>
      <c r="K136" s="674"/>
      <c r="O136" s="675"/>
      <c r="P136" s="675"/>
      <c r="U136" s="675"/>
      <c r="V136" s="675"/>
      <c r="W136" s="676"/>
      <c r="X136" s="676"/>
      <c r="Z136" s="675"/>
      <c r="AE136" s="675"/>
      <c r="AF136" s="675"/>
      <c r="AJ136" s="647"/>
      <c r="AK136" s="647"/>
      <c r="AL136" s="647"/>
      <c r="AM136" s="647"/>
      <c r="AN136" s="647"/>
      <c r="AU136" s="647"/>
    </row>
    <row r="137" customFormat="false" ht="13.8" hidden="true" customHeight="false" outlineLevel="0" collapsed="false">
      <c r="A137" s="185" t="str">
        <f aca="true">"INSERT INTO make(id_mk, brand_mk, model_mk) VALUES(null,"&amp;MATCH(MID(CELL("filename",A137),SEARCH("#$",CELL("filename",A137))+2,90),summary!$A$2:$A$38,0)&amp;",'"&amp;E137&amp;"');"</f>
        <v>INSERT INTO make(id_mk, brand_mk, model_mk) VALUES(null,22,'SRi 1.6 (136PS) Turbo D automatic - Eur 6.2');</v>
      </c>
      <c r="B137" s="686" t="s">
        <v>2991</v>
      </c>
      <c r="C137" s="671" t="s">
        <v>2996</v>
      </c>
      <c r="D137" s="671" t="n">
        <v>137</v>
      </c>
      <c r="E137" s="671" t="s">
        <v>2997</v>
      </c>
      <c r="F137" s="673" t="n">
        <v>36900</v>
      </c>
      <c r="G137" s="674"/>
      <c r="H137" s="674"/>
      <c r="I137" s="674"/>
      <c r="K137" s="674"/>
      <c r="U137" s="675"/>
      <c r="V137" s="675"/>
      <c r="W137" s="676"/>
      <c r="X137" s="676"/>
      <c r="Z137" s="675"/>
      <c r="AJ137" s="647"/>
      <c r="AK137" s="647"/>
      <c r="AL137" s="647"/>
      <c r="AM137" s="647"/>
      <c r="AN137" s="647"/>
      <c r="AU137" s="647"/>
    </row>
    <row r="138" customFormat="false" ht="13.8" hidden="true" customHeight="false" outlineLevel="0" collapsed="false">
      <c r="A138" s="185" t="str">
        <f aca="true">"INSERT INTO make(id_mk, brand_mk, model_mk) VALUES(null,"&amp;MATCH(MID(CELL("filename",A138),SEARCH("#$",CELL("filename",A138))+2,90),summary!$A$2:$A$38,0)&amp;",'"&amp;E138&amp;"');"</f>
        <v>INSERT INTO make(id_mk, brand_mk, model_mk) VALUES(null,22,'SRi 2.0 (170PS) Turbo D - Eur 6.2');</v>
      </c>
      <c r="B138" s="686" t="s">
        <v>2991</v>
      </c>
      <c r="C138" s="671" t="s">
        <v>2998</v>
      </c>
      <c r="D138" s="671" t="n">
        <v>141</v>
      </c>
      <c r="E138" s="671" t="s">
        <v>2999</v>
      </c>
      <c r="F138" s="673" t="n">
        <v>35900</v>
      </c>
      <c r="G138" s="674"/>
      <c r="H138" s="674"/>
      <c r="I138" s="674"/>
      <c r="K138" s="674"/>
      <c r="U138" s="675"/>
      <c r="V138" s="675"/>
      <c r="W138" s="676"/>
      <c r="X138" s="676"/>
      <c r="Z138" s="675"/>
      <c r="AJ138" s="647"/>
      <c r="AK138" s="647"/>
      <c r="AL138" s="647"/>
      <c r="AM138" s="647"/>
      <c r="AN138" s="647"/>
      <c r="AU138" s="647"/>
    </row>
    <row r="139" customFormat="false" ht="13.8" hidden="true" customHeight="false" outlineLevel="0" collapsed="false">
      <c r="A139" s="185" t="str">
        <f aca="true">"INSERT INTO make(id_mk, brand_mk, model_mk) VALUES(null,"&amp;MATCH(MID(CELL("filename",A139),SEARCH("#$",CELL("filename",A139))+2,90),summary!$A$2:$A$38,0)&amp;",'"&amp;E139&amp;"');"</f>
        <v>INSERT INTO make(id_mk, brand_mk, model_mk) VALUES(null,22,'SRi 2.0 (170PS) Turbo D  Automatic - Eur 6.2');</v>
      </c>
      <c r="B139" s="689" t="s">
        <v>2991</v>
      </c>
      <c r="C139" s="689" t="s">
        <v>3000</v>
      </c>
      <c r="D139" s="689" t="n">
        <v>146</v>
      </c>
      <c r="E139" s="688" t="s">
        <v>3001</v>
      </c>
      <c r="F139" s="673" t="n">
        <v>37300</v>
      </c>
      <c r="G139" s="674"/>
      <c r="H139" s="674"/>
      <c r="I139" s="674"/>
      <c r="K139" s="674"/>
      <c r="U139" s="675"/>
      <c r="V139" s="675"/>
      <c r="W139" s="676"/>
      <c r="X139" s="676"/>
      <c r="Z139" s="675"/>
      <c r="AJ139" s="647"/>
      <c r="AK139" s="647"/>
      <c r="AL139" s="647"/>
      <c r="AM139" s="647"/>
      <c r="AN139" s="647"/>
      <c r="AU139" s="647"/>
    </row>
    <row r="140" customFormat="false" ht="13.8" hidden="true" customHeight="false" outlineLevel="0" collapsed="false">
      <c r="A140" s="185" t="str">
        <f aca="true">"INSERT INTO make(id_mk, brand_mk, model_mk) VALUES(null,"&amp;MATCH(MID(CELL("filename",A140),SEARCH("#$",CELL("filename",A140))+2,90),summary!$A$2:$A$38,0)&amp;",'"&amp;E140&amp;"');"</f>
        <v>INSERT INTO make(id_mk, brand_mk, model_mk) VALUES(null,22,'SE 1.5 (140PS) Turbo ecoTEC 6 Speed');</v>
      </c>
      <c r="B140" s="671" t="s">
        <v>3002</v>
      </c>
      <c r="C140" s="671" t="s">
        <v>3003</v>
      </c>
      <c r="D140" s="671" t="n">
        <v>129</v>
      </c>
      <c r="E140" s="688" t="s">
        <v>3004</v>
      </c>
      <c r="F140" s="673" t="n">
        <v>30545</v>
      </c>
      <c r="G140" s="674"/>
      <c r="H140" s="674"/>
      <c r="I140" s="674"/>
      <c r="K140" s="674"/>
      <c r="U140" s="675"/>
      <c r="V140" s="675"/>
      <c r="W140" s="676"/>
      <c r="X140" s="676"/>
      <c r="Z140" s="675"/>
      <c r="AJ140" s="647"/>
      <c r="AK140" s="647"/>
      <c r="AL140" s="647"/>
      <c r="AM140" s="647"/>
      <c r="AN140" s="647"/>
      <c r="AU140" s="647"/>
    </row>
    <row r="141" s="692" customFormat="true" ht="13.8" hidden="true" customHeight="false" outlineLevel="0" collapsed="false">
      <c r="A141" s="185" t="str">
        <f aca="true">"INSERT INTO make(id_mk, brand_mk, model_mk) VALUES(null,"&amp;MATCH(MID(CELL("filename",A141),SEARCH("#$",CELL("filename",A141))+2,90),summary!$A$2:$A$38,0)&amp;",'"&amp;E141&amp;"');"</f>
        <v>INSERT INTO make(id_mk, brand_mk, model_mk) VALUES(null,22,'SE 1.6 (110PS) Turbo D ecoTEC - Eur 6.2');</v>
      </c>
      <c r="B141" s="671" t="s">
        <v>3002</v>
      </c>
      <c r="C141" s="671" t="s">
        <v>3005</v>
      </c>
      <c r="D141" s="671" t="n">
        <v>116</v>
      </c>
      <c r="E141" s="678" t="s">
        <v>3006</v>
      </c>
      <c r="F141" s="673" t="n">
        <v>33195</v>
      </c>
      <c r="G141" s="674"/>
      <c r="H141" s="674"/>
      <c r="I141" s="674"/>
      <c r="J141" s="642"/>
      <c r="K141" s="674"/>
      <c r="L141" s="690"/>
      <c r="M141" s="690"/>
      <c r="N141" s="690"/>
      <c r="O141" s="641"/>
      <c r="P141" s="690"/>
      <c r="Q141" s="641"/>
      <c r="R141" s="690"/>
      <c r="S141" s="643"/>
      <c r="T141" s="639"/>
      <c r="U141" s="675"/>
      <c r="V141" s="675"/>
      <c r="W141" s="676"/>
      <c r="X141" s="676"/>
      <c r="Y141" s="691"/>
      <c r="Z141" s="675"/>
      <c r="AA141" s="690"/>
      <c r="AB141" s="690"/>
      <c r="AC141" s="690"/>
      <c r="AD141" s="690"/>
      <c r="AE141" s="690"/>
      <c r="AF141" s="690"/>
      <c r="AG141" s="641"/>
      <c r="AH141" s="690"/>
      <c r="AJ141" s="647"/>
      <c r="AK141" s="647"/>
      <c r="AL141" s="647"/>
      <c r="AM141" s="647"/>
      <c r="AN141" s="647"/>
      <c r="AO141" s="647"/>
      <c r="AP141" s="647"/>
      <c r="AQ141" s="647"/>
      <c r="AR141" s="647"/>
      <c r="AS141" s="647"/>
      <c r="AT141" s="639"/>
      <c r="AU141" s="647"/>
    </row>
    <row r="142" s="692" customFormat="true" ht="13.8" hidden="true" customHeight="false" outlineLevel="0" collapsed="false">
      <c r="A142" s="185" t="str">
        <f aca="true">"INSERT INTO make(id_mk, brand_mk, model_mk) VALUES(null,"&amp;MATCH(MID(CELL("filename",A142),SEARCH("#$",CELL("filename",A142))+2,90),summary!$A$2:$A$38,0)&amp;",'"&amp;E142&amp;"');"</f>
        <v>INSERT INTO make(id_mk, brand_mk, model_mk) VALUES(null,22,'SE 1.6 (136PS) Turbo D ecoTEC - Eur 6.2');</v>
      </c>
      <c r="B142" s="671" t="s">
        <v>3002</v>
      </c>
      <c r="C142" s="671" t="s">
        <v>3007</v>
      </c>
      <c r="D142" s="671" t="n">
        <v>121</v>
      </c>
      <c r="E142" s="693" t="s">
        <v>3008</v>
      </c>
      <c r="F142" s="673" t="n">
        <v>33995</v>
      </c>
      <c r="G142" s="674"/>
      <c r="H142" s="674"/>
      <c r="I142" s="674"/>
      <c r="J142" s="642"/>
      <c r="K142" s="674"/>
      <c r="L142" s="690"/>
      <c r="M142" s="690"/>
      <c r="N142" s="690"/>
      <c r="O142" s="641"/>
      <c r="P142" s="690"/>
      <c r="Q142" s="641"/>
      <c r="R142" s="690"/>
      <c r="S142" s="643"/>
      <c r="T142" s="639"/>
      <c r="U142" s="675"/>
      <c r="V142" s="675"/>
      <c r="W142" s="676"/>
      <c r="X142" s="676"/>
      <c r="Y142" s="691"/>
      <c r="Z142" s="675"/>
      <c r="AA142" s="690"/>
      <c r="AB142" s="690"/>
      <c r="AC142" s="690"/>
      <c r="AD142" s="690"/>
      <c r="AE142" s="690"/>
      <c r="AF142" s="690"/>
      <c r="AG142" s="641"/>
      <c r="AH142" s="690"/>
      <c r="AJ142" s="647"/>
      <c r="AK142" s="647"/>
      <c r="AL142" s="647"/>
      <c r="AM142" s="647"/>
      <c r="AN142" s="647"/>
      <c r="AO142" s="647"/>
      <c r="AP142" s="647"/>
      <c r="AQ142" s="647"/>
      <c r="AR142" s="647"/>
      <c r="AS142" s="647"/>
      <c r="AT142" s="639"/>
      <c r="AU142" s="647"/>
    </row>
    <row r="143" customFormat="false" ht="13.8" hidden="true" customHeight="false" outlineLevel="0" collapsed="false">
      <c r="A143" s="185" t="str">
        <f aca="true">"INSERT INTO make(id_mk, brand_mk, model_mk) VALUES(null,"&amp;MATCH(MID(CELL("filename",A143),SEARCH("#$",CELL("filename",A143))+2,90),summary!$A$2:$A$38,0)&amp;",'"&amp;E143&amp;"');"</f>
        <v>INSERT INTO make(id_mk, brand_mk, model_mk) VALUES(null,22,'SE 1.6 (136PS) Turbo D automatic - Eur 6.2');</v>
      </c>
      <c r="B143" s="671" t="s">
        <v>3002</v>
      </c>
      <c r="C143" s="671" t="s">
        <v>3009</v>
      </c>
      <c r="D143" s="671" t="n">
        <v>137</v>
      </c>
      <c r="E143" s="678" t="s">
        <v>3010</v>
      </c>
      <c r="F143" s="673" t="n">
        <v>36900</v>
      </c>
      <c r="G143" s="674"/>
      <c r="H143" s="674"/>
      <c r="I143" s="674"/>
      <c r="K143" s="674"/>
      <c r="L143" s="690"/>
      <c r="U143" s="675"/>
      <c r="V143" s="675"/>
      <c r="W143" s="676"/>
      <c r="X143" s="676"/>
      <c r="Y143" s="691"/>
      <c r="Z143" s="675"/>
      <c r="AJ143" s="647"/>
      <c r="AK143" s="647"/>
      <c r="AL143" s="647"/>
      <c r="AM143" s="647"/>
      <c r="AN143" s="647"/>
      <c r="AU143" s="647"/>
    </row>
    <row r="144" customFormat="false" ht="13.8" hidden="true" customHeight="false" outlineLevel="0" collapsed="false">
      <c r="A144" s="185" t="str">
        <f aca="true">"INSERT INTO make(id_mk, brand_mk, model_mk) VALUES(null,"&amp;MATCH(MID(CELL("filename",A144),SEARCH("#$",CELL("filename",A144))+2,90),summary!$A$2:$A$38,0)&amp;",'"&amp;E144&amp;"');"</f>
        <v>INSERT INTO make(id_mk, brand_mk, model_mk) VALUES(null,22,'SE 2.0 (170PS) Turbo D - Eur 6.2');</v>
      </c>
      <c r="B144" s="671" t="s">
        <v>3002</v>
      </c>
      <c r="C144" s="671" t="s">
        <v>3011</v>
      </c>
      <c r="D144" s="671" t="n">
        <v>141</v>
      </c>
      <c r="E144" s="678" t="s">
        <v>3012</v>
      </c>
      <c r="F144" s="673" t="n">
        <v>35900</v>
      </c>
      <c r="G144" s="674"/>
      <c r="H144" s="674"/>
      <c r="I144" s="674"/>
      <c r="K144" s="674"/>
      <c r="L144" s="690"/>
      <c r="U144" s="675"/>
      <c r="V144" s="675"/>
      <c r="W144" s="676"/>
      <c r="X144" s="676"/>
      <c r="Y144" s="691"/>
      <c r="Z144" s="675"/>
      <c r="AJ144" s="647"/>
      <c r="AK144" s="647"/>
      <c r="AL144" s="647"/>
      <c r="AM144" s="647"/>
      <c r="AN144" s="647"/>
      <c r="AU144" s="647"/>
    </row>
    <row r="145" customFormat="false" ht="13.8" hidden="true" customHeight="false" outlineLevel="0" collapsed="false">
      <c r="A145" s="185" t="str">
        <f aca="true">"INSERT INTO make(id_mk, brand_mk, model_mk) VALUES(null,"&amp;MATCH(MID(CELL("filename",A145),SEARCH("#$",CELL("filename",A145))+2,90),summary!$A$2:$A$38,0)&amp;",'"&amp;E145&amp;"');"</f>
        <v>INSERT INTO make(id_mk, brand_mk, model_mk) VALUES(null,22,'SE 2.0 (170PS) Turbo D  Automatic - Eur 6.2');</v>
      </c>
      <c r="B145" s="671" t="s">
        <v>3002</v>
      </c>
      <c r="C145" s="671" t="s">
        <v>3013</v>
      </c>
      <c r="D145" s="671" t="n">
        <v>146</v>
      </c>
      <c r="E145" s="678" t="s">
        <v>3014</v>
      </c>
      <c r="F145" s="673" t="n">
        <v>37300</v>
      </c>
      <c r="G145" s="674"/>
      <c r="H145" s="674"/>
      <c r="I145" s="674"/>
      <c r="K145" s="674"/>
      <c r="L145" s="690"/>
      <c r="U145" s="675"/>
      <c r="V145" s="675"/>
      <c r="W145" s="676"/>
      <c r="X145" s="676"/>
      <c r="Y145" s="691"/>
      <c r="Z145" s="675"/>
      <c r="AJ145" s="647"/>
      <c r="AK145" s="647"/>
      <c r="AL145" s="647"/>
      <c r="AM145" s="647"/>
      <c r="AN145" s="647"/>
      <c r="AU145" s="647"/>
    </row>
    <row r="146" customFormat="false" ht="13.8" hidden="true" customHeight="false" outlineLevel="0" collapsed="false">
      <c r="A146" s="185" t="str">
        <f aca="true">"INSERT INTO make(id_mk, brand_mk, model_mk) VALUES(null,"&amp;MATCH(MID(CELL("filename",A146),SEARCH("#$",CELL("filename",A146))+2,90),summary!$A$2:$A$38,0)&amp;",'"&amp;E146&amp;"');"</f>
        <v>INSERT INTO make(id_mk, brand_mk, model_mk) VALUES(null,22,'Elite  1.5 (140PS) Turbo ecoTEC 6 Speed');</v>
      </c>
      <c r="B146" s="671" t="s">
        <v>3002</v>
      </c>
      <c r="C146" s="671" t="s">
        <v>3015</v>
      </c>
      <c r="D146" s="671" t="n">
        <v>126</v>
      </c>
      <c r="E146" s="678" t="s">
        <v>3016</v>
      </c>
      <c r="F146" s="673" t="n">
        <v>33540</v>
      </c>
      <c r="G146" s="674"/>
      <c r="H146" s="674"/>
      <c r="I146" s="674"/>
      <c r="K146" s="674"/>
      <c r="L146" s="690"/>
      <c r="U146" s="675"/>
      <c r="V146" s="675"/>
      <c r="W146" s="676"/>
      <c r="X146" s="676"/>
      <c r="Y146" s="691"/>
      <c r="Z146" s="675"/>
      <c r="AJ146" s="647"/>
      <c r="AK146" s="647"/>
      <c r="AL146" s="647"/>
      <c r="AM146" s="647"/>
      <c r="AN146" s="647"/>
      <c r="AU146" s="647"/>
    </row>
    <row r="147" customFormat="false" ht="13.8" hidden="true" customHeight="false" outlineLevel="0" collapsed="false">
      <c r="A147" s="185" t="str">
        <f aca="true">"INSERT INTO make(id_mk, brand_mk, model_mk) VALUES(null,"&amp;MATCH(MID(CELL("filename",A147),SEARCH("#$",CELL("filename",A147))+2,90),summary!$A$2:$A$38,0)&amp;",'"&amp;E147&amp;"');"</f>
        <v>INSERT INTO make(id_mk, brand_mk, model_mk) VALUES(null,22,'Elite 1.6 (110PS) Turbo D ecoTEC - Eur 6.2');</v>
      </c>
      <c r="B147" s="671" t="s">
        <v>3002</v>
      </c>
      <c r="C147" s="671" t="s">
        <v>3017</v>
      </c>
      <c r="D147" s="671" t="n">
        <v>116</v>
      </c>
      <c r="E147" s="678" t="s">
        <v>3018</v>
      </c>
      <c r="F147" s="673" t="n">
        <v>36190</v>
      </c>
      <c r="G147" s="674"/>
      <c r="H147" s="674"/>
      <c r="I147" s="674"/>
      <c r="K147" s="674"/>
      <c r="L147" s="690"/>
      <c r="U147" s="675"/>
      <c r="V147" s="675"/>
      <c r="W147" s="676"/>
      <c r="X147" s="676"/>
      <c r="Y147" s="691"/>
      <c r="Z147" s="675"/>
      <c r="AJ147" s="647"/>
      <c r="AK147" s="647"/>
      <c r="AL147" s="647"/>
      <c r="AM147" s="647"/>
      <c r="AN147" s="647"/>
      <c r="AU147" s="647"/>
    </row>
    <row r="148" customFormat="false" ht="13.8" hidden="true" customHeight="false" outlineLevel="0" collapsed="false">
      <c r="A148" s="185" t="str">
        <f aca="true">"INSERT INTO make(id_mk, brand_mk, model_mk) VALUES(null,"&amp;MATCH(MID(CELL("filename",A148),SEARCH("#$",CELL("filename",A148))+2,90),summary!$A$2:$A$38,0)&amp;",'"&amp;E148&amp;"');"</f>
        <v>INSERT INTO make(id_mk, brand_mk, model_mk) VALUES(null,22,'Elite 1.6 (136PS) Turbo D ecoTEC - Eur 6.2');</v>
      </c>
      <c r="B148" s="671" t="s">
        <v>3002</v>
      </c>
      <c r="C148" s="671" t="s">
        <v>3019</v>
      </c>
      <c r="D148" s="671" t="n">
        <v>121</v>
      </c>
      <c r="E148" s="678" t="s">
        <v>3020</v>
      </c>
      <c r="F148" s="673" t="n">
        <v>36990</v>
      </c>
      <c r="G148" s="674"/>
      <c r="H148" s="674"/>
      <c r="I148" s="674"/>
      <c r="K148" s="674"/>
      <c r="L148" s="690"/>
      <c r="U148" s="675"/>
      <c r="V148" s="675"/>
      <c r="W148" s="676"/>
      <c r="X148" s="676"/>
      <c r="Y148" s="691"/>
      <c r="Z148" s="675"/>
      <c r="AJ148" s="647"/>
      <c r="AK148" s="647"/>
      <c r="AL148" s="647"/>
      <c r="AM148" s="647"/>
      <c r="AN148" s="647"/>
      <c r="AU148" s="647"/>
    </row>
    <row r="149" customFormat="false" ht="13.8" hidden="true" customHeight="false" outlineLevel="0" collapsed="false">
      <c r="A149" s="185" t="str">
        <f aca="true">"INSERT INTO make(id_mk, brand_mk, model_mk) VALUES(null,"&amp;MATCH(MID(CELL("filename",A149),SEARCH("#$",CELL("filename",A149))+2,90),summary!$A$2:$A$38,0)&amp;",'"&amp;E149&amp;"');"</f>
        <v>INSERT INTO make(id_mk, brand_mk, model_mk) VALUES(null,22,'Elite 1.6 (136PS) Turbo D automatic - Eur 6.2');</v>
      </c>
      <c r="B149" s="671" t="s">
        <v>3002</v>
      </c>
      <c r="C149" s="671" t="s">
        <v>3021</v>
      </c>
      <c r="D149" s="671" t="n">
        <v>137</v>
      </c>
      <c r="E149" s="678" t="s">
        <v>3022</v>
      </c>
      <c r="F149" s="673" t="n">
        <v>39895</v>
      </c>
      <c r="G149" s="674"/>
      <c r="H149" s="674"/>
      <c r="I149" s="674"/>
      <c r="K149" s="674"/>
      <c r="L149" s="690"/>
      <c r="U149" s="675"/>
      <c r="V149" s="675"/>
      <c r="W149" s="676"/>
      <c r="X149" s="676"/>
      <c r="Y149" s="691"/>
      <c r="Z149" s="675"/>
      <c r="AJ149" s="647"/>
      <c r="AK149" s="647"/>
      <c r="AL149" s="647"/>
      <c r="AM149" s="647"/>
      <c r="AN149" s="647"/>
      <c r="AU149" s="647"/>
    </row>
    <row r="150" customFormat="false" ht="13.8" hidden="true" customHeight="false" outlineLevel="0" collapsed="false">
      <c r="A150" s="185" t="str">
        <f aca="true">"INSERT INTO make(id_mk, brand_mk, model_mk) VALUES(null,"&amp;MATCH(MID(CELL("filename",A150),SEARCH("#$",CELL("filename",A150))+2,90),summary!$A$2:$A$38,0)&amp;",'"&amp;E150&amp;"');"</f>
        <v>INSERT INTO make(id_mk, brand_mk, model_mk) VALUES(null,22,'Elite 2.0 (170PS) Turbo D - Eur 6.2');</v>
      </c>
      <c r="B150" s="671" t="s">
        <v>3002</v>
      </c>
      <c r="C150" s="671" t="s">
        <v>3023</v>
      </c>
      <c r="D150" s="671" t="n">
        <v>139</v>
      </c>
      <c r="E150" s="678" t="s">
        <v>3024</v>
      </c>
      <c r="F150" s="673" t="n">
        <v>38895</v>
      </c>
      <c r="G150" s="674"/>
      <c r="H150" s="674"/>
      <c r="I150" s="674"/>
      <c r="K150" s="674"/>
      <c r="L150" s="690"/>
      <c r="U150" s="675"/>
      <c r="V150" s="675"/>
      <c r="W150" s="676"/>
      <c r="X150" s="676"/>
      <c r="Y150" s="691"/>
      <c r="Z150" s="675"/>
      <c r="AJ150" s="647"/>
      <c r="AK150" s="647"/>
      <c r="AL150" s="647"/>
      <c r="AM150" s="647"/>
      <c r="AN150" s="647"/>
      <c r="AU150" s="647"/>
    </row>
    <row r="151" customFormat="false" ht="13.8" hidden="true" customHeight="false" outlineLevel="0" collapsed="false">
      <c r="A151" s="185" t="str">
        <f aca="true">"INSERT INTO make(id_mk, brand_mk, model_mk) VALUES(null,"&amp;MATCH(MID(CELL("filename",A151),SEARCH("#$",CELL("filename",A151))+2,90),summary!$A$2:$A$38,0)&amp;",'"&amp;E151&amp;"');"</f>
        <v>INSERT INTO make(id_mk, brand_mk, model_mk) VALUES(null,22,'Elite 2.0 (170PS) Turbo D  Automatic - Eur 6.2');</v>
      </c>
      <c r="B151" s="671" t="s">
        <v>3002</v>
      </c>
      <c r="C151" s="671" t="s">
        <v>3025</v>
      </c>
      <c r="D151" s="671" t="n">
        <v>144</v>
      </c>
      <c r="E151" s="678" t="s">
        <v>3026</v>
      </c>
      <c r="F151" s="673" t="n">
        <v>40295</v>
      </c>
      <c r="G151" s="674"/>
      <c r="H151" s="674"/>
      <c r="I151" s="674"/>
      <c r="K151" s="674"/>
      <c r="L151" s="690"/>
      <c r="U151" s="675"/>
      <c r="V151" s="675"/>
      <c r="W151" s="676"/>
      <c r="X151" s="676"/>
      <c r="Y151" s="691"/>
      <c r="Z151" s="675"/>
      <c r="AJ151" s="647"/>
      <c r="AK151" s="647"/>
      <c r="AL151" s="647"/>
      <c r="AM151" s="647"/>
      <c r="AN151" s="647"/>
      <c r="AU151" s="647"/>
    </row>
    <row r="152" customFormat="false" ht="14.25" hidden="true" customHeight="true" outlineLevel="0" collapsed="false">
      <c r="A152" s="185" t="str">
        <f aca="true">"INSERT INTO make(id_mk, brand_mk, model_mk) VALUES(null,"&amp;MATCH(MID(CELL("filename",A152),SEARCH("#$",CELL("filename",A152))+2,90),summary!$A$2:$A$38,0)&amp;",'"&amp;E152&amp;"');"</f>
        <v>INSERT INTO make(id_mk, brand_mk, model_mk) VALUES(null,22,'GSi Nav 2.0 (210PS) BiTurbo 4X4 Auto');</v>
      </c>
      <c r="B152" s="671" t="s">
        <v>3027</v>
      </c>
      <c r="C152" s="671" t="s">
        <v>3028</v>
      </c>
      <c r="D152" s="671" t="n">
        <v>187</v>
      </c>
      <c r="E152" s="678" t="s">
        <v>3029</v>
      </c>
      <c r="F152" s="673" t="n">
        <v>54100</v>
      </c>
      <c r="G152" s="674"/>
      <c r="H152" s="674"/>
      <c r="I152" s="674"/>
      <c r="K152" s="674"/>
      <c r="L152" s="690"/>
      <c r="U152" s="675"/>
      <c r="V152" s="675"/>
      <c r="W152" s="676"/>
      <c r="X152" s="676"/>
      <c r="Y152" s="691"/>
      <c r="Z152" s="675"/>
      <c r="AJ152" s="647"/>
      <c r="AK152" s="647"/>
      <c r="AL152" s="647"/>
      <c r="AM152" s="647"/>
      <c r="AN152" s="647"/>
      <c r="AU152" s="647"/>
    </row>
    <row r="153" customFormat="false" ht="13.8" hidden="true" customHeight="false" outlineLevel="0" collapsed="false">
      <c r="A153" s="185" t="str">
        <f aca="true">"INSERT INTO make(id_mk, brand_mk, model_mk) VALUES(null,"&amp;MATCH(MID(CELL("filename",A153),SEARCH("#$",CELL("filename",A153))+2,90),summary!$A$2:$A$38,0)&amp;",'"&amp;E153&amp;"');"</f>
        <v>INSERT INTO make(id_mk, brand_mk, model_mk) VALUES(null,22,'');</v>
      </c>
      <c r="B153" s="683"/>
      <c r="C153" s="683"/>
      <c r="D153" s="683"/>
      <c r="E153" s="684"/>
      <c r="F153" s="674"/>
      <c r="G153" s="674"/>
      <c r="H153" s="674"/>
      <c r="I153" s="674"/>
      <c r="K153" s="674"/>
      <c r="L153" s="690"/>
      <c r="U153" s="675"/>
      <c r="V153" s="675"/>
      <c r="W153" s="676"/>
      <c r="X153" s="676"/>
      <c r="Y153" s="691"/>
      <c r="Z153" s="675"/>
      <c r="AJ153" s="647"/>
      <c r="AK153" s="647"/>
      <c r="AL153" s="647"/>
      <c r="AM153" s="647"/>
      <c r="AN153" s="647"/>
      <c r="AU153" s="647"/>
    </row>
    <row r="154" customFormat="false" ht="13.8" hidden="true" customHeight="false" outlineLevel="0" collapsed="false">
      <c r="A154" s="185" t="str">
        <f aca="true">"INSERT INTO make(id_mk, brand_mk, model_mk) VALUES(null,"&amp;MATCH(MID(CELL("filename",A154),SEARCH("#$",CELL("filename",A154))+2,90),summary!$A$2:$A$38,0)&amp;",'"&amp;E154&amp;"');"</f>
        <v>INSERT INTO make(id_mk, brand_mk, model_mk) VALUES(null,22,'');</v>
      </c>
      <c r="B154" s="683" t="s">
        <v>2824</v>
      </c>
      <c r="C154" s="683"/>
      <c r="D154" s="683"/>
      <c r="E154" s="684"/>
      <c r="F154" s="674"/>
      <c r="G154" s="674"/>
      <c r="H154" s="674"/>
      <c r="I154" s="674"/>
      <c r="K154" s="674"/>
      <c r="L154" s="690"/>
      <c r="U154" s="675"/>
      <c r="V154" s="675"/>
      <c r="W154" s="676"/>
      <c r="X154" s="676"/>
      <c r="Y154" s="691"/>
      <c r="Z154" s="675"/>
      <c r="AJ154" s="647"/>
      <c r="AK154" s="647"/>
      <c r="AL154" s="647"/>
      <c r="AM154" s="647"/>
      <c r="AN154" s="647"/>
      <c r="AU154" s="647"/>
    </row>
    <row r="155" customFormat="false" ht="13.8" hidden="true" customHeight="false" outlineLevel="0" collapsed="false">
      <c r="A155" s="185" t="str">
        <f aca="true">"INSERT INTO make(id_mk, brand_mk, model_mk) VALUES(null,"&amp;MATCH(MID(CELL("filename",A155),SEARCH("#$",CELL("filename",A155))+2,90),summary!$A$2:$A$38,0)&amp;",'"&amp;E155&amp;"');"</f>
        <v>INSERT INTO make(id_mk, brand_mk, model_mk) VALUES(null,22,'');</v>
      </c>
      <c r="B155" s="683" t="s">
        <v>2825</v>
      </c>
      <c r="C155" s="683"/>
      <c r="D155" s="683"/>
      <c r="E155" s="684"/>
      <c r="F155" s="674"/>
      <c r="G155" s="674"/>
      <c r="H155" s="674"/>
      <c r="I155" s="674"/>
      <c r="K155" s="674"/>
      <c r="L155" s="690"/>
      <c r="U155" s="675"/>
      <c r="V155" s="675"/>
      <c r="W155" s="676"/>
      <c r="X155" s="676"/>
      <c r="Y155" s="691"/>
      <c r="Z155" s="675"/>
      <c r="AJ155" s="647"/>
      <c r="AK155" s="647"/>
      <c r="AL155" s="647"/>
      <c r="AM155" s="647"/>
      <c r="AN155" s="647"/>
      <c r="AU155" s="647"/>
    </row>
    <row r="156" customFormat="false" ht="13.8" hidden="true" customHeight="false" outlineLevel="0" collapsed="false">
      <c r="A156" s="185" t="str">
        <f aca="true">"INSERT INTO make(id_mk, brand_mk, model_mk) VALUES(null,"&amp;MATCH(MID(CELL("filename",A156),SEARCH("#$",CELL("filename",A156))+2,90),summary!$A$2:$A$38,0)&amp;",'"&amp;E156&amp;"');"</f>
        <v>INSERT INTO make(id_mk, brand_mk, model_mk) VALUES(null,22,'');</v>
      </c>
      <c r="B156" s="683" t="s">
        <v>2826</v>
      </c>
      <c r="C156" s="683"/>
      <c r="D156" s="683"/>
      <c r="E156" s="684"/>
      <c r="F156" s="674"/>
      <c r="G156" s="674"/>
      <c r="H156" s="674"/>
      <c r="I156" s="674"/>
      <c r="K156" s="674"/>
      <c r="L156" s="690"/>
      <c r="U156" s="675"/>
      <c r="V156" s="675"/>
      <c r="W156" s="676"/>
      <c r="X156" s="676"/>
      <c r="Y156" s="691"/>
      <c r="Z156" s="675"/>
      <c r="AJ156" s="647"/>
      <c r="AK156" s="647"/>
      <c r="AL156" s="647"/>
      <c r="AM156" s="647"/>
      <c r="AN156" s="647"/>
      <c r="AU156" s="647"/>
    </row>
    <row r="157" customFormat="false" ht="13.8" hidden="true" customHeight="false" outlineLevel="0" collapsed="false">
      <c r="A157" s="185" t="str">
        <f aca="true">"INSERT INTO make(id_mk, brand_mk, model_mk) VALUES(null,"&amp;MATCH(MID(CELL("filename",A157),SEARCH("#$",CELL("filename",A157))+2,90),summary!$A$2:$A$38,0)&amp;",'"&amp;E157&amp;"');"</f>
        <v>INSERT INTO make(id_mk, brand_mk, model_mk) VALUES(null,22,'');</v>
      </c>
      <c r="B157" s="683"/>
      <c r="C157" s="683"/>
      <c r="D157" s="683"/>
      <c r="E157" s="684"/>
      <c r="F157" s="674"/>
      <c r="G157" s="674"/>
      <c r="H157" s="674"/>
      <c r="I157" s="674"/>
      <c r="K157" s="674"/>
      <c r="U157" s="675"/>
      <c r="V157" s="675"/>
      <c r="W157" s="676"/>
      <c r="X157" s="676"/>
      <c r="Y157" s="694"/>
      <c r="Z157" s="675"/>
      <c r="AJ157" s="647"/>
      <c r="AK157" s="647"/>
      <c r="AL157" s="647"/>
      <c r="AM157" s="647"/>
      <c r="AN157" s="647"/>
      <c r="AU157" s="647"/>
    </row>
    <row r="158" customFormat="false" ht="13.8" hidden="true" customHeight="false" outlineLevel="0" collapsed="false">
      <c r="A158" s="185" t="str">
        <f aca="true">"INSERT INTO make(id_mk, brand_mk, model_mk) VALUES(null,"&amp;MATCH(MID(CELL("filename",A158),SEARCH("#$",CELL("filename",A158))+2,90),summary!$A$2:$A$38,0)&amp;",'"&amp;E158&amp;"');"</f>
        <v>INSERT INTO make(id_mk, brand_mk, model_mk) VALUES(null,22,'');</v>
      </c>
      <c r="B158" s="685" t="s">
        <v>3030</v>
      </c>
      <c r="C158" s="671"/>
      <c r="D158" s="671"/>
      <c r="E158" s="678"/>
      <c r="F158" s="673"/>
      <c r="G158" s="674"/>
      <c r="H158" s="674"/>
      <c r="I158" s="674"/>
      <c r="K158" s="674"/>
      <c r="U158" s="675"/>
      <c r="V158" s="675"/>
      <c r="W158" s="676"/>
      <c r="X158" s="676"/>
      <c r="Y158" s="694"/>
      <c r="Z158" s="675"/>
      <c r="AJ158" s="647"/>
      <c r="AK158" s="647"/>
      <c r="AL158" s="647"/>
      <c r="AM158" s="647"/>
      <c r="AN158" s="647"/>
      <c r="AU158" s="647"/>
    </row>
    <row r="159" customFormat="false" ht="13.8" hidden="true" customHeight="false" outlineLevel="0" collapsed="false">
      <c r="A159" s="185" t="str">
        <f aca="true">"INSERT INTO make(id_mk, brand_mk, model_mk) VALUES(null,"&amp;MATCH(MID(CELL("filename",A159),SEARCH("#$",CELL("filename",A159))+2,90),summary!$A$2:$A$38,0)&amp;",'"&amp;E159&amp;"');"</f>
        <v>INSERT INTO make(id_mk, brand_mk, model_mk) VALUES(null,22,'SC 1.5 (140PS) Turbo 6 Speed');</v>
      </c>
      <c r="B159" s="671" t="s">
        <v>3031</v>
      </c>
      <c r="C159" s="671" t="s">
        <v>2975</v>
      </c>
      <c r="D159" s="671" t="n">
        <v>131</v>
      </c>
      <c r="E159" s="678" t="s">
        <v>3032</v>
      </c>
      <c r="F159" s="673" t="n">
        <v>29345</v>
      </c>
      <c r="G159" s="674"/>
      <c r="H159" s="674"/>
      <c r="I159" s="674"/>
      <c r="K159" s="674"/>
      <c r="U159" s="675"/>
      <c r="V159" s="675"/>
      <c r="W159" s="676"/>
      <c r="X159" s="676"/>
      <c r="Y159" s="694"/>
      <c r="Z159" s="675"/>
      <c r="AJ159" s="647"/>
      <c r="AK159" s="647"/>
      <c r="AL159" s="647"/>
      <c r="AM159" s="647"/>
      <c r="AN159" s="647"/>
      <c r="AU159" s="647"/>
    </row>
    <row r="160" customFormat="false" ht="13.8" hidden="true" customHeight="false" outlineLevel="0" collapsed="false">
      <c r="A160" s="185" t="str">
        <f aca="true">"INSERT INTO make(id_mk, brand_mk, model_mk) VALUES(null,"&amp;MATCH(MID(CELL("filename",A160),SEARCH("#$",CELL("filename",A160))+2,90),summary!$A$2:$A$38,0)&amp;",'"&amp;E160&amp;"');"</f>
        <v>INSERT INTO make(id_mk, brand_mk, model_mk) VALUES(null,22,'SC 1.6 (110PS) Turbo D ecoTEC - Eur 6.2');</v>
      </c>
      <c r="B160" s="671" t="s">
        <v>3031</v>
      </c>
      <c r="C160" s="671" t="s">
        <v>2977</v>
      </c>
      <c r="D160" s="671" t="n">
        <v>121</v>
      </c>
      <c r="E160" s="678" t="s">
        <v>2978</v>
      </c>
      <c r="F160" s="673" t="n">
        <v>31995</v>
      </c>
      <c r="G160" s="674"/>
      <c r="H160" s="674"/>
      <c r="I160" s="674"/>
      <c r="K160" s="674"/>
      <c r="U160" s="675"/>
      <c r="V160" s="675"/>
      <c r="W160" s="676"/>
      <c r="X160" s="676"/>
      <c r="Y160" s="694"/>
      <c r="Z160" s="675"/>
      <c r="AJ160" s="647"/>
      <c r="AK160" s="647"/>
      <c r="AL160" s="647"/>
      <c r="AM160" s="647"/>
      <c r="AN160" s="647"/>
      <c r="AU160" s="647"/>
    </row>
    <row r="161" customFormat="false" ht="13.8" hidden="true" customHeight="false" outlineLevel="0" collapsed="false">
      <c r="A161" s="185" t="str">
        <f aca="true">"INSERT INTO make(id_mk, brand_mk, model_mk) VALUES(null,"&amp;MATCH(MID(CELL("filename",A161),SEARCH("#$",CELL("filename",A161))+2,90),summary!$A$2:$A$38,0)&amp;",'"&amp;E161&amp;"');"</f>
        <v>INSERT INTO make(id_mk, brand_mk, model_mk) VALUES(null,22,'SC 1.6 (136PS) Turbo D ecoTEC - Eur 6.2');</v>
      </c>
      <c r="B161" s="671" t="s">
        <v>3031</v>
      </c>
      <c r="C161" s="671" t="s">
        <v>2979</v>
      </c>
      <c r="D161" s="671" t="n">
        <v>125</v>
      </c>
      <c r="E161" s="678" t="s">
        <v>2980</v>
      </c>
      <c r="F161" s="673" t="n">
        <v>32795</v>
      </c>
      <c r="G161" s="674"/>
      <c r="H161" s="674"/>
      <c r="I161" s="674"/>
      <c r="K161" s="674"/>
      <c r="U161" s="675"/>
      <c r="V161" s="675"/>
      <c r="W161" s="676"/>
      <c r="X161" s="676"/>
      <c r="Y161" s="694"/>
      <c r="Z161" s="675"/>
      <c r="AJ161" s="647"/>
      <c r="AK161" s="647"/>
      <c r="AL161" s="647"/>
      <c r="AM161" s="647"/>
      <c r="AN161" s="647"/>
      <c r="AU161" s="647"/>
    </row>
    <row r="162" customFormat="false" ht="13.8" hidden="true" customHeight="false" outlineLevel="0" collapsed="false">
      <c r="A162" s="185" t="str">
        <f aca="true">"INSERT INTO make(id_mk, brand_mk, model_mk) VALUES(null,"&amp;MATCH(MID(CELL("filename",A162),SEARCH("#$",CELL("filename",A162))+2,90),summary!$A$2:$A$38,0)&amp;",'"&amp;E162&amp;"');"</f>
        <v>INSERT INTO make(id_mk, brand_mk, model_mk) VALUES(null,22,'SC 1.6 (136PS) Turbo D automatic - Eur 6.2');</v>
      </c>
      <c r="B162" s="671" t="s">
        <v>3031</v>
      </c>
      <c r="C162" s="671" t="s">
        <v>2845</v>
      </c>
      <c r="D162" s="671" t="n">
        <v>139</v>
      </c>
      <c r="E162" s="678" t="s">
        <v>2981</v>
      </c>
      <c r="F162" s="673" t="n">
        <v>35700</v>
      </c>
      <c r="G162" s="674"/>
      <c r="H162" s="674"/>
      <c r="I162" s="674"/>
      <c r="K162" s="674"/>
      <c r="U162" s="675"/>
      <c r="V162" s="675"/>
      <c r="W162" s="676"/>
      <c r="X162" s="676"/>
      <c r="Y162" s="694"/>
      <c r="Z162" s="675"/>
      <c r="AJ162" s="647"/>
      <c r="AK162" s="647"/>
      <c r="AL162" s="647"/>
      <c r="AM162" s="647"/>
      <c r="AN162" s="647"/>
      <c r="AU162" s="647"/>
    </row>
    <row r="163" customFormat="false" ht="13.8" hidden="true" customHeight="false" outlineLevel="0" collapsed="false">
      <c r="A163" s="185" t="str">
        <f aca="true">"INSERT INTO make(id_mk, brand_mk, model_mk) VALUES(null,"&amp;MATCH(MID(CELL("filename",A163),SEARCH("#$",CELL("filename",A163))+2,90),summary!$A$2:$A$38,0)&amp;",'"&amp;E163&amp;"');"</f>
        <v>INSERT INTO make(id_mk, brand_mk, model_mk) VALUES(null,22,'SC 2.0 (170PS) Turbo D - Eur 6.2');</v>
      </c>
      <c r="B163" s="671" t="s">
        <v>3031</v>
      </c>
      <c r="C163" s="671" t="s">
        <v>3033</v>
      </c>
      <c r="D163" s="671" t="n">
        <v>145</v>
      </c>
      <c r="E163" s="678" t="s">
        <v>3034</v>
      </c>
      <c r="F163" s="673" t="n">
        <v>34700</v>
      </c>
      <c r="G163" s="674"/>
      <c r="H163" s="674"/>
      <c r="I163" s="674"/>
      <c r="K163" s="674"/>
      <c r="U163" s="675"/>
      <c r="V163" s="675"/>
      <c r="W163" s="676"/>
      <c r="X163" s="676"/>
      <c r="Y163" s="694"/>
      <c r="Z163" s="675"/>
      <c r="AJ163" s="647"/>
      <c r="AK163" s="647"/>
      <c r="AL163" s="647"/>
      <c r="AM163" s="647"/>
      <c r="AN163" s="647"/>
      <c r="AU163" s="647"/>
    </row>
    <row r="164" customFormat="false" ht="13.8" hidden="true" customHeight="false" outlineLevel="0" collapsed="false">
      <c r="A164" s="185" t="str">
        <f aca="true">"INSERT INTO make(id_mk, brand_mk, model_mk) VALUES(null,"&amp;MATCH(MID(CELL("filename",A164),SEARCH("#$",CELL("filename",A164))+2,90),summary!$A$2:$A$38,0)&amp;",'"&amp;E164&amp;"');"</f>
        <v>INSERT INTO make(id_mk, brand_mk, model_mk) VALUES(null,22,'SC 2.0 (170PS) Turbo D  Automatic - Eur 6.2');</v>
      </c>
      <c r="B164" s="671" t="s">
        <v>3031</v>
      </c>
      <c r="C164" s="671" t="s">
        <v>3035</v>
      </c>
      <c r="D164" s="671" t="n">
        <v>148</v>
      </c>
      <c r="E164" s="678" t="s">
        <v>3036</v>
      </c>
      <c r="F164" s="673" t="n">
        <v>36100</v>
      </c>
      <c r="G164" s="674"/>
      <c r="H164" s="674"/>
      <c r="I164" s="674"/>
      <c r="K164" s="674"/>
      <c r="U164" s="675"/>
      <c r="V164" s="675"/>
      <c r="W164" s="676"/>
      <c r="X164" s="676"/>
      <c r="Y164" s="694"/>
      <c r="Z164" s="675"/>
      <c r="AJ164" s="647"/>
      <c r="AK164" s="647"/>
      <c r="AL164" s="647"/>
      <c r="AM164" s="647"/>
      <c r="AN164" s="647"/>
      <c r="AU164" s="647"/>
    </row>
    <row r="165" customFormat="false" ht="13.8" hidden="true" customHeight="false" outlineLevel="0" collapsed="false">
      <c r="A165" s="185" t="str">
        <f aca="true">"INSERT INTO make(id_mk, brand_mk, model_mk) VALUES(null,"&amp;MATCH(MID(CELL("filename",A165),SEARCH("#$",CELL("filename",A165))+2,90),summary!$A$2:$A$38,0)&amp;",'"&amp;E165&amp;"');"</f>
        <v>INSERT INTO make(id_mk, brand_mk, model_mk) VALUES(null,22,'120 Years 1.5 (140PS) Turbo 6 Speed');</v>
      </c>
      <c r="B165" s="671" t="s">
        <v>3037</v>
      </c>
      <c r="C165" s="671" t="s">
        <v>2983</v>
      </c>
      <c r="D165" s="671" t="n">
        <v>131</v>
      </c>
      <c r="E165" s="678" t="s">
        <v>3038</v>
      </c>
      <c r="F165" s="673" t="n">
        <v>29745</v>
      </c>
      <c r="G165" s="674"/>
      <c r="H165" s="674"/>
      <c r="I165" s="674"/>
      <c r="K165" s="674"/>
      <c r="U165" s="675"/>
      <c r="V165" s="675"/>
      <c r="W165" s="676"/>
      <c r="X165" s="676"/>
      <c r="Y165" s="694"/>
      <c r="Z165" s="675"/>
      <c r="AJ165" s="647"/>
      <c r="AK165" s="647"/>
      <c r="AL165" s="647"/>
      <c r="AM165" s="647"/>
      <c r="AN165" s="647"/>
      <c r="AU165" s="647"/>
    </row>
    <row r="166" customFormat="false" ht="13.8" hidden="true" customHeight="false" outlineLevel="0" collapsed="false">
      <c r="A166" s="185" t="str">
        <f aca="true">"INSERT INTO make(id_mk, brand_mk, model_mk) VALUES(null,"&amp;MATCH(MID(CELL("filename",A166),SEARCH("#$",CELL("filename",A166))+2,90),summary!$A$2:$A$38,0)&amp;",'"&amp;E166&amp;"');"</f>
        <v>INSERT INTO make(id_mk, brand_mk, model_mk) VALUES(null,22,'120 Years 1.6 (110PS) Turbo D ecoTEC - Eur 6.2');</v>
      </c>
      <c r="B166" s="671" t="s">
        <v>3037</v>
      </c>
      <c r="C166" s="671" t="s">
        <v>2985</v>
      </c>
      <c r="D166" s="671" t="n">
        <v>121</v>
      </c>
      <c r="E166" s="678" t="s">
        <v>2986</v>
      </c>
      <c r="F166" s="673" t="n">
        <v>32395</v>
      </c>
      <c r="G166" s="674"/>
      <c r="H166" s="674"/>
      <c r="I166" s="674"/>
      <c r="K166" s="674"/>
      <c r="U166" s="675"/>
      <c r="V166" s="675"/>
      <c r="W166" s="676"/>
      <c r="X166" s="676"/>
      <c r="Y166" s="694"/>
      <c r="Z166" s="675"/>
      <c r="AJ166" s="647"/>
      <c r="AK166" s="647"/>
      <c r="AL166" s="647"/>
      <c r="AM166" s="647"/>
      <c r="AN166" s="647"/>
      <c r="AU166" s="647"/>
    </row>
    <row r="167" customFormat="false" ht="13.8" hidden="true" customHeight="false" outlineLevel="0" collapsed="false">
      <c r="A167" s="185" t="str">
        <f aca="true">"INSERT INTO make(id_mk, brand_mk, model_mk) VALUES(null,"&amp;MATCH(MID(CELL("filename",A167),SEARCH("#$",CELL("filename",A167))+2,90),summary!$A$2:$A$38,0)&amp;",'"&amp;E167&amp;"');"</f>
        <v>INSERT INTO make(id_mk, brand_mk, model_mk) VALUES(null,22,'120 Years 1.6 (136PS) Turbo D ecoTEC - Eur 6.2');</v>
      </c>
      <c r="B167" s="671" t="s">
        <v>3037</v>
      </c>
      <c r="C167" s="671" t="s">
        <v>2987</v>
      </c>
      <c r="D167" s="671" t="n">
        <v>125</v>
      </c>
      <c r="E167" s="678" t="s">
        <v>2988</v>
      </c>
      <c r="F167" s="673" t="n">
        <v>33195</v>
      </c>
      <c r="G167" s="674"/>
      <c r="H167" s="674"/>
      <c r="I167" s="674"/>
      <c r="K167" s="674"/>
      <c r="U167" s="675"/>
      <c r="V167" s="675"/>
      <c r="W167" s="676"/>
      <c r="X167" s="676"/>
      <c r="Y167" s="694"/>
      <c r="Z167" s="675"/>
      <c r="AJ167" s="647"/>
      <c r="AK167" s="647"/>
      <c r="AL167" s="647"/>
      <c r="AM167" s="647"/>
      <c r="AN167" s="647"/>
      <c r="AU167" s="647"/>
    </row>
    <row r="168" customFormat="false" ht="13.8" hidden="true" customHeight="false" outlineLevel="0" collapsed="false">
      <c r="A168" s="185" t="str">
        <f aca="true">"INSERT INTO make(id_mk, brand_mk, model_mk) VALUES(null,"&amp;MATCH(MID(CELL("filename",A168),SEARCH("#$",CELL("filename",A168))+2,90),summary!$A$2:$A$38,0)&amp;",'"&amp;E168&amp;"');"</f>
        <v>INSERT INTO make(id_mk, brand_mk, model_mk) VALUES(null,22,'120 Years 1.6 (136PS) Turbo D automatic - Eur 6.2');</v>
      </c>
      <c r="B168" s="671" t="s">
        <v>3037</v>
      </c>
      <c r="C168" s="671" t="s">
        <v>2989</v>
      </c>
      <c r="D168" s="671" t="n">
        <v>139</v>
      </c>
      <c r="E168" s="678" t="s">
        <v>2990</v>
      </c>
      <c r="F168" s="673" t="n">
        <v>36100</v>
      </c>
      <c r="G168" s="674"/>
      <c r="H168" s="674"/>
      <c r="I168" s="674"/>
      <c r="K168" s="674"/>
      <c r="U168" s="675"/>
      <c r="V168" s="675"/>
      <c r="W168" s="676"/>
      <c r="X168" s="676"/>
      <c r="Y168" s="694"/>
      <c r="Z168" s="675"/>
      <c r="AJ168" s="647"/>
      <c r="AK168" s="647"/>
      <c r="AL168" s="647"/>
      <c r="AM168" s="647"/>
      <c r="AN168" s="647"/>
      <c r="AU168" s="647"/>
    </row>
    <row r="169" customFormat="false" ht="13.8" hidden="true" customHeight="false" outlineLevel="0" collapsed="false">
      <c r="A169" s="185" t="str">
        <f aca="true">"INSERT INTO make(id_mk, brand_mk, model_mk) VALUES(null,"&amp;MATCH(MID(CELL("filename",A169),SEARCH("#$",CELL("filename",A169))+2,90),summary!$A$2:$A$38,0)&amp;",'"&amp;E169&amp;"');"</f>
        <v>INSERT INTO make(id_mk, brand_mk, model_mk) VALUES(null,22,'120 Years 2.0 (170PS) Turbo D - Eur 6.2');</v>
      </c>
      <c r="B169" s="687" t="s">
        <v>3037</v>
      </c>
      <c r="C169" s="671" t="s">
        <v>3039</v>
      </c>
      <c r="D169" s="671" t="n">
        <v>145</v>
      </c>
      <c r="E169" s="678" t="s">
        <v>3040</v>
      </c>
      <c r="F169" s="673" t="n">
        <v>35100</v>
      </c>
      <c r="G169" s="674"/>
      <c r="H169" s="674"/>
      <c r="I169" s="674"/>
      <c r="K169" s="674"/>
      <c r="U169" s="675"/>
      <c r="V169" s="675"/>
      <c r="W169" s="676"/>
      <c r="X169" s="676"/>
      <c r="Y169" s="694"/>
      <c r="Z169" s="675"/>
      <c r="AJ169" s="647"/>
      <c r="AK169" s="647"/>
      <c r="AL169" s="647"/>
      <c r="AM169" s="647"/>
      <c r="AN169" s="647"/>
      <c r="AU169" s="647"/>
    </row>
    <row r="170" customFormat="false" ht="13.8" hidden="true" customHeight="false" outlineLevel="0" collapsed="false">
      <c r="A170" s="185" t="str">
        <f aca="true">"INSERT INTO make(id_mk, brand_mk, model_mk) VALUES(null,"&amp;MATCH(MID(CELL("filename",A170),SEARCH("#$",CELL("filename",A170))+2,90),summary!$A$2:$A$38,0)&amp;",'"&amp;E170&amp;"');"</f>
        <v>INSERT INTO make(id_mk, brand_mk, model_mk) VALUES(null,22,'120 Years 2.0 (170PS) Turbo D  Automatic - Eur 6.2');</v>
      </c>
      <c r="B170" s="687" t="s">
        <v>3037</v>
      </c>
      <c r="C170" s="671" t="s">
        <v>3041</v>
      </c>
      <c r="D170" s="671" t="n">
        <v>148</v>
      </c>
      <c r="E170" s="678" t="s">
        <v>3042</v>
      </c>
      <c r="F170" s="673" t="n">
        <v>36500</v>
      </c>
      <c r="G170" s="674"/>
      <c r="H170" s="674"/>
      <c r="I170" s="674"/>
      <c r="K170" s="674"/>
      <c r="U170" s="675"/>
      <c r="V170" s="675"/>
      <c r="W170" s="676"/>
      <c r="X170" s="676"/>
      <c r="Y170" s="694"/>
      <c r="Z170" s="675"/>
      <c r="AJ170" s="647"/>
      <c r="AK170" s="647"/>
      <c r="AL170" s="647"/>
      <c r="AM170" s="647"/>
      <c r="AN170" s="647"/>
      <c r="AU170" s="647"/>
    </row>
    <row r="171" customFormat="false" ht="13.8" hidden="true" customHeight="false" outlineLevel="0" collapsed="false">
      <c r="A171" s="185" t="str">
        <f aca="true">"INSERT INTO make(id_mk, brand_mk, model_mk) VALUES(null,"&amp;MATCH(MID(CELL("filename",A171),SEARCH("#$",CELL("filename",A171))+2,90),summary!$A$2:$A$38,0)&amp;",'"&amp;E171&amp;"');"</f>
        <v>INSERT INTO make(id_mk, brand_mk, model_mk) VALUES(null,22,'SRi 1.5 (140PS) Turbo ecoTEC 6 Speed');</v>
      </c>
      <c r="B171" s="687" t="s">
        <v>3043</v>
      </c>
      <c r="C171" s="670" t="s">
        <v>2992</v>
      </c>
      <c r="D171" s="671" t="n">
        <v>131</v>
      </c>
      <c r="E171" s="679" t="s">
        <v>2993</v>
      </c>
      <c r="F171" s="673" t="n">
        <v>31745</v>
      </c>
      <c r="G171" s="674"/>
      <c r="H171" s="674"/>
      <c r="I171" s="674"/>
      <c r="K171" s="674"/>
      <c r="U171" s="675"/>
      <c r="V171" s="675"/>
      <c r="W171" s="676"/>
      <c r="X171" s="676"/>
      <c r="Y171" s="694"/>
      <c r="Z171" s="675"/>
      <c r="AJ171" s="647"/>
      <c r="AK171" s="647"/>
      <c r="AL171" s="647"/>
      <c r="AM171" s="647"/>
      <c r="AN171" s="647"/>
      <c r="AU171" s="647"/>
    </row>
    <row r="172" customFormat="false" ht="13.8" hidden="true" customHeight="false" outlineLevel="0" collapsed="false">
      <c r="A172" s="185" t="str">
        <f aca="true">"INSERT INTO make(id_mk, brand_mk, model_mk) VALUES(null,"&amp;MATCH(MID(CELL("filename",A172),SEARCH("#$",CELL("filename",A172))+2,90),summary!$A$2:$A$38,0)&amp;",'"&amp;E172&amp;"');"</f>
        <v>INSERT INTO make(id_mk, brand_mk, model_mk) VALUES(null,22,'SRi 1.6 (110PS) Turbo D ecoTEC - Eur 6.2');</v>
      </c>
      <c r="B172" s="687" t="s">
        <v>3043</v>
      </c>
      <c r="C172" s="670" t="s">
        <v>3044</v>
      </c>
      <c r="D172" s="671" t="n">
        <v>121</v>
      </c>
      <c r="E172" s="679" t="s">
        <v>3045</v>
      </c>
      <c r="F172" s="673" t="n">
        <v>34395</v>
      </c>
      <c r="G172" s="674"/>
      <c r="H172" s="674"/>
      <c r="I172" s="674"/>
      <c r="K172" s="674"/>
      <c r="U172" s="675"/>
      <c r="V172" s="675"/>
      <c r="W172" s="676"/>
      <c r="X172" s="676"/>
      <c r="Y172" s="694"/>
      <c r="Z172" s="675"/>
      <c r="AJ172" s="647"/>
      <c r="AK172" s="647"/>
      <c r="AL172" s="647"/>
      <c r="AM172" s="647"/>
      <c r="AN172" s="647"/>
      <c r="AU172" s="647"/>
    </row>
    <row r="173" customFormat="false" ht="13.8" hidden="true" customHeight="false" outlineLevel="0" collapsed="false">
      <c r="A173" s="185" t="str">
        <f aca="true">"INSERT INTO make(id_mk, brand_mk, model_mk) VALUES(null,"&amp;MATCH(MID(CELL("filename",A173),SEARCH("#$",CELL("filename",A173))+2,90),summary!$A$2:$A$38,0)&amp;",'"&amp;E173&amp;"');"</f>
        <v>INSERT INTO make(id_mk, brand_mk, model_mk) VALUES(null,22,'SRi 1.6 (136PS) Turbo D ecoTEC - Eur 6.2');</v>
      </c>
      <c r="B173" s="685" t="s">
        <v>3043</v>
      </c>
      <c r="C173" s="670" t="s">
        <v>2994</v>
      </c>
      <c r="D173" s="671" t="n">
        <v>125</v>
      </c>
      <c r="E173" s="679" t="s">
        <v>2995</v>
      </c>
      <c r="F173" s="673" t="n">
        <v>35195</v>
      </c>
      <c r="G173" s="674"/>
      <c r="H173" s="674"/>
      <c r="I173" s="674"/>
      <c r="K173" s="674"/>
      <c r="U173" s="675"/>
      <c r="V173" s="675"/>
      <c r="W173" s="676"/>
      <c r="X173" s="676"/>
      <c r="Y173" s="694"/>
      <c r="Z173" s="675"/>
      <c r="AJ173" s="647"/>
      <c r="AK173" s="647"/>
      <c r="AL173" s="647"/>
      <c r="AM173" s="647"/>
      <c r="AN173" s="647"/>
      <c r="AU173" s="647"/>
    </row>
    <row r="174" customFormat="false" ht="13.8" hidden="true" customHeight="false" outlineLevel="0" collapsed="false">
      <c r="A174" s="185" t="str">
        <f aca="true">"INSERT INTO make(id_mk, brand_mk, model_mk) VALUES(null,"&amp;MATCH(MID(CELL("filename",A174),SEARCH("#$",CELL("filename",A174))+2,90),summary!$A$2:$A$38,0)&amp;",'"&amp;E174&amp;"');"</f>
        <v>INSERT INTO make(id_mk, brand_mk, model_mk) VALUES(null,22,'SRi 1.6 (136PS) Turbo D automatic - Eur 6.2');</v>
      </c>
      <c r="B174" s="671" t="s">
        <v>3043</v>
      </c>
      <c r="C174" s="671" t="s">
        <v>2996</v>
      </c>
      <c r="D174" s="671" t="n">
        <v>139</v>
      </c>
      <c r="E174" s="678" t="s">
        <v>2997</v>
      </c>
      <c r="F174" s="673" t="n">
        <v>38100</v>
      </c>
      <c r="G174" s="674"/>
      <c r="H174" s="674"/>
      <c r="I174" s="674"/>
      <c r="K174" s="674"/>
      <c r="U174" s="675"/>
      <c r="V174" s="675"/>
      <c r="W174" s="676"/>
      <c r="X174" s="676"/>
      <c r="Y174" s="691"/>
      <c r="Z174" s="675"/>
      <c r="AJ174" s="647"/>
      <c r="AK174" s="647"/>
      <c r="AL174" s="647"/>
      <c r="AM174" s="647"/>
      <c r="AN174" s="647"/>
      <c r="AU174" s="647"/>
    </row>
    <row r="175" customFormat="false" ht="13.8" hidden="true" customHeight="false" outlineLevel="0" collapsed="false">
      <c r="A175" s="185" t="str">
        <f aca="true">"INSERT INTO make(id_mk, brand_mk, model_mk) VALUES(null,"&amp;MATCH(MID(CELL("filename",A175),SEARCH("#$",CELL("filename",A175))+2,90),summary!$A$2:$A$38,0)&amp;",'"&amp;E175&amp;"');"</f>
        <v>INSERT INTO make(id_mk, brand_mk, model_mk) VALUES(null,22,'SRi 2.0 (170PS) Turbo D - Eur 6.2');</v>
      </c>
      <c r="B175" s="671" t="s">
        <v>3043</v>
      </c>
      <c r="C175" s="671" t="s">
        <v>2998</v>
      </c>
      <c r="D175" s="671" t="n">
        <v>145</v>
      </c>
      <c r="E175" s="678" t="s">
        <v>2999</v>
      </c>
      <c r="F175" s="673" t="n">
        <v>37100</v>
      </c>
      <c r="G175" s="674"/>
      <c r="H175" s="674"/>
      <c r="I175" s="674"/>
      <c r="K175" s="674"/>
      <c r="U175" s="675"/>
      <c r="V175" s="675"/>
      <c r="W175" s="676"/>
      <c r="X175" s="676"/>
      <c r="Y175" s="691"/>
      <c r="Z175" s="675"/>
      <c r="AJ175" s="647"/>
      <c r="AK175" s="647"/>
      <c r="AL175" s="647"/>
      <c r="AM175" s="647"/>
      <c r="AN175" s="647"/>
      <c r="AU175" s="647"/>
    </row>
    <row r="176" customFormat="false" ht="13.8" hidden="true" customHeight="false" outlineLevel="0" collapsed="false">
      <c r="A176" s="185" t="str">
        <f aca="true">"INSERT INTO make(id_mk, brand_mk, model_mk) VALUES(null,"&amp;MATCH(MID(CELL("filename",A176),SEARCH("#$",CELL("filename",A176))+2,90),summary!$A$2:$A$38,0)&amp;",'"&amp;E176&amp;"');"</f>
        <v>INSERT INTO make(id_mk, brand_mk, model_mk) VALUES(null,22,'SRi 2.0 (170PS) Turbo D  Automatic - Eur 6.2');</v>
      </c>
      <c r="B176" s="671" t="s">
        <v>3043</v>
      </c>
      <c r="C176" s="671" t="s">
        <v>3000</v>
      </c>
      <c r="D176" s="671" t="n">
        <v>148</v>
      </c>
      <c r="E176" s="678" t="s">
        <v>3001</v>
      </c>
      <c r="F176" s="673" t="n">
        <v>38500</v>
      </c>
      <c r="G176" s="674"/>
      <c r="H176" s="674"/>
      <c r="I176" s="674"/>
      <c r="K176" s="674"/>
      <c r="U176" s="675"/>
      <c r="V176" s="675"/>
      <c r="W176" s="676"/>
      <c r="X176" s="676"/>
      <c r="Y176" s="691"/>
      <c r="Z176" s="675"/>
      <c r="AJ176" s="647"/>
      <c r="AK176" s="647"/>
      <c r="AL176" s="647"/>
      <c r="AM176" s="647"/>
      <c r="AN176" s="647"/>
      <c r="AU176" s="647"/>
    </row>
    <row r="177" customFormat="false" ht="13.8" hidden="true" customHeight="false" outlineLevel="0" collapsed="false">
      <c r="A177" s="185" t="str">
        <f aca="true">"INSERT INTO make(id_mk, brand_mk, model_mk) VALUES(null,"&amp;MATCH(MID(CELL("filename",A177),SEARCH("#$",CELL("filename",A177))+2,90),summary!$A$2:$A$38,0)&amp;",'"&amp;E177&amp;"');"</f>
        <v>INSERT INTO make(id_mk, brand_mk, model_mk) VALUES(null,22,'SE 1.5 (165PS) Turbo  6 Speed');</v>
      </c>
      <c r="B177" s="671" t="s">
        <v>3046</v>
      </c>
      <c r="C177" s="671" t="s">
        <v>3003</v>
      </c>
      <c r="D177" s="671" t="n">
        <v>131</v>
      </c>
      <c r="E177" s="678" t="s">
        <v>3047</v>
      </c>
      <c r="F177" s="673" t="n">
        <v>31745</v>
      </c>
      <c r="G177" s="674"/>
      <c r="H177" s="674"/>
      <c r="I177" s="674"/>
      <c r="K177" s="674"/>
      <c r="U177" s="675"/>
      <c r="V177" s="675"/>
      <c r="W177" s="676"/>
      <c r="X177" s="676"/>
      <c r="Y177" s="691"/>
      <c r="Z177" s="675"/>
      <c r="AJ177" s="647"/>
      <c r="AK177" s="647"/>
      <c r="AL177" s="647"/>
      <c r="AM177" s="647"/>
      <c r="AN177" s="647"/>
      <c r="AU177" s="647"/>
    </row>
    <row r="178" customFormat="false" ht="13.8" hidden="true" customHeight="false" outlineLevel="0" collapsed="false">
      <c r="A178" s="185" t="str">
        <f aca="true">"INSERT INTO make(id_mk, brand_mk, model_mk) VALUES(null,"&amp;MATCH(MID(CELL("filename",A178),SEARCH("#$",CELL("filename",A178))+2,90),summary!$A$2:$A$38,0)&amp;",'"&amp;E178&amp;"');"</f>
        <v>INSERT INTO make(id_mk, brand_mk, model_mk) VALUES(null,22,'SE 1.6 (110PS) Turbo D ecoTEC - Eur 6.2');</v>
      </c>
      <c r="B178" s="671" t="s">
        <v>3046</v>
      </c>
      <c r="C178" s="671" t="s">
        <v>3005</v>
      </c>
      <c r="D178" s="671" t="n">
        <v>121</v>
      </c>
      <c r="E178" s="678" t="s">
        <v>3006</v>
      </c>
      <c r="F178" s="673" t="n">
        <v>34395</v>
      </c>
      <c r="G178" s="674"/>
      <c r="H178" s="674"/>
      <c r="I178" s="674"/>
      <c r="K178" s="674"/>
      <c r="U178" s="675"/>
      <c r="V178" s="675"/>
      <c r="W178" s="676"/>
      <c r="X178" s="676"/>
      <c r="Y178" s="691"/>
      <c r="Z178" s="675"/>
      <c r="AJ178" s="647"/>
      <c r="AK178" s="647"/>
      <c r="AL178" s="647"/>
      <c r="AM178" s="647"/>
      <c r="AN178" s="647"/>
      <c r="AU178" s="647"/>
    </row>
    <row r="179" customFormat="false" ht="13.8" hidden="true" customHeight="false" outlineLevel="0" collapsed="false">
      <c r="A179" s="185" t="str">
        <f aca="true">"INSERT INTO make(id_mk, brand_mk, model_mk) VALUES(null,"&amp;MATCH(MID(CELL("filename",A179),SEARCH("#$",CELL("filename",A179))+2,90),summary!$A$2:$A$38,0)&amp;",'"&amp;E179&amp;"');"</f>
        <v>INSERT INTO make(id_mk, brand_mk, model_mk) VALUES(null,22,'SE 1.6 (136PS) Turbo D ecoTEC - Eur 6.2');</v>
      </c>
      <c r="B179" s="671" t="s">
        <v>3046</v>
      </c>
      <c r="C179" s="671" t="s">
        <v>3007</v>
      </c>
      <c r="D179" s="671" t="n">
        <v>125</v>
      </c>
      <c r="E179" s="678" t="s">
        <v>3008</v>
      </c>
      <c r="F179" s="673" t="n">
        <v>35195</v>
      </c>
      <c r="G179" s="674"/>
      <c r="H179" s="674"/>
      <c r="I179" s="674"/>
      <c r="K179" s="674"/>
      <c r="U179" s="675"/>
      <c r="V179" s="675"/>
      <c r="W179" s="676"/>
      <c r="X179" s="676"/>
      <c r="Y179" s="691"/>
      <c r="Z179" s="675"/>
      <c r="AJ179" s="647"/>
      <c r="AK179" s="647"/>
      <c r="AL179" s="647"/>
      <c r="AM179" s="647"/>
      <c r="AN179" s="647"/>
      <c r="AU179" s="647"/>
    </row>
    <row r="180" customFormat="false" ht="13.8" hidden="true" customHeight="false" outlineLevel="0" collapsed="false">
      <c r="A180" s="185" t="str">
        <f aca="true">"INSERT INTO make(id_mk, brand_mk, model_mk) VALUES(null,"&amp;MATCH(MID(CELL("filename",A180),SEARCH("#$",CELL("filename",A180))+2,90),summary!$A$2:$A$38,0)&amp;",'"&amp;E180&amp;"');"</f>
        <v>INSERT INTO make(id_mk, brand_mk, model_mk) VALUES(null,22,'SE 1.6 (136PS) Turbo D automatic - Eur 6.2');</v>
      </c>
      <c r="B180" s="671" t="s">
        <v>3046</v>
      </c>
      <c r="C180" s="671" t="s">
        <v>3009</v>
      </c>
      <c r="D180" s="671" t="n">
        <v>139</v>
      </c>
      <c r="E180" s="671" t="s">
        <v>3010</v>
      </c>
      <c r="F180" s="673" t="n">
        <v>38100</v>
      </c>
      <c r="G180" s="674"/>
      <c r="H180" s="674"/>
      <c r="I180" s="674"/>
      <c r="K180" s="674"/>
      <c r="U180" s="675"/>
      <c r="V180" s="675"/>
      <c r="W180" s="676"/>
      <c r="X180" s="676"/>
      <c r="Y180" s="691"/>
      <c r="Z180" s="675"/>
      <c r="AJ180" s="647"/>
      <c r="AK180" s="647"/>
      <c r="AL180" s="647"/>
      <c r="AM180" s="647"/>
      <c r="AN180" s="647"/>
      <c r="AU180" s="647"/>
    </row>
    <row r="181" customFormat="false" ht="13.8" hidden="true" customHeight="false" outlineLevel="0" collapsed="false">
      <c r="A181" s="185" t="str">
        <f aca="true">"INSERT INTO make(id_mk, brand_mk, model_mk) VALUES(null,"&amp;MATCH(MID(CELL("filename",A181),SEARCH("#$",CELL("filename",A181))+2,90),summary!$A$2:$A$38,0)&amp;",'"&amp;E181&amp;"');"</f>
        <v>INSERT INTO make(id_mk, brand_mk, model_mk) VALUES(null,22,'SE 2.0 (170PS) Turbo D - Eur 6.2');</v>
      </c>
      <c r="B181" s="671" t="s">
        <v>3046</v>
      </c>
      <c r="C181" s="671" t="s">
        <v>3011</v>
      </c>
      <c r="D181" s="671" t="n">
        <v>145</v>
      </c>
      <c r="E181" s="678" t="s">
        <v>3012</v>
      </c>
      <c r="F181" s="673" t="n">
        <v>37100</v>
      </c>
      <c r="G181" s="674"/>
      <c r="H181" s="674"/>
      <c r="I181" s="674"/>
      <c r="K181" s="674"/>
      <c r="U181" s="675"/>
      <c r="V181" s="675"/>
      <c r="W181" s="676"/>
      <c r="X181" s="676"/>
      <c r="Y181" s="691"/>
      <c r="Z181" s="675"/>
      <c r="AJ181" s="647"/>
      <c r="AK181" s="647"/>
      <c r="AL181" s="647"/>
      <c r="AM181" s="647"/>
      <c r="AN181" s="647"/>
      <c r="AU181" s="647"/>
    </row>
    <row r="182" customFormat="false" ht="13.8" hidden="true" customHeight="false" outlineLevel="0" collapsed="false">
      <c r="A182" s="185" t="str">
        <f aca="true">"INSERT INTO make(id_mk, brand_mk, model_mk) VALUES(null,"&amp;MATCH(MID(CELL("filename",A182),SEARCH("#$",CELL("filename",A182))+2,90),summary!$A$2:$A$38,0)&amp;",'"&amp;E182&amp;"');"</f>
        <v>INSERT INTO make(id_mk, brand_mk, model_mk) VALUES(null,22,'SE 2.0 (170PS) Turbo D  Automatic - Eur 6.2');</v>
      </c>
      <c r="B182" s="671" t="s">
        <v>3046</v>
      </c>
      <c r="C182" s="671" t="s">
        <v>3013</v>
      </c>
      <c r="D182" s="671" t="n">
        <v>148</v>
      </c>
      <c r="E182" s="678" t="s">
        <v>3014</v>
      </c>
      <c r="F182" s="673" t="n">
        <v>38500</v>
      </c>
      <c r="G182" s="674"/>
      <c r="H182" s="674"/>
      <c r="I182" s="674"/>
      <c r="K182" s="674"/>
      <c r="U182" s="675"/>
      <c r="V182" s="675"/>
      <c r="W182" s="676"/>
      <c r="X182" s="676"/>
      <c r="Y182" s="691"/>
      <c r="Z182" s="675"/>
      <c r="AJ182" s="647"/>
      <c r="AK182" s="647"/>
      <c r="AL182" s="647"/>
      <c r="AM182" s="647"/>
      <c r="AN182" s="647"/>
      <c r="AU182" s="647"/>
    </row>
    <row r="183" customFormat="false" ht="13.8" hidden="true" customHeight="false" outlineLevel="0" collapsed="false">
      <c r="A183" s="185" t="str">
        <f aca="true">"INSERT INTO make(id_mk, brand_mk, model_mk) VALUES(null,"&amp;MATCH(MID(CELL("filename",A183),SEARCH("#$",CELL("filename",A183))+2,90),summary!$A$2:$A$38,0)&amp;",'"&amp;E183&amp;"');"</f>
        <v>INSERT INTO make(id_mk, brand_mk, model_mk) VALUES(null,22,'Elite  1.5 (140PS) Turbo ecoTEC 6 Speed');</v>
      </c>
      <c r="B183" s="671" t="s">
        <v>3046</v>
      </c>
      <c r="C183" s="671" t="s">
        <v>3015</v>
      </c>
      <c r="D183" s="671" t="n">
        <v>128</v>
      </c>
      <c r="E183" s="678" t="s">
        <v>3016</v>
      </c>
      <c r="F183" s="673" t="n">
        <v>34740</v>
      </c>
      <c r="G183" s="674"/>
      <c r="H183" s="674"/>
      <c r="I183" s="674"/>
      <c r="K183" s="674"/>
      <c r="U183" s="675"/>
      <c r="V183" s="675"/>
      <c r="W183" s="676"/>
      <c r="X183" s="676"/>
      <c r="Y183" s="691"/>
      <c r="Z183" s="675"/>
      <c r="AJ183" s="647"/>
      <c r="AK183" s="647"/>
      <c r="AL183" s="647"/>
      <c r="AM183" s="647"/>
      <c r="AN183" s="647"/>
      <c r="AU183" s="647"/>
    </row>
    <row r="184" customFormat="false" ht="13.8" hidden="true" customHeight="false" outlineLevel="0" collapsed="false">
      <c r="A184" s="185" t="str">
        <f aca="true">"INSERT INTO make(id_mk, brand_mk, model_mk) VALUES(null,"&amp;MATCH(MID(CELL("filename",A184),SEARCH("#$",CELL("filename",A184))+2,90),summary!$A$2:$A$38,0)&amp;",'"&amp;E184&amp;"');"</f>
        <v>INSERT INTO make(id_mk, brand_mk, model_mk) VALUES(null,22,'Elite 1.6 (110PS) Turbo D ecoTEC - Eur 6.2');</v>
      </c>
      <c r="B184" s="671" t="s">
        <v>3046</v>
      </c>
      <c r="C184" s="671" t="s">
        <v>3017</v>
      </c>
      <c r="D184" s="671" t="n">
        <v>121</v>
      </c>
      <c r="E184" s="671" t="s">
        <v>3018</v>
      </c>
      <c r="F184" s="673" t="n">
        <v>37390</v>
      </c>
      <c r="G184" s="674"/>
      <c r="H184" s="674"/>
      <c r="I184" s="674"/>
      <c r="K184" s="674"/>
      <c r="U184" s="675"/>
      <c r="V184" s="675"/>
      <c r="W184" s="676"/>
      <c r="X184" s="676"/>
      <c r="Y184" s="691"/>
      <c r="Z184" s="675"/>
      <c r="AJ184" s="647"/>
      <c r="AK184" s="647"/>
      <c r="AL184" s="647"/>
      <c r="AM184" s="647"/>
      <c r="AN184" s="647"/>
      <c r="AU184" s="647"/>
    </row>
    <row r="185" customFormat="false" ht="13.8" hidden="true" customHeight="false" outlineLevel="0" collapsed="false">
      <c r="A185" s="185" t="str">
        <f aca="true">"INSERT INTO make(id_mk, brand_mk, model_mk) VALUES(null,"&amp;MATCH(MID(CELL("filename",A185),SEARCH("#$",CELL("filename",A185))+2,90),summary!$A$2:$A$38,0)&amp;",'"&amp;E185&amp;"');"</f>
        <v>INSERT INTO make(id_mk, brand_mk, model_mk) VALUES(null,22,'Elite 1.6 (136PS) Turbo D ecoTEC - Eur 6.2');</v>
      </c>
      <c r="B185" s="671" t="s">
        <v>3046</v>
      </c>
      <c r="C185" s="671" t="s">
        <v>3019</v>
      </c>
      <c r="D185" s="671" t="n">
        <v>125</v>
      </c>
      <c r="E185" s="671" t="s">
        <v>3020</v>
      </c>
      <c r="F185" s="673" t="n">
        <v>38190</v>
      </c>
      <c r="G185" s="674"/>
      <c r="H185" s="674"/>
      <c r="I185" s="674"/>
      <c r="K185" s="674"/>
      <c r="U185" s="675"/>
      <c r="V185" s="675"/>
      <c r="W185" s="676"/>
      <c r="X185" s="676"/>
      <c r="Y185" s="691"/>
      <c r="Z185" s="675"/>
      <c r="AJ185" s="647"/>
      <c r="AK185" s="647"/>
      <c r="AL185" s="647"/>
      <c r="AM185" s="647"/>
      <c r="AN185" s="647"/>
      <c r="AU185" s="647"/>
    </row>
    <row r="186" customFormat="false" ht="15.75" hidden="true" customHeight="true" outlineLevel="0" collapsed="false">
      <c r="A186" s="185" t="str">
        <f aca="true">"INSERT INTO make(id_mk, brand_mk, model_mk) VALUES(null,"&amp;MATCH(MID(CELL("filename",A186),SEARCH("#$",CELL("filename",A186))+2,90),summary!$A$2:$A$38,0)&amp;",'"&amp;E186&amp;"');"</f>
        <v>INSERT INTO make(id_mk, brand_mk, model_mk) VALUES(null,22,'Elite 1.6 (136PS) Turbo D automatic - Eur 6.2');</v>
      </c>
      <c r="B186" s="671" t="s">
        <v>3046</v>
      </c>
      <c r="C186" s="671" t="s">
        <v>3021</v>
      </c>
      <c r="D186" s="671" t="n">
        <v>139</v>
      </c>
      <c r="E186" s="678" t="s">
        <v>3022</v>
      </c>
      <c r="F186" s="673" t="n">
        <v>41095</v>
      </c>
      <c r="G186" s="674"/>
      <c r="H186" s="674"/>
      <c r="I186" s="674"/>
      <c r="K186" s="674"/>
      <c r="U186" s="675"/>
      <c r="V186" s="675"/>
      <c r="W186" s="676"/>
      <c r="X186" s="676"/>
      <c r="Y186" s="691"/>
      <c r="Z186" s="675"/>
      <c r="AJ186" s="647"/>
      <c r="AK186" s="647"/>
      <c r="AL186" s="647"/>
      <c r="AM186" s="647"/>
      <c r="AN186" s="647"/>
      <c r="AU186" s="647"/>
    </row>
    <row r="187" customFormat="false" ht="13.8" hidden="true" customHeight="false" outlineLevel="0" collapsed="false">
      <c r="A187" s="185" t="str">
        <f aca="true">"INSERT INTO make(id_mk, brand_mk, model_mk) VALUES(null,"&amp;MATCH(MID(CELL("filename",A187),SEARCH("#$",CELL("filename",A187))+2,90),summary!$A$2:$A$38,0)&amp;",'"&amp;E187&amp;"');"</f>
        <v>INSERT INTO make(id_mk, brand_mk, model_mk) VALUES(null,22,'Elite 2.0 (170PS) Turbo D - Eur 6.2');</v>
      </c>
      <c r="B187" s="671" t="s">
        <v>3046</v>
      </c>
      <c r="C187" s="671" t="s">
        <v>3023</v>
      </c>
      <c r="D187" s="671" t="n">
        <v>142</v>
      </c>
      <c r="E187" s="678" t="s">
        <v>3024</v>
      </c>
      <c r="F187" s="673" t="n">
        <v>40095</v>
      </c>
      <c r="G187" s="674"/>
      <c r="H187" s="674"/>
      <c r="I187" s="674"/>
      <c r="K187" s="674"/>
      <c r="L187" s="690"/>
      <c r="U187" s="675"/>
      <c r="V187" s="675"/>
      <c r="W187" s="676"/>
      <c r="X187" s="676"/>
      <c r="Y187" s="691"/>
      <c r="Z187" s="675"/>
      <c r="AJ187" s="647"/>
      <c r="AK187" s="647"/>
      <c r="AL187" s="647"/>
      <c r="AM187" s="647"/>
      <c r="AN187" s="647"/>
      <c r="AU187" s="647"/>
    </row>
    <row r="188" customFormat="false" ht="13.8" hidden="true" customHeight="false" outlineLevel="0" collapsed="false">
      <c r="A188" s="185" t="str">
        <f aca="true">"INSERT INTO make(id_mk, brand_mk, model_mk) VALUES(null,"&amp;MATCH(MID(CELL("filename",A188),SEARCH("#$",CELL("filename",A188))+2,90),summary!$A$2:$A$38,0)&amp;",'"&amp;E188&amp;"');"</f>
        <v>INSERT INTO make(id_mk, brand_mk, model_mk) VALUES(null,22,'Elite 2.0 (170PS) Turbo D  Automatic - Eur 6.2');</v>
      </c>
      <c r="B188" s="671" t="s">
        <v>3046</v>
      </c>
      <c r="C188" s="671" t="s">
        <v>3025</v>
      </c>
      <c r="D188" s="671" t="n">
        <v>147</v>
      </c>
      <c r="E188" s="678" t="s">
        <v>3026</v>
      </c>
      <c r="F188" s="673" t="n">
        <v>41495</v>
      </c>
      <c r="G188" s="674"/>
      <c r="H188" s="674"/>
      <c r="I188" s="674"/>
      <c r="K188" s="674"/>
      <c r="L188" s="690"/>
      <c r="U188" s="675"/>
      <c r="V188" s="675"/>
      <c r="W188" s="676"/>
      <c r="X188" s="676"/>
      <c r="Y188" s="691"/>
      <c r="Z188" s="675"/>
      <c r="AJ188" s="647"/>
      <c r="AK188" s="647"/>
      <c r="AL188" s="647"/>
      <c r="AM188" s="647"/>
      <c r="AN188" s="647"/>
      <c r="AU188" s="647"/>
    </row>
    <row r="189" customFormat="false" ht="13.8" hidden="true" customHeight="false" outlineLevel="0" collapsed="false">
      <c r="A189" s="185" t="str">
        <f aca="true">"INSERT INTO make(id_mk, brand_mk, model_mk) VALUES(null,"&amp;MATCH(MID(CELL("filename",A189),SEARCH("#$",CELL("filename",A189))+2,90),summary!$A$2:$A$38,0)&amp;",'"&amp;E189&amp;"');"</f>
        <v>INSERT INTO make(id_mk, brand_mk, model_mk) VALUES(null,22,'Country Tourer 2.0 (170PS) Turbo D - Eur 6.2');</v>
      </c>
      <c r="B189" s="671" t="s">
        <v>3048</v>
      </c>
      <c r="C189" s="671" t="s">
        <v>3049</v>
      </c>
      <c r="D189" s="671" t="n">
        <v>150</v>
      </c>
      <c r="E189" s="678" t="s">
        <v>3050</v>
      </c>
      <c r="F189" s="673" t="n">
        <v>37700</v>
      </c>
      <c r="G189" s="674"/>
      <c r="H189" s="674"/>
      <c r="I189" s="674"/>
      <c r="K189" s="674"/>
      <c r="U189" s="675"/>
      <c r="V189" s="675"/>
      <c r="W189" s="676"/>
      <c r="X189" s="676"/>
      <c r="Y189" s="691"/>
      <c r="Z189" s="675"/>
      <c r="AJ189" s="647"/>
      <c r="AK189" s="647"/>
      <c r="AL189" s="647"/>
      <c r="AM189" s="647"/>
      <c r="AN189" s="647"/>
      <c r="AU189" s="647"/>
    </row>
    <row r="190" customFormat="false" ht="13.8" hidden="true" customHeight="false" outlineLevel="0" collapsed="false">
      <c r="A190" s="185" t="str">
        <f aca="true">"INSERT INTO make(id_mk, brand_mk, model_mk) VALUES(null,"&amp;MATCH(MID(CELL("filename",A190),SEARCH("#$",CELL("filename",A190))+2,90),summary!$A$2:$A$38,0)&amp;",'"&amp;E190&amp;"');"</f>
        <v>INSERT INTO make(id_mk, brand_mk, model_mk) VALUES(null,22,'Country Tourer 2.0 (170PS) Turbo D Auto - Eur 6.2');</v>
      </c>
      <c r="B190" s="671" t="s">
        <v>3048</v>
      </c>
      <c r="C190" s="671" t="s">
        <v>3051</v>
      </c>
      <c r="D190" s="671" t="n">
        <v>151</v>
      </c>
      <c r="E190" s="678" t="s">
        <v>3052</v>
      </c>
      <c r="F190" s="673" t="n">
        <v>39100</v>
      </c>
      <c r="G190" s="674"/>
      <c r="H190" s="674"/>
      <c r="I190" s="674"/>
      <c r="K190" s="674"/>
      <c r="U190" s="675"/>
      <c r="V190" s="675"/>
      <c r="W190" s="676"/>
      <c r="X190" s="676"/>
      <c r="Y190" s="691"/>
      <c r="Z190" s="675"/>
      <c r="AJ190" s="647"/>
      <c r="AK190" s="647"/>
      <c r="AL190" s="647"/>
      <c r="AM190" s="647"/>
      <c r="AN190" s="647"/>
      <c r="AU190" s="647"/>
    </row>
    <row r="191" customFormat="false" ht="13.8" hidden="true" customHeight="false" outlineLevel="0" collapsed="false">
      <c r="A191" s="185" t="str">
        <f aca="true">"INSERT INTO make(id_mk, brand_mk, model_mk) VALUES(null,"&amp;MATCH(MID(CELL("filename",A191),SEARCH("#$",CELL("filename",A191))+2,90),summary!$A$2:$A$38,0)&amp;",'"&amp;E191&amp;"');"</f>
        <v>INSERT INTO make(id_mk, brand_mk, model_mk) VALUES(null,22,'Country Tourer 2.0 (170PS) Turbo D 4X4 Eur 6.2');</v>
      </c>
      <c r="B191" s="671" t="s">
        <v>3048</v>
      </c>
      <c r="C191" s="671" t="s">
        <v>3053</v>
      </c>
      <c r="D191" s="671" t="n">
        <v>164</v>
      </c>
      <c r="E191" s="678" t="s">
        <v>3054</v>
      </c>
      <c r="F191" s="673" t="n">
        <v>41160</v>
      </c>
      <c r="G191" s="674"/>
      <c r="H191" s="674"/>
      <c r="I191" s="674"/>
      <c r="K191" s="674"/>
      <c r="U191" s="675"/>
      <c r="V191" s="675"/>
      <c r="W191" s="676"/>
      <c r="X191" s="676"/>
      <c r="Y191" s="691"/>
      <c r="Z191" s="675"/>
      <c r="AJ191" s="647"/>
      <c r="AK191" s="647"/>
      <c r="AL191" s="647"/>
      <c r="AM191" s="647"/>
      <c r="AN191" s="647"/>
      <c r="AU191" s="647"/>
    </row>
    <row r="192" customFormat="false" ht="13.8" hidden="true" customHeight="false" outlineLevel="0" collapsed="false">
      <c r="A192" s="185" t="str">
        <f aca="true">"INSERT INTO make(id_mk, brand_mk, model_mk) VALUES(null,"&amp;MATCH(MID(CELL("filename",A192),SEARCH("#$",CELL("filename",A192))+2,90),summary!$A$2:$A$38,0)&amp;",'"&amp;E192&amp;"');"</f>
        <v>INSERT INTO make(id_mk, brand_mk, model_mk) VALUES(null,22,'GSi Nav 2.0 (210PS) BiTurbo 4X4 Auto');</v>
      </c>
      <c r="B192" s="671" t="s">
        <v>3055</v>
      </c>
      <c r="C192" s="671" t="s">
        <v>3028</v>
      </c>
      <c r="D192" s="671" t="n">
        <v>188</v>
      </c>
      <c r="E192" s="678" t="s">
        <v>3029</v>
      </c>
      <c r="F192" s="673" t="n">
        <v>55300</v>
      </c>
      <c r="G192" s="674"/>
      <c r="H192" s="674"/>
      <c r="I192" s="674"/>
      <c r="K192" s="674"/>
      <c r="L192" s="690"/>
      <c r="U192" s="675"/>
      <c r="V192" s="675"/>
      <c r="W192" s="676"/>
      <c r="X192" s="676"/>
      <c r="Y192" s="691"/>
      <c r="Z192" s="675"/>
      <c r="AJ192" s="647"/>
      <c r="AK192" s="647"/>
      <c r="AL192" s="647"/>
      <c r="AM192" s="647"/>
      <c r="AN192" s="647"/>
      <c r="AU192" s="647"/>
    </row>
    <row r="193" customFormat="false" ht="13.8" hidden="true" customHeight="false" outlineLevel="0" collapsed="false">
      <c r="A193" s="185" t="str">
        <f aca="true">"INSERT INTO make(id_mk, brand_mk, model_mk) VALUES(null,"&amp;MATCH(MID(CELL("filename",A193),SEARCH("#$",CELL("filename",A193))+2,90),summary!$A$2:$A$38,0)&amp;",'"&amp;E193&amp;"');"</f>
        <v>INSERT INTO make(id_mk, brand_mk, model_mk) VALUES(null,22,'');</v>
      </c>
      <c r="B193" s="683" t="s">
        <v>2824</v>
      </c>
      <c r="C193" s="683"/>
      <c r="D193" s="683"/>
      <c r="E193" s="684"/>
      <c r="F193" s="674"/>
      <c r="G193" s="674"/>
      <c r="H193" s="674"/>
      <c r="I193" s="674"/>
      <c r="K193" s="674"/>
      <c r="U193" s="675"/>
      <c r="V193" s="675"/>
      <c r="W193" s="676"/>
      <c r="X193" s="676"/>
      <c r="Y193" s="691"/>
      <c r="Z193" s="675"/>
      <c r="AJ193" s="647"/>
      <c r="AK193" s="647"/>
      <c r="AL193" s="647"/>
      <c r="AM193" s="647"/>
      <c r="AN193" s="647"/>
      <c r="AU193" s="647"/>
    </row>
    <row r="194" customFormat="false" ht="13.8" hidden="true" customHeight="false" outlineLevel="0" collapsed="false">
      <c r="A194" s="185" t="str">
        <f aca="true">"INSERT INTO make(id_mk, brand_mk, model_mk) VALUES(null,"&amp;MATCH(MID(CELL("filename",A194),SEARCH("#$",CELL("filename",A194))+2,90),summary!$A$2:$A$38,0)&amp;",'"&amp;E194&amp;"');"</f>
        <v>INSERT INTO make(id_mk, brand_mk, model_mk) VALUES(null,22,'');</v>
      </c>
      <c r="B194" s="683" t="s">
        <v>2825</v>
      </c>
      <c r="C194" s="683"/>
      <c r="D194" s="683"/>
      <c r="E194" s="684"/>
      <c r="F194" s="674"/>
      <c r="G194" s="674"/>
      <c r="H194" s="674"/>
      <c r="I194" s="674"/>
      <c r="K194" s="674"/>
      <c r="U194" s="675"/>
      <c r="V194" s="675"/>
      <c r="W194" s="676"/>
      <c r="X194" s="676"/>
      <c r="Y194" s="691"/>
      <c r="Z194" s="675"/>
      <c r="AJ194" s="647"/>
      <c r="AK194" s="647"/>
      <c r="AL194" s="647"/>
      <c r="AM194" s="647"/>
      <c r="AN194" s="647"/>
      <c r="AU194" s="647"/>
    </row>
    <row r="195" customFormat="false" ht="13.8" hidden="true" customHeight="false" outlineLevel="0" collapsed="false">
      <c r="A195" s="185" t="str">
        <f aca="true">"INSERT INTO make(id_mk, brand_mk, model_mk) VALUES(null,"&amp;MATCH(MID(CELL("filename",A195),SEARCH("#$",CELL("filename",A195))+2,90),summary!$A$2:$A$38,0)&amp;",'"&amp;E195&amp;"');"</f>
        <v>INSERT INTO make(id_mk, brand_mk, model_mk) VALUES(null,22,'');</v>
      </c>
      <c r="B195" s="683" t="s">
        <v>2826</v>
      </c>
      <c r="C195" s="683"/>
      <c r="D195" s="683"/>
      <c r="E195" s="684"/>
      <c r="F195" s="674"/>
      <c r="G195" s="674"/>
      <c r="H195" s="674"/>
      <c r="I195" s="674"/>
      <c r="K195" s="674"/>
      <c r="U195" s="675"/>
      <c r="V195" s="675"/>
      <c r="W195" s="676"/>
      <c r="X195" s="676"/>
      <c r="Y195" s="691"/>
      <c r="Z195" s="675"/>
      <c r="AJ195" s="647"/>
      <c r="AK195" s="647"/>
      <c r="AL195" s="647"/>
      <c r="AM195" s="647"/>
      <c r="AN195" s="647"/>
      <c r="AU195" s="647"/>
    </row>
    <row r="196" customFormat="false" ht="13.8" hidden="true" customHeight="false" outlineLevel="0" collapsed="false">
      <c r="A196" s="185" t="str">
        <f aca="true">"INSERT INTO make(id_mk, brand_mk, model_mk) VALUES(null,"&amp;MATCH(MID(CELL("filename",A196),SEARCH("#$",CELL("filename",A196))+2,90),summary!$A$2:$A$38,0)&amp;",'"&amp;E196&amp;"');"</f>
        <v>INSERT INTO make(id_mk, brand_mk, model_mk) VALUES(null,22,'');</v>
      </c>
      <c r="B196" s="683"/>
      <c r="C196" s="683"/>
      <c r="D196" s="683"/>
      <c r="E196" s="684"/>
      <c r="F196" s="674"/>
      <c r="G196" s="674"/>
      <c r="H196" s="674"/>
      <c r="I196" s="674"/>
      <c r="K196" s="674"/>
      <c r="U196" s="675"/>
      <c r="V196" s="675"/>
      <c r="W196" s="676"/>
      <c r="X196" s="676"/>
      <c r="Y196" s="694"/>
      <c r="Z196" s="675"/>
      <c r="AJ196" s="647"/>
      <c r="AK196" s="647"/>
      <c r="AL196" s="647"/>
      <c r="AM196" s="647"/>
      <c r="AN196" s="647"/>
      <c r="AU196" s="647"/>
    </row>
    <row r="197" customFormat="false" ht="13.8" hidden="true" customHeight="false" outlineLevel="0" collapsed="false">
      <c r="A197" s="185" t="str">
        <f aca="true">"INSERT INTO make(id_mk, brand_mk, model_mk) VALUES(null,"&amp;MATCH(MID(CELL("filename",A197),SEARCH("#$",CELL("filename",A197))+2,90),summary!$A$2:$A$38,0)&amp;",'"&amp;E197&amp;"');"</f>
        <v>INSERT INTO make(id_mk, brand_mk, model_mk) VALUES(null,22,'');</v>
      </c>
      <c r="B197" s="685" t="s">
        <v>3056</v>
      </c>
      <c r="C197" s="671"/>
      <c r="D197" s="671"/>
      <c r="E197" s="678"/>
      <c r="F197" s="673"/>
      <c r="G197" s="674"/>
      <c r="H197" s="674"/>
      <c r="I197" s="674"/>
      <c r="K197" s="674"/>
      <c r="U197" s="675"/>
      <c r="V197" s="675"/>
      <c r="W197" s="676"/>
      <c r="X197" s="676"/>
      <c r="Y197" s="694"/>
      <c r="Z197" s="675"/>
      <c r="AJ197" s="647"/>
      <c r="AK197" s="647"/>
      <c r="AL197" s="647"/>
      <c r="AM197" s="647"/>
      <c r="AN197" s="647"/>
      <c r="AU197" s="647"/>
    </row>
    <row r="198" customFormat="false" ht="13.8" hidden="true" customHeight="false" outlineLevel="0" collapsed="false">
      <c r="A198" s="185" t="str">
        <f aca="true">"INSERT INTO make(id_mk, brand_mk, model_mk) VALUES(null,"&amp;MATCH(MID(CELL("filename",A198),SEARCH("#$",CELL("filename",A198))+2,90),summary!$A$2:$A$38,0)&amp;",'"&amp;E198&amp;"');"</f>
        <v>INSERT INTO make(id_mk, brand_mk, model_mk) VALUES(null,22,'Energy 5 Seater 1.5 Turbo D 100PS');</v>
      </c>
      <c r="B198" s="671" t="s">
        <v>3057</v>
      </c>
      <c r="C198" s="671" t="s">
        <v>3058</v>
      </c>
      <c r="D198" s="671" t="n">
        <v>111</v>
      </c>
      <c r="E198" s="678" t="s">
        <v>3059</v>
      </c>
      <c r="F198" s="673" t="n">
        <v>24610</v>
      </c>
      <c r="G198" s="674"/>
      <c r="H198" s="674"/>
      <c r="I198" s="674"/>
      <c r="K198" s="674"/>
      <c r="U198" s="675"/>
      <c r="V198" s="675"/>
      <c r="W198" s="676"/>
      <c r="X198" s="676"/>
      <c r="Y198" s="694"/>
      <c r="Z198" s="675"/>
      <c r="AJ198" s="647"/>
      <c r="AK198" s="647"/>
      <c r="AL198" s="647"/>
      <c r="AM198" s="647"/>
      <c r="AN198" s="647"/>
      <c r="AU198" s="647"/>
    </row>
    <row r="199" customFormat="false" ht="13.8" hidden="true" customHeight="false" outlineLevel="0" collapsed="false">
      <c r="A199" s="185" t="str">
        <f aca="true">"INSERT INTO make(id_mk, brand_mk, model_mk) VALUES(null,"&amp;MATCH(MID(CELL("filename",A199),SEARCH("#$",CELL("filename",A199))+2,90),summary!$A$2:$A$38,0)&amp;",'"&amp;E199&amp;"');"</f>
        <v>INSERT INTO make(id_mk, brand_mk, model_mk) VALUES(null,22,'Energy 5 Seater 1.5 Turbo D 130PS Auto');</v>
      </c>
      <c r="B199" s="671" t="s">
        <v>3057</v>
      </c>
      <c r="C199" s="671" t="s">
        <v>3060</v>
      </c>
      <c r="D199" s="671" t="n">
        <v>113</v>
      </c>
      <c r="E199" s="678" t="s">
        <v>3061</v>
      </c>
      <c r="F199" s="673" t="n">
        <v>28480</v>
      </c>
      <c r="G199" s="674"/>
      <c r="H199" s="674"/>
      <c r="I199" s="674"/>
      <c r="K199" s="674"/>
      <c r="U199" s="675"/>
      <c r="V199" s="675"/>
      <c r="W199" s="676"/>
      <c r="X199" s="676"/>
      <c r="Y199" s="694"/>
      <c r="Z199" s="675"/>
      <c r="AJ199" s="647"/>
      <c r="AK199" s="647"/>
      <c r="AL199" s="647"/>
      <c r="AM199" s="647"/>
      <c r="AN199" s="647"/>
      <c r="AU199" s="647"/>
    </row>
    <row r="200" customFormat="false" ht="13.8" hidden="true" customHeight="false" outlineLevel="0" collapsed="false">
      <c r="A200" s="185" t="str">
        <f aca="true">"INSERT INTO make(id_mk, brand_mk, model_mk) VALUES(null,"&amp;MATCH(MID(CELL("filename",A200),SEARCH("#$",CELL("filename",A200))+2,90),summary!$A$2:$A$38,0)&amp;",'"&amp;E200&amp;"');"</f>
        <v>INSERT INTO make(id_mk, brand_mk, model_mk) VALUES(null,22,'Energy 5 Seater 1.2i 110PS');</v>
      </c>
      <c r="B200" s="671" t="s">
        <v>3057</v>
      </c>
      <c r="C200" s="671" t="s">
        <v>3062</v>
      </c>
      <c r="D200" s="671" t="n">
        <v>125</v>
      </c>
      <c r="E200" s="678" t="s">
        <v>3063</v>
      </c>
      <c r="F200" s="673" t="n">
        <v>23840</v>
      </c>
      <c r="G200" s="674"/>
      <c r="H200" s="674"/>
      <c r="I200" s="674"/>
      <c r="K200" s="674"/>
      <c r="U200" s="675"/>
      <c r="V200" s="675"/>
      <c r="W200" s="676"/>
      <c r="X200" s="676"/>
      <c r="Y200" s="694"/>
      <c r="Z200" s="675"/>
      <c r="AJ200" s="647"/>
      <c r="AK200" s="647"/>
      <c r="AL200" s="647"/>
      <c r="AM200" s="647"/>
      <c r="AN200" s="647"/>
      <c r="AU200" s="647"/>
    </row>
    <row r="201" customFormat="false" ht="13.8" hidden="true" customHeight="false" outlineLevel="0" collapsed="false">
      <c r="A201" s="185" t="str">
        <f aca="true">"INSERT INTO make(id_mk, brand_mk, model_mk) VALUES(null,"&amp;MATCH(MID(CELL("filename",A201),SEARCH("#$",CELL("filename",A201))+2,90),summary!$A$2:$A$38,0)&amp;",'"&amp;E201&amp;"');"</f>
        <v>INSERT INTO make(id_mk, brand_mk, model_mk) VALUES(null,22,'Energy 7 Seater 1.5 Turbo D 100PS');</v>
      </c>
      <c r="B201" s="671" t="s">
        <v>3057</v>
      </c>
      <c r="C201" s="671" t="s">
        <v>3064</v>
      </c>
      <c r="D201" s="671" t="n">
        <v>115</v>
      </c>
      <c r="E201" s="678" t="s">
        <v>3065</v>
      </c>
      <c r="F201" s="673" t="n">
        <v>25560</v>
      </c>
      <c r="G201" s="674"/>
      <c r="H201" s="674"/>
      <c r="I201" s="674"/>
      <c r="K201" s="674"/>
      <c r="U201" s="675"/>
      <c r="V201" s="675"/>
      <c r="W201" s="676"/>
      <c r="X201" s="676"/>
      <c r="Y201" s="694"/>
      <c r="Z201" s="675"/>
      <c r="AJ201" s="647"/>
      <c r="AK201" s="647"/>
      <c r="AL201" s="647"/>
      <c r="AM201" s="647"/>
      <c r="AN201" s="647"/>
      <c r="AU201" s="647"/>
    </row>
    <row r="202" customFormat="false" ht="13.8" hidden="true" customHeight="false" outlineLevel="0" collapsed="false">
      <c r="A202" s="185" t="str">
        <f aca="true">"INSERT INTO make(id_mk, brand_mk, model_mk) VALUES(null,"&amp;MATCH(MID(CELL("filename",A202),SEARCH("#$",CELL("filename",A202))+2,90),summary!$A$2:$A$38,0)&amp;",'"&amp;E202&amp;"');"</f>
        <v>INSERT INTO make(id_mk, brand_mk, model_mk) VALUES(null,22,'Energy XL 7 Seater 1.5 Turbo D 100PS');</v>
      </c>
      <c r="B202" s="671" t="s">
        <v>3057</v>
      </c>
      <c r="C202" s="671" t="s">
        <v>3066</v>
      </c>
      <c r="D202" s="671" t="n">
        <v>115</v>
      </c>
      <c r="E202" s="678" t="s">
        <v>3067</v>
      </c>
      <c r="F202" s="673" t="n">
        <v>26960</v>
      </c>
      <c r="G202" s="674"/>
      <c r="H202" s="674"/>
      <c r="I202" s="674"/>
      <c r="K202" s="674"/>
      <c r="U202" s="675"/>
      <c r="V202" s="675"/>
      <c r="W202" s="676"/>
      <c r="X202" s="676"/>
      <c r="Y202" s="694"/>
      <c r="Z202" s="675"/>
      <c r="AJ202" s="647"/>
      <c r="AK202" s="647"/>
      <c r="AL202" s="647"/>
      <c r="AM202" s="647"/>
      <c r="AN202" s="647"/>
      <c r="AU202" s="647"/>
    </row>
    <row r="203" customFormat="false" ht="13.8" hidden="true" customHeight="false" outlineLevel="0" collapsed="false">
      <c r="A203" s="185" t="str">
        <f aca="true">"INSERT INTO make(id_mk, brand_mk, model_mk) VALUES(null,"&amp;MATCH(MID(CELL("filename",A203),SEARCH("#$",CELL("filename",A203))+2,90),summary!$A$2:$A$38,0)&amp;",'"&amp;E203&amp;"');"</f>
        <v>INSERT INTO make(id_mk, brand_mk, model_mk) VALUES(null,22,'');</v>
      </c>
      <c r="B203" s="683" t="s">
        <v>2824</v>
      </c>
      <c r="C203" s="683"/>
      <c r="D203" s="683"/>
      <c r="E203" s="684"/>
      <c r="F203" s="674"/>
      <c r="G203" s="674"/>
      <c r="H203" s="674"/>
      <c r="I203" s="674"/>
      <c r="K203" s="674"/>
      <c r="U203" s="675"/>
      <c r="V203" s="675"/>
      <c r="W203" s="676"/>
      <c r="X203" s="676"/>
      <c r="Y203" s="691"/>
      <c r="Z203" s="675"/>
      <c r="AJ203" s="647"/>
      <c r="AK203" s="647"/>
      <c r="AL203" s="647"/>
      <c r="AM203" s="647"/>
      <c r="AN203" s="647"/>
      <c r="AU203" s="647"/>
    </row>
    <row r="204" customFormat="false" ht="13.8" hidden="true" customHeight="false" outlineLevel="0" collapsed="false">
      <c r="A204" s="185" t="str">
        <f aca="true">"INSERT INTO make(id_mk, brand_mk, model_mk) VALUES(null,"&amp;MATCH(MID(CELL("filename",A204),SEARCH("#$",CELL("filename",A204))+2,90),summary!$A$2:$A$38,0)&amp;",'"&amp;E204&amp;"');"</f>
        <v>INSERT INTO make(id_mk, brand_mk, model_mk) VALUES(null,22,'');</v>
      </c>
      <c r="B204" s="683" t="s">
        <v>2825</v>
      </c>
      <c r="C204" s="683"/>
      <c r="D204" s="683"/>
      <c r="E204" s="684"/>
      <c r="F204" s="674"/>
      <c r="G204" s="674"/>
      <c r="H204" s="674"/>
      <c r="I204" s="674"/>
      <c r="K204" s="674"/>
      <c r="U204" s="675"/>
      <c r="V204" s="675"/>
      <c r="W204" s="676"/>
      <c r="X204" s="676"/>
      <c r="Y204" s="691"/>
      <c r="Z204" s="675"/>
      <c r="AJ204" s="647"/>
      <c r="AK204" s="647"/>
      <c r="AL204" s="647"/>
      <c r="AM204" s="647"/>
      <c r="AN204" s="647"/>
      <c r="AU204" s="647"/>
    </row>
    <row r="205" customFormat="false" ht="13.8" hidden="true" customHeight="false" outlineLevel="0" collapsed="false">
      <c r="A205" s="185" t="str">
        <f aca="true">"INSERT INTO make(id_mk, brand_mk, model_mk) VALUES(null,"&amp;MATCH(MID(CELL("filename",A205),SEARCH("#$",CELL("filename",A205))+2,90),summary!$A$2:$A$38,0)&amp;",'"&amp;E205&amp;"');"</f>
        <v>INSERT INTO make(id_mk, brand_mk, model_mk) VALUES(null,22,'');</v>
      </c>
      <c r="B205" s="683" t="s">
        <v>2826</v>
      </c>
      <c r="C205" s="683"/>
      <c r="D205" s="683"/>
      <c r="E205" s="684"/>
      <c r="F205" s="674"/>
      <c r="G205" s="674"/>
      <c r="H205" s="674"/>
      <c r="I205" s="674"/>
      <c r="K205" s="674"/>
      <c r="U205" s="675"/>
      <c r="V205" s="675"/>
      <c r="W205" s="676"/>
      <c r="X205" s="676"/>
      <c r="Y205" s="691"/>
      <c r="Z205" s="675"/>
      <c r="AJ205" s="647"/>
      <c r="AK205" s="647"/>
      <c r="AL205" s="647"/>
      <c r="AM205" s="647"/>
      <c r="AN205" s="647"/>
      <c r="AU205" s="647"/>
    </row>
    <row r="206" customFormat="false" ht="13.8" hidden="false" customHeight="false" outlineLevel="0" collapsed="false">
      <c r="B206" s="683"/>
      <c r="C206" s="683"/>
      <c r="D206" s="683"/>
      <c r="E206" s="684"/>
      <c r="F206" s="674"/>
      <c r="G206" s="674"/>
      <c r="H206" s="674"/>
      <c r="I206" s="674"/>
      <c r="K206" s="674"/>
      <c r="U206" s="675"/>
      <c r="V206" s="675"/>
      <c r="W206" s="676"/>
      <c r="X206" s="676"/>
      <c r="Y206" s="691"/>
      <c r="Z206" s="675"/>
      <c r="AJ206" s="647"/>
      <c r="AK206" s="647"/>
      <c r="AL206" s="647"/>
      <c r="AM206" s="647"/>
      <c r="AN206" s="647"/>
      <c r="AU206" s="647"/>
    </row>
    <row r="207" customFormat="false" ht="13.8" hidden="false" customHeight="false" outlineLevel="0" collapsed="false">
      <c r="B207" s="683"/>
      <c r="C207" s="683"/>
      <c r="D207" s="683"/>
      <c r="E207" s="684"/>
      <c r="F207" s="674"/>
      <c r="G207" s="674"/>
      <c r="H207" s="674"/>
      <c r="I207" s="674"/>
      <c r="K207" s="674"/>
      <c r="U207" s="675"/>
      <c r="V207" s="675"/>
      <c r="W207" s="676"/>
      <c r="X207" s="676"/>
      <c r="Y207" s="691"/>
      <c r="Z207" s="675"/>
      <c r="AJ207" s="647"/>
      <c r="AK207" s="647"/>
      <c r="AL207" s="647"/>
      <c r="AM207" s="647"/>
      <c r="AN207" s="647"/>
      <c r="AU207" s="647"/>
    </row>
    <row r="208" customFormat="false" ht="13.8" hidden="false" customHeight="false" outlineLevel="0" collapsed="false">
      <c r="B208" s="683"/>
      <c r="C208" s="683"/>
      <c r="D208" s="683"/>
      <c r="E208" s="684"/>
      <c r="F208" s="674"/>
      <c r="G208" s="674"/>
      <c r="H208" s="674"/>
      <c r="I208" s="674"/>
      <c r="K208" s="674"/>
      <c r="U208" s="675"/>
      <c r="V208" s="675"/>
      <c r="W208" s="676"/>
      <c r="X208" s="676"/>
      <c r="Y208" s="691"/>
      <c r="Z208" s="675"/>
      <c r="AM208" s="647"/>
      <c r="AN208" s="647"/>
      <c r="AU208" s="647"/>
    </row>
    <row r="209" customFormat="false" ht="13.8" hidden="false" customHeight="false" outlineLevel="0" collapsed="false">
      <c r="B209" s="683"/>
      <c r="C209" s="683"/>
      <c r="D209" s="683"/>
      <c r="E209" s="684"/>
      <c r="F209" s="674"/>
      <c r="G209" s="674"/>
      <c r="H209" s="674"/>
      <c r="I209" s="674"/>
      <c r="K209" s="674"/>
      <c r="U209" s="675"/>
      <c r="V209" s="675"/>
      <c r="W209" s="676"/>
      <c r="X209" s="676"/>
      <c r="Y209" s="691"/>
      <c r="Z209" s="675"/>
      <c r="AM209" s="647"/>
      <c r="AN209" s="647"/>
      <c r="AU209" s="647"/>
    </row>
    <row r="210" customFormat="false" ht="13.8" hidden="false" customHeight="false" outlineLevel="0" collapsed="false">
      <c r="B210" s="683"/>
      <c r="C210" s="683"/>
      <c r="D210" s="683"/>
      <c r="E210" s="684"/>
      <c r="F210" s="674"/>
      <c r="G210" s="674"/>
      <c r="H210" s="674"/>
      <c r="I210" s="674"/>
      <c r="K210" s="674"/>
      <c r="U210" s="675"/>
      <c r="V210" s="675"/>
      <c r="W210" s="676"/>
      <c r="X210" s="676"/>
      <c r="Y210" s="691"/>
      <c r="Z210" s="675"/>
      <c r="AM210" s="647"/>
      <c r="AN210" s="647"/>
      <c r="AU210" s="647"/>
    </row>
    <row r="211" customFormat="false" ht="13.8" hidden="false" customHeight="false" outlineLevel="0" collapsed="false">
      <c r="B211" s="668"/>
      <c r="C211" s="695"/>
      <c r="D211" s="683"/>
      <c r="E211" s="696"/>
      <c r="F211" s="674"/>
      <c r="G211" s="674"/>
      <c r="H211" s="674"/>
      <c r="I211" s="674"/>
      <c r="K211" s="674"/>
      <c r="U211" s="675"/>
      <c r="V211" s="675"/>
      <c r="W211" s="676"/>
      <c r="X211" s="674"/>
      <c r="Y211" s="694"/>
      <c r="Z211" s="674"/>
      <c r="AM211" s="647"/>
      <c r="AN211" s="647"/>
      <c r="AU211" s="647"/>
    </row>
    <row r="212" customFormat="false" ht="13.8" hidden="false" customHeight="false" outlineLevel="0" collapsed="false">
      <c r="B212" s="668"/>
      <c r="C212" s="695"/>
      <c r="D212" s="683"/>
      <c r="E212" s="696"/>
      <c r="F212" s="674"/>
      <c r="G212" s="674"/>
      <c r="H212" s="674"/>
      <c r="I212" s="674"/>
      <c r="K212" s="674"/>
      <c r="U212" s="675"/>
      <c r="V212" s="675"/>
      <c r="W212" s="676"/>
      <c r="X212" s="674"/>
      <c r="Y212" s="694"/>
      <c r="Z212" s="674"/>
      <c r="AM212" s="647"/>
      <c r="AN212" s="647"/>
      <c r="AU212" s="647"/>
    </row>
    <row r="213" customFormat="false" ht="13.8" hidden="false" customHeight="false" outlineLevel="0" collapsed="false">
      <c r="B213" s="668"/>
      <c r="C213" s="695"/>
      <c r="D213" s="683"/>
      <c r="E213" s="696"/>
      <c r="F213" s="674"/>
      <c r="G213" s="674"/>
      <c r="H213" s="674"/>
      <c r="I213" s="674"/>
      <c r="K213" s="674"/>
      <c r="U213" s="675"/>
      <c r="V213" s="675"/>
      <c r="W213" s="676"/>
      <c r="X213" s="674"/>
      <c r="Y213" s="694"/>
      <c r="Z213" s="674"/>
      <c r="AM213" s="647"/>
      <c r="AN213" s="647"/>
      <c r="AU213" s="647"/>
    </row>
    <row r="214" customFormat="false" ht="13.8" hidden="false" customHeight="false" outlineLevel="0" collapsed="false">
      <c r="B214" s="683"/>
      <c r="C214" s="683"/>
      <c r="D214" s="683"/>
      <c r="E214" s="684"/>
      <c r="F214" s="674"/>
      <c r="G214" s="674"/>
      <c r="H214" s="674"/>
      <c r="I214" s="674"/>
      <c r="K214" s="674"/>
      <c r="U214" s="675"/>
      <c r="V214" s="675"/>
      <c r="W214" s="676"/>
      <c r="X214" s="674"/>
      <c r="Y214" s="694"/>
      <c r="Z214" s="674"/>
      <c r="AM214" s="647"/>
      <c r="AN214" s="647"/>
      <c r="AU214" s="647"/>
    </row>
    <row r="215" customFormat="false" ht="13.8" hidden="false" customHeight="false" outlineLevel="0" collapsed="false">
      <c r="B215" s="683"/>
      <c r="C215" s="683"/>
      <c r="D215" s="683"/>
      <c r="E215" s="684"/>
      <c r="F215" s="674"/>
      <c r="G215" s="674"/>
      <c r="H215" s="674"/>
      <c r="I215" s="674"/>
      <c r="K215" s="674"/>
      <c r="U215" s="675"/>
      <c r="V215" s="675"/>
      <c r="W215" s="676"/>
      <c r="X215" s="674"/>
      <c r="Y215" s="694"/>
      <c r="Z215" s="674"/>
      <c r="AM215" s="647"/>
      <c r="AN215" s="647"/>
      <c r="AU215" s="647"/>
    </row>
    <row r="216" customFormat="false" ht="13.8" hidden="false" customHeight="false" outlineLevel="0" collapsed="false">
      <c r="B216" s="683"/>
      <c r="C216" s="683"/>
      <c r="D216" s="683"/>
      <c r="E216" s="684"/>
      <c r="F216" s="674"/>
      <c r="G216" s="674"/>
      <c r="H216" s="674"/>
      <c r="I216" s="674"/>
      <c r="K216" s="674"/>
      <c r="U216" s="675"/>
      <c r="V216" s="675"/>
      <c r="W216" s="676"/>
      <c r="X216" s="674"/>
      <c r="Y216" s="694"/>
      <c r="Z216" s="674"/>
      <c r="AM216" s="647"/>
      <c r="AN216" s="647"/>
      <c r="AU216" s="647"/>
    </row>
    <row r="217" customFormat="false" ht="13.8" hidden="false" customHeight="false" outlineLevel="0" collapsed="false">
      <c r="B217" s="683"/>
      <c r="C217" s="683"/>
      <c r="D217" s="683"/>
      <c r="E217" s="684"/>
      <c r="F217" s="674"/>
      <c r="G217" s="674"/>
      <c r="H217" s="674"/>
      <c r="I217" s="674"/>
      <c r="K217" s="674"/>
      <c r="U217" s="675"/>
      <c r="V217" s="675"/>
      <c r="W217" s="676"/>
      <c r="X217" s="674"/>
      <c r="Y217" s="694"/>
      <c r="Z217" s="674"/>
      <c r="AM217" s="647"/>
      <c r="AN217" s="647"/>
      <c r="AU217" s="647"/>
    </row>
    <row r="218" customFormat="false" ht="13.8" hidden="false" customHeight="false" outlineLevel="0" collapsed="false">
      <c r="B218" s="683"/>
      <c r="C218" s="683"/>
      <c r="D218" s="683"/>
      <c r="E218" s="684"/>
      <c r="F218" s="674"/>
      <c r="G218" s="674"/>
      <c r="H218" s="674"/>
      <c r="I218" s="674"/>
      <c r="K218" s="674"/>
      <c r="U218" s="675"/>
      <c r="V218" s="675"/>
      <c r="W218" s="676"/>
      <c r="X218" s="674"/>
      <c r="Y218" s="694"/>
      <c r="Z218" s="674"/>
      <c r="AM218" s="647"/>
      <c r="AN218" s="647"/>
      <c r="AU218" s="647"/>
    </row>
    <row r="219" customFormat="false" ht="13.8" hidden="false" customHeight="false" outlineLevel="0" collapsed="false">
      <c r="B219" s="683"/>
      <c r="C219" s="683"/>
      <c r="D219" s="683"/>
      <c r="E219" s="684"/>
      <c r="F219" s="674"/>
      <c r="G219" s="674"/>
      <c r="H219" s="674"/>
      <c r="I219" s="674"/>
      <c r="K219" s="674"/>
      <c r="U219" s="675"/>
      <c r="V219" s="675"/>
      <c r="W219" s="676"/>
      <c r="X219" s="674"/>
      <c r="Y219" s="694"/>
      <c r="Z219" s="674"/>
      <c r="AJ219" s="647"/>
      <c r="AK219" s="647"/>
      <c r="AL219" s="647"/>
      <c r="AM219" s="647"/>
      <c r="AN219" s="647"/>
      <c r="AU219" s="647"/>
    </row>
    <row r="220" customFormat="false" ht="13.8" hidden="false" customHeight="false" outlineLevel="0" collapsed="false">
      <c r="B220" s="697"/>
      <c r="C220" s="683"/>
      <c r="D220" s="683"/>
      <c r="E220" s="684"/>
      <c r="F220" s="674"/>
      <c r="G220" s="674"/>
      <c r="H220" s="674"/>
      <c r="I220" s="674"/>
      <c r="K220" s="674"/>
      <c r="U220" s="675"/>
      <c r="V220" s="675"/>
      <c r="W220" s="676"/>
      <c r="X220" s="674"/>
      <c r="Y220" s="694"/>
      <c r="Z220" s="674"/>
      <c r="AJ220" s="647"/>
      <c r="AK220" s="647"/>
      <c r="AL220" s="647"/>
      <c r="AM220" s="647"/>
      <c r="AN220" s="647"/>
      <c r="AU220" s="647"/>
    </row>
    <row r="221" customFormat="false" ht="13.8" hidden="false" customHeight="false" outlineLevel="0" collapsed="false">
      <c r="B221" s="697"/>
      <c r="C221" s="683"/>
      <c r="D221" s="683"/>
      <c r="E221" s="684"/>
      <c r="F221" s="674"/>
      <c r="G221" s="674"/>
      <c r="H221" s="674"/>
      <c r="I221" s="674"/>
      <c r="K221" s="674"/>
      <c r="U221" s="675"/>
      <c r="V221" s="675"/>
      <c r="W221" s="676"/>
      <c r="X221" s="674"/>
      <c r="Y221" s="694"/>
      <c r="Z221" s="674"/>
      <c r="AJ221" s="647"/>
      <c r="AK221" s="647"/>
      <c r="AL221" s="647"/>
      <c r="AM221" s="647"/>
      <c r="AN221" s="647"/>
      <c r="AU221" s="647"/>
    </row>
    <row r="222" customFormat="false" ht="13.8" hidden="false" customHeight="false" outlineLevel="0" collapsed="false">
      <c r="B222" s="697"/>
      <c r="D222" s="683"/>
      <c r="E222" s="684"/>
      <c r="F222" s="674"/>
      <c r="G222" s="674"/>
      <c r="H222" s="674"/>
      <c r="I222" s="674"/>
      <c r="K222" s="674"/>
      <c r="U222" s="675"/>
      <c r="V222" s="675"/>
      <c r="W222" s="676"/>
      <c r="X222" s="674"/>
      <c r="Y222" s="694"/>
      <c r="Z222" s="674"/>
      <c r="AJ222" s="647"/>
      <c r="AK222" s="647"/>
      <c r="AL222" s="647"/>
      <c r="AM222" s="647"/>
      <c r="AN222" s="647"/>
      <c r="AU222" s="647"/>
    </row>
    <row r="223" s="641" customFormat="true" ht="13.8" hidden="false" customHeight="false" outlineLevel="0" collapsed="false">
      <c r="B223" s="640"/>
      <c r="C223" s="640"/>
      <c r="D223" s="640"/>
      <c r="E223" s="639"/>
      <c r="G223" s="674"/>
      <c r="H223" s="674"/>
      <c r="I223" s="674"/>
      <c r="J223" s="642"/>
      <c r="K223" s="674"/>
      <c r="S223" s="643"/>
      <c r="T223" s="639"/>
      <c r="U223" s="675"/>
      <c r="V223" s="675"/>
      <c r="W223" s="676"/>
      <c r="X223" s="674"/>
      <c r="Y223" s="694"/>
      <c r="Z223" s="674"/>
      <c r="AI223" s="639"/>
      <c r="AJ223" s="639"/>
      <c r="AK223" s="639"/>
      <c r="AL223" s="639"/>
      <c r="AM223" s="639"/>
      <c r="AN223" s="639"/>
      <c r="AO223" s="647"/>
      <c r="AP223" s="647"/>
      <c r="AQ223" s="647"/>
      <c r="AR223" s="647"/>
      <c r="AS223" s="647"/>
    </row>
    <row r="224" s="641" customFormat="true" ht="13.8" hidden="false" customHeight="false" outlineLevel="0" collapsed="false">
      <c r="B224" s="640"/>
      <c r="C224" s="640"/>
      <c r="D224" s="640"/>
      <c r="E224" s="639"/>
      <c r="G224" s="674"/>
      <c r="H224" s="674"/>
      <c r="I224" s="674"/>
      <c r="J224" s="642"/>
      <c r="K224" s="674"/>
      <c r="S224" s="643"/>
      <c r="T224" s="639"/>
      <c r="U224" s="675"/>
      <c r="V224" s="675"/>
      <c r="W224" s="676"/>
      <c r="X224" s="674"/>
      <c r="Y224" s="694"/>
      <c r="Z224" s="674"/>
      <c r="AI224" s="639"/>
      <c r="AJ224" s="639"/>
      <c r="AK224" s="639"/>
      <c r="AL224" s="639"/>
      <c r="AM224" s="639"/>
      <c r="AN224" s="639"/>
      <c r="AO224" s="647"/>
      <c r="AP224" s="647"/>
      <c r="AQ224" s="647"/>
      <c r="AR224" s="647"/>
      <c r="AS224" s="647"/>
    </row>
    <row r="225" s="641" customFormat="true" ht="13.8" hidden="false" customHeight="false" outlineLevel="0" collapsed="false">
      <c r="B225" s="640"/>
      <c r="C225" s="640"/>
      <c r="E225" s="639"/>
      <c r="G225" s="674"/>
      <c r="H225" s="674"/>
      <c r="I225" s="674"/>
      <c r="J225" s="642"/>
      <c r="K225" s="674"/>
      <c r="S225" s="643"/>
      <c r="T225" s="639"/>
      <c r="U225" s="675"/>
      <c r="V225" s="675"/>
      <c r="W225" s="676"/>
      <c r="X225" s="674"/>
      <c r="Y225" s="694"/>
      <c r="Z225" s="674"/>
      <c r="AI225" s="639"/>
      <c r="AJ225" s="639"/>
      <c r="AK225" s="639"/>
      <c r="AL225" s="639"/>
      <c r="AM225" s="639"/>
      <c r="AN225" s="639"/>
      <c r="AO225" s="647"/>
      <c r="AP225" s="647"/>
      <c r="AQ225" s="647"/>
      <c r="AR225" s="647"/>
      <c r="AS225" s="647"/>
    </row>
    <row r="226" s="641" customFormat="true" ht="13.8" hidden="false" customHeight="false" outlineLevel="0" collapsed="false">
      <c r="B226" s="640"/>
      <c r="C226" s="640"/>
      <c r="D226" s="640"/>
      <c r="E226" s="639"/>
      <c r="G226" s="674"/>
      <c r="H226" s="674"/>
      <c r="I226" s="674"/>
      <c r="J226" s="642"/>
      <c r="K226" s="674"/>
      <c r="S226" s="643"/>
      <c r="T226" s="639"/>
      <c r="U226" s="675"/>
      <c r="V226" s="675"/>
      <c r="W226" s="676"/>
      <c r="X226" s="674"/>
      <c r="Y226" s="694"/>
      <c r="Z226" s="674"/>
      <c r="AI226" s="639"/>
      <c r="AJ226" s="639"/>
      <c r="AK226" s="639"/>
      <c r="AL226" s="639"/>
      <c r="AM226" s="639"/>
      <c r="AN226" s="639"/>
      <c r="AO226" s="647"/>
      <c r="AP226" s="647"/>
      <c r="AQ226" s="647"/>
      <c r="AR226" s="647"/>
      <c r="AS226" s="647"/>
    </row>
    <row r="227" s="641" customFormat="true" ht="13.8" hidden="false" customHeight="false" outlineLevel="0" collapsed="false">
      <c r="B227" s="640"/>
      <c r="C227" s="640"/>
      <c r="D227" s="640"/>
      <c r="E227" s="639"/>
      <c r="G227" s="674"/>
      <c r="H227" s="674"/>
      <c r="I227" s="674"/>
      <c r="J227" s="642"/>
      <c r="K227" s="674"/>
      <c r="S227" s="643"/>
      <c r="T227" s="639"/>
      <c r="U227" s="675"/>
      <c r="V227" s="675"/>
      <c r="W227" s="676"/>
      <c r="X227" s="674"/>
      <c r="Y227" s="694"/>
      <c r="Z227" s="674"/>
      <c r="AI227" s="639"/>
      <c r="AJ227" s="639"/>
      <c r="AK227" s="639"/>
      <c r="AL227" s="639"/>
      <c r="AM227" s="639"/>
      <c r="AN227" s="639"/>
      <c r="AO227" s="647"/>
      <c r="AP227" s="647"/>
      <c r="AQ227" s="647"/>
      <c r="AR227" s="647"/>
      <c r="AS227" s="647"/>
    </row>
    <row r="228" s="641" customFormat="true" ht="13.8" hidden="false" customHeight="false" outlineLevel="0" collapsed="false">
      <c r="B228" s="640"/>
      <c r="C228" s="640"/>
      <c r="D228" s="640"/>
      <c r="E228" s="639"/>
      <c r="G228" s="674"/>
      <c r="H228" s="674"/>
      <c r="I228" s="674"/>
      <c r="J228" s="642"/>
      <c r="K228" s="674"/>
      <c r="S228" s="643"/>
      <c r="T228" s="639"/>
      <c r="U228" s="675"/>
      <c r="V228" s="675"/>
      <c r="W228" s="676"/>
      <c r="X228" s="674"/>
      <c r="Y228" s="694"/>
      <c r="Z228" s="674"/>
      <c r="AI228" s="639"/>
      <c r="AJ228" s="639"/>
      <c r="AK228" s="639"/>
      <c r="AL228" s="639"/>
      <c r="AM228" s="639"/>
      <c r="AN228" s="639"/>
      <c r="AO228" s="647"/>
      <c r="AP228" s="647"/>
      <c r="AQ228" s="647"/>
      <c r="AR228" s="647"/>
      <c r="AS228" s="647"/>
    </row>
    <row r="229" s="641" customFormat="true" ht="13.8" hidden="false" customHeight="false" outlineLevel="0" collapsed="false">
      <c r="B229" s="640"/>
      <c r="C229" s="640"/>
      <c r="D229" s="640"/>
      <c r="E229" s="639"/>
      <c r="G229" s="674"/>
      <c r="H229" s="674"/>
      <c r="I229" s="674"/>
      <c r="J229" s="642"/>
      <c r="K229" s="674"/>
      <c r="S229" s="643"/>
      <c r="T229" s="639"/>
      <c r="U229" s="675"/>
      <c r="V229" s="675"/>
      <c r="W229" s="676"/>
      <c r="X229" s="674"/>
      <c r="Y229" s="694"/>
      <c r="Z229" s="674"/>
      <c r="AI229" s="639"/>
      <c r="AJ229" s="639"/>
      <c r="AK229" s="639"/>
      <c r="AL229" s="639"/>
      <c r="AM229" s="639"/>
      <c r="AN229" s="639"/>
      <c r="AO229" s="647"/>
      <c r="AP229" s="647"/>
      <c r="AQ229" s="647"/>
      <c r="AR229" s="647"/>
      <c r="AS229" s="647"/>
    </row>
    <row r="230" s="641" customFormat="true" ht="13.8" hidden="false" customHeight="false" outlineLevel="0" collapsed="false">
      <c r="B230" s="640"/>
      <c r="C230" s="640"/>
      <c r="D230" s="640"/>
      <c r="E230" s="639"/>
      <c r="G230" s="674"/>
      <c r="H230" s="674"/>
      <c r="I230" s="674"/>
      <c r="J230" s="642"/>
      <c r="K230" s="674"/>
      <c r="S230" s="643"/>
      <c r="T230" s="639"/>
      <c r="U230" s="675"/>
      <c r="V230" s="675"/>
      <c r="W230" s="676"/>
      <c r="X230" s="674"/>
      <c r="Y230" s="694"/>
      <c r="Z230" s="674"/>
      <c r="AI230" s="639"/>
      <c r="AJ230" s="639"/>
      <c r="AK230" s="639"/>
      <c r="AL230" s="639"/>
      <c r="AM230" s="639"/>
      <c r="AN230" s="639"/>
      <c r="AO230" s="647"/>
      <c r="AP230" s="647"/>
      <c r="AQ230" s="647"/>
      <c r="AR230" s="647"/>
      <c r="AS230" s="647"/>
    </row>
    <row r="231" s="641" customFormat="true" ht="13.8" hidden="false" customHeight="false" outlineLevel="0" collapsed="false">
      <c r="B231" s="640"/>
      <c r="C231" s="640"/>
      <c r="D231" s="640"/>
      <c r="E231" s="639"/>
      <c r="G231" s="674"/>
      <c r="H231" s="674"/>
      <c r="I231" s="674"/>
      <c r="J231" s="642"/>
      <c r="K231" s="674"/>
      <c r="S231" s="643"/>
      <c r="T231" s="639"/>
      <c r="U231" s="675"/>
      <c r="V231" s="675"/>
      <c r="W231" s="676"/>
      <c r="X231" s="674"/>
      <c r="Y231" s="646"/>
      <c r="Z231" s="674"/>
      <c r="AI231" s="639"/>
      <c r="AJ231" s="639"/>
      <c r="AK231" s="639"/>
      <c r="AL231" s="639"/>
      <c r="AM231" s="639"/>
      <c r="AN231" s="639"/>
      <c r="AO231" s="647"/>
      <c r="AP231" s="647"/>
      <c r="AQ231" s="647"/>
      <c r="AR231" s="647"/>
      <c r="AS231" s="647"/>
    </row>
    <row r="232" s="641" customFormat="true" ht="13.8" hidden="false" customHeight="false" outlineLevel="0" collapsed="false">
      <c r="B232" s="640"/>
      <c r="C232" s="640"/>
      <c r="D232" s="640"/>
      <c r="E232" s="639"/>
      <c r="G232" s="674"/>
      <c r="H232" s="674"/>
      <c r="I232" s="674"/>
      <c r="J232" s="642"/>
      <c r="K232" s="674"/>
      <c r="S232" s="643"/>
      <c r="T232" s="639"/>
      <c r="U232" s="675"/>
      <c r="V232" s="675"/>
      <c r="W232" s="676"/>
      <c r="X232" s="674"/>
      <c r="Y232" s="646"/>
      <c r="Z232" s="674"/>
      <c r="AI232" s="639"/>
      <c r="AJ232" s="639"/>
      <c r="AK232" s="639"/>
      <c r="AL232" s="639"/>
      <c r="AM232" s="639"/>
      <c r="AN232" s="639"/>
      <c r="AO232" s="647"/>
      <c r="AP232" s="647"/>
      <c r="AQ232" s="647"/>
      <c r="AR232" s="647"/>
      <c r="AS232" s="647"/>
    </row>
    <row r="233" s="641" customFormat="true" ht="13.8" hidden="false" customHeight="false" outlineLevel="0" collapsed="false">
      <c r="B233" s="640"/>
      <c r="C233" s="640"/>
      <c r="D233" s="640"/>
      <c r="E233" s="639"/>
      <c r="G233" s="674"/>
      <c r="H233" s="674"/>
      <c r="I233" s="674"/>
      <c r="J233" s="642"/>
      <c r="K233" s="674"/>
      <c r="S233" s="643"/>
      <c r="T233" s="639"/>
      <c r="U233" s="675"/>
      <c r="V233" s="675"/>
      <c r="W233" s="676"/>
      <c r="X233" s="674"/>
      <c r="Y233" s="646"/>
      <c r="Z233" s="674"/>
      <c r="AI233" s="639"/>
      <c r="AJ233" s="639"/>
      <c r="AK233" s="639"/>
      <c r="AL233" s="639"/>
      <c r="AM233" s="639"/>
      <c r="AN233" s="639"/>
      <c r="AO233" s="647"/>
      <c r="AP233" s="647"/>
      <c r="AQ233" s="647"/>
      <c r="AR233" s="647"/>
      <c r="AS233" s="647"/>
    </row>
    <row r="234" s="641" customFormat="true" ht="13.8" hidden="false" customHeight="false" outlineLevel="0" collapsed="false">
      <c r="B234" s="640"/>
      <c r="C234" s="640"/>
      <c r="D234" s="640"/>
      <c r="E234" s="639"/>
      <c r="G234" s="674"/>
      <c r="H234" s="674"/>
      <c r="I234" s="674"/>
      <c r="J234" s="642"/>
      <c r="K234" s="674"/>
      <c r="S234" s="643"/>
      <c r="T234" s="639"/>
      <c r="U234" s="675"/>
      <c r="V234" s="675"/>
      <c r="W234" s="676"/>
      <c r="X234" s="674"/>
      <c r="Y234" s="646"/>
      <c r="Z234" s="674"/>
      <c r="AI234" s="639"/>
      <c r="AJ234" s="639"/>
      <c r="AK234" s="639"/>
      <c r="AL234" s="639"/>
      <c r="AM234" s="639"/>
      <c r="AN234" s="639"/>
      <c r="AO234" s="647"/>
      <c r="AP234" s="647"/>
      <c r="AQ234" s="647"/>
      <c r="AR234" s="647"/>
      <c r="AS234" s="647"/>
    </row>
    <row r="235" s="641" customFormat="true" ht="13.8" hidden="false" customHeight="false" outlineLevel="0" collapsed="false">
      <c r="B235" s="640"/>
      <c r="C235" s="640"/>
      <c r="D235" s="640"/>
      <c r="E235" s="639"/>
      <c r="G235" s="674"/>
      <c r="H235" s="674"/>
      <c r="I235" s="674"/>
      <c r="J235" s="642"/>
      <c r="K235" s="674"/>
      <c r="S235" s="643"/>
      <c r="T235" s="639"/>
      <c r="U235" s="675"/>
      <c r="V235" s="675"/>
      <c r="W235" s="676"/>
      <c r="X235" s="674"/>
      <c r="Y235" s="646"/>
      <c r="Z235" s="674"/>
      <c r="AI235" s="639"/>
      <c r="AJ235" s="639"/>
      <c r="AK235" s="639"/>
      <c r="AL235" s="639"/>
      <c r="AM235" s="639"/>
      <c r="AN235" s="639"/>
      <c r="AO235" s="647"/>
      <c r="AP235" s="647"/>
      <c r="AQ235" s="647"/>
      <c r="AR235" s="647"/>
      <c r="AS235" s="647"/>
    </row>
    <row r="236" s="641" customFormat="true" ht="13.8" hidden="false" customHeight="false" outlineLevel="0" collapsed="false">
      <c r="B236" s="640"/>
      <c r="C236" s="640"/>
      <c r="D236" s="640"/>
      <c r="E236" s="639"/>
      <c r="G236" s="674"/>
      <c r="H236" s="674"/>
      <c r="I236" s="674"/>
      <c r="J236" s="642"/>
      <c r="K236" s="674"/>
      <c r="S236" s="643"/>
      <c r="T236" s="639"/>
      <c r="U236" s="675"/>
      <c r="V236" s="675"/>
      <c r="W236" s="676"/>
      <c r="X236" s="674"/>
      <c r="Y236" s="646"/>
      <c r="Z236" s="674"/>
      <c r="AI236" s="639"/>
      <c r="AJ236" s="639"/>
      <c r="AK236" s="639"/>
      <c r="AL236" s="639"/>
      <c r="AM236" s="639"/>
      <c r="AN236" s="639"/>
      <c r="AO236" s="647"/>
      <c r="AP236" s="647"/>
      <c r="AQ236" s="647"/>
      <c r="AR236" s="647"/>
      <c r="AS236" s="647"/>
    </row>
    <row r="237" s="641" customFormat="true" ht="13.8" hidden="false" customHeight="false" outlineLevel="0" collapsed="false">
      <c r="B237" s="640"/>
      <c r="C237" s="640"/>
      <c r="D237" s="640"/>
      <c r="E237" s="639"/>
      <c r="G237" s="674"/>
      <c r="H237" s="674"/>
      <c r="I237" s="674"/>
      <c r="J237" s="642"/>
      <c r="K237" s="674"/>
      <c r="S237" s="643"/>
      <c r="T237" s="639"/>
      <c r="U237" s="675"/>
      <c r="V237" s="675"/>
      <c r="W237" s="676"/>
      <c r="X237" s="674"/>
      <c r="Y237" s="646"/>
      <c r="Z237" s="674"/>
      <c r="AI237" s="639"/>
      <c r="AJ237" s="639"/>
      <c r="AK237" s="639"/>
      <c r="AL237" s="639"/>
      <c r="AM237" s="639"/>
      <c r="AN237" s="639"/>
      <c r="AO237" s="647"/>
      <c r="AP237" s="647"/>
      <c r="AQ237" s="647"/>
      <c r="AR237" s="647"/>
      <c r="AS237" s="647"/>
    </row>
    <row r="238" s="641" customFormat="true" ht="13.8" hidden="false" customHeight="false" outlineLevel="0" collapsed="false">
      <c r="B238" s="640"/>
      <c r="C238" s="640"/>
      <c r="D238" s="640"/>
      <c r="E238" s="639"/>
      <c r="G238" s="674"/>
      <c r="H238" s="674"/>
      <c r="I238" s="674"/>
      <c r="J238" s="642"/>
      <c r="K238" s="674"/>
      <c r="S238" s="643"/>
      <c r="T238" s="639"/>
      <c r="U238" s="675"/>
      <c r="V238" s="675"/>
      <c r="W238" s="676"/>
      <c r="X238" s="674"/>
      <c r="Y238" s="646"/>
      <c r="Z238" s="674"/>
      <c r="AI238" s="639"/>
      <c r="AJ238" s="639"/>
      <c r="AK238" s="639"/>
      <c r="AL238" s="639"/>
      <c r="AM238" s="639"/>
      <c r="AN238" s="639"/>
      <c r="AO238" s="647"/>
      <c r="AP238" s="647"/>
      <c r="AQ238" s="647"/>
      <c r="AR238" s="647"/>
      <c r="AS238" s="647"/>
    </row>
    <row r="239" s="641" customFormat="true" ht="13.8" hidden="false" customHeight="false" outlineLevel="0" collapsed="false">
      <c r="B239" s="640"/>
      <c r="C239" s="640"/>
      <c r="D239" s="640"/>
      <c r="E239" s="639"/>
      <c r="G239" s="674"/>
      <c r="H239" s="674"/>
      <c r="I239" s="674"/>
      <c r="J239" s="642"/>
      <c r="K239" s="674"/>
      <c r="S239" s="643"/>
      <c r="T239" s="639"/>
      <c r="U239" s="675"/>
      <c r="V239" s="675"/>
      <c r="W239" s="676"/>
      <c r="X239" s="674"/>
      <c r="Y239" s="646"/>
      <c r="Z239" s="674"/>
      <c r="AI239" s="639"/>
      <c r="AJ239" s="639"/>
      <c r="AK239" s="639"/>
      <c r="AL239" s="639"/>
      <c r="AM239" s="639"/>
      <c r="AN239" s="639"/>
      <c r="AO239" s="647"/>
      <c r="AP239" s="647"/>
      <c r="AQ239" s="647"/>
      <c r="AR239" s="647"/>
      <c r="AS239" s="647"/>
    </row>
    <row r="240" s="641" customFormat="true" ht="13.8" hidden="false" customHeight="false" outlineLevel="0" collapsed="false">
      <c r="B240" s="640"/>
      <c r="C240" s="640"/>
      <c r="D240" s="640"/>
      <c r="E240" s="639"/>
      <c r="G240" s="674"/>
      <c r="H240" s="674"/>
      <c r="I240" s="674"/>
      <c r="J240" s="642"/>
      <c r="K240" s="674"/>
      <c r="S240" s="643"/>
      <c r="T240" s="639"/>
      <c r="U240" s="675"/>
      <c r="V240" s="675"/>
      <c r="W240" s="676"/>
      <c r="X240" s="674"/>
      <c r="Y240" s="646"/>
      <c r="Z240" s="674"/>
      <c r="AI240" s="639"/>
      <c r="AJ240" s="639"/>
      <c r="AK240" s="639"/>
      <c r="AL240" s="639"/>
      <c r="AM240" s="639"/>
      <c r="AN240" s="639"/>
      <c r="AO240" s="647"/>
      <c r="AP240" s="647"/>
      <c r="AQ240" s="647"/>
      <c r="AR240" s="647"/>
      <c r="AS240" s="647"/>
    </row>
    <row r="241" s="641" customFormat="true" ht="13.8" hidden="false" customHeight="false" outlineLevel="0" collapsed="false">
      <c r="B241" s="640"/>
      <c r="C241" s="640"/>
      <c r="D241" s="640"/>
      <c r="E241" s="639"/>
      <c r="G241" s="674"/>
      <c r="H241" s="674"/>
      <c r="I241" s="674"/>
      <c r="J241" s="642"/>
      <c r="K241" s="674"/>
      <c r="S241" s="643"/>
      <c r="T241" s="639"/>
      <c r="U241" s="675"/>
      <c r="V241" s="675"/>
      <c r="W241" s="676"/>
      <c r="X241" s="674"/>
      <c r="Y241" s="646"/>
      <c r="Z241" s="674"/>
      <c r="AI241" s="639"/>
      <c r="AJ241" s="639"/>
      <c r="AK241" s="639"/>
      <c r="AL241" s="639"/>
      <c r="AM241" s="639"/>
      <c r="AN241" s="639"/>
      <c r="AO241" s="647"/>
      <c r="AP241" s="647"/>
      <c r="AQ241" s="647"/>
      <c r="AR241" s="647"/>
      <c r="AS241" s="647"/>
    </row>
    <row r="242" s="641" customFormat="true" ht="13.8" hidden="false" customHeight="false" outlineLevel="0" collapsed="false">
      <c r="B242" s="640"/>
      <c r="C242" s="640"/>
      <c r="D242" s="640"/>
      <c r="E242" s="639"/>
      <c r="G242" s="674"/>
      <c r="H242" s="674"/>
      <c r="I242" s="674"/>
      <c r="J242" s="642"/>
      <c r="K242" s="674"/>
      <c r="S242" s="643"/>
      <c r="T242" s="639"/>
      <c r="U242" s="675"/>
      <c r="V242" s="675"/>
      <c r="W242" s="676"/>
      <c r="X242" s="674"/>
      <c r="Y242" s="646"/>
      <c r="Z242" s="674"/>
      <c r="AI242" s="639"/>
      <c r="AJ242" s="639"/>
      <c r="AK242" s="639"/>
      <c r="AL242" s="639"/>
      <c r="AM242" s="639"/>
      <c r="AN242" s="639"/>
      <c r="AO242" s="647"/>
      <c r="AP242" s="647"/>
      <c r="AQ242" s="647"/>
      <c r="AR242" s="647"/>
      <c r="AS242" s="647"/>
    </row>
    <row r="243" s="641" customFormat="true" ht="13.8" hidden="false" customHeight="false" outlineLevel="0" collapsed="false">
      <c r="B243" s="640"/>
      <c r="C243" s="640"/>
      <c r="D243" s="640"/>
      <c r="E243" s="639"/>
      <c r="G243" s="674"/>
      <c r="H243" s="674"/>
      <c r="I243" s="674"/>
      <c r="J243" s="642"/>
      <c r="K243" s="674"/>
      <c r="S243" s="643"/>
      <c r="T243" s="639"/>
      <c r="U243" s="675"/>
      <c r="V243" s="675"/>
      <c r="W243" s="676"/>
      <c r="X243" s="674"/>
      <c r="Y243" s="646"/>
      <c r="Z243" s="674"/>
      <c r="AI243" s="639"/>
      <c r="AJ243" s="639"/>
      <c r="AK243" s="639"/>
      <c r="AL243" s="639"/>
      <c r="AM243" s="639"/>
      <c r="AN243" s="639"/>
      <c r="AO243" s="647"/>
      <c r="AP243" s="647"/>
      <c r="AQ243" s="647"/>
      <c r="AR243" s="647"/>
      <c r="AS243" s="647"/>
    </row>
    <row r="244" s="641" customFormat="true" ht="13.8" hidden="false" customHeight="false" outlineLevel="0" collapsed="false">
      <c r="B244" s="640"/>
      <c r="C244" s="640"/>
      <c r="D244" s="640"/>
      <c r="E244" s="639"/>
      <c r="G244" s="674"/>
      <c r="H244" s="674"/>
      <c r="I244" s="674"/>
      <c r="J244" s="642"/>
      <c r="K244" s="674"/>
      <c r="S244" s="643"/>
      <c r="T244" s="639"/>
      <c r="U244" s="675"/>
      <c r="V244" s="675"/>
      <c r="W244" s="676"/>
      <c r="X244" s="674"/>
      <c r="Y244" s="646"/>
      <c r="Z244" s="674"/>
      <c r="AI244" s="639"/>
      <c r="AJ244" s="639"/>
      <c r="AK244" s="639"/>
      <c r="AL244" s="639"/>
      <c r="AM244" s="639"/>
      <c r="AN244" s="639"/>
      <c r="AO244" s="647"/>
      <c r="AP244" s="647"/>
      <c r="AQ244" s="647"/>
      <c r="AR244" s="647"/>
      <c r="AS244" s="647"/>
    </row>
    <row r="245" s="641" customFormat="true" ht="13.8" hidden="false" customHeight="false" outlineLevel="0" collapsed="false">
      <c r="B245" s="640"/>
      <c r="C245" s="640"/>
      <c r="D245" s="640"/>
      <c r="E245" s="639"/>
      <c r="G245" s="674"/>
      <c r="H245" s="674"/>
      <c r="I245" s="674"/>
      <c r="J245" s="642"/>
      <c r="K245" s="674"/>
      <c r="S245" s="643"/>
      <c r="T245" s="639"/>
      <c r="U245" s="675"/>
      <c r="V245" s="675"/>
      <c r="W245" s="676"/>
      <c r="X245" s="674"/>
      <c r="Y245" s="646"/>
      <c r="Z245" s="674"/>
      <c r="AI245" s="639"/>
      <c r="AJ245" s="639"/>
      <c r="AK245" s="639"/>
      <c r="AL245" s="639"/>
      <c r="AM245" s="639"/>
      <c r="AN245" s="639"/>
      <c r="AO245" s="647"/>
      <c r="AP245" s="647"/>
      <c r="AQ245" s="647"/>
      <c r="AR245" s="647"/>
      <c r="AS245" s="647"/>
    </row>
    <row r="246" s="641" customFormat="true" ht="13.8" hidden="false" customHeight="false" outlineLevel="0" collapsed="false">
      <c r="B246" s="640"/>
      <c r="C246" s="640"/>
      <c r="D246" s="640"/>
      <c r="E246" s="639"/>
      <c r="G246" s="674"/>
      <c r="H246" s="674"/>
      <c r="I246" s="674"/>
      <c r="J246" s="642"/>
      <c r="K246" s="674"/>
      <c r="S246" s="643"/>
      <c r="T246" s="639"/>
      <c r="U246" s="675"/>
      <c r="V246" s="675"/>
      <c r="W246" s="676"/>
      <c r="X246" s="674"/>
      <c r="Y246" s="646"/>
      <c r="Z246" s="674"/>
      <c r="AI246" s="639"/>
      <c r="AJ246" s="639"/>
      <c r="AK246" s="639"/>
      <c r="AL246" s="639"/>
      <c r="AM246" s="639"/>
      <c r="AN246" s="639"/>
      <c r="AO246" s="647"/>
      <c r="AP246" s="647"/>
      <c r="AQ246" s="647"/>
      <c r="AR246" s="647"/>
      <c r="AS246" s="647"/>
    </row>
    <row r="247" s="641" customFormat="true" ht="13.8" hidden="false" customHeight="false" outlineLevel="0" collapsed="false">
      <c r="B247" s="640"/>
      <c r="C247" s="640"/>
      <c r="D247" s="640"/>
      <c r="E247" s="639"/>
      <c r="G247" s="674"/>
      <c r="H247" s="674"/>
      <c r="I247" s="674"/>
      <c r="J247" s="642"/>
      <c r="K247" s="674"/>
      <c r="S247" s="643"/>
      <c r="T247" s="639"/>
      <c r="U247" s="675"/>
      <c r="V247" s="675"/>
      <c r="W247" s="676"/>
      <c r="X247" s="674"/>
      <c r="Y247" s="646"/>
      <c r="Z247" s="674"/>
      <c r="AI247" s="639"/>
      <c r="AJ247" s="639"/>
      <c r="AK247" s="639"/>
      <c r="AL247" s="639"/>
      <c r="AM247" s="639"/>
      <c r="AN247" s="639"/>
      <c r="AO247" s="647"/>
      <c r="AP247" s="647"/>
      <c r="AQ247" s="647"/>
      <c r="AR247" s="647"/>
      <c r="AS247" s="647"/>
    </row>
    <row r="248" s="641" customFormat="true" ht="13.8" hidden="false" customHeight="false" outlineLevel="0" collapsed="false">
      <c r="B248" s="640"/>
      <c r="C248" s="640"/>
      <c r="D248" s="640"/>
      <c r="E248" s="639"/>
      <c r="G248" s="674"/>
      <c r="H248" s="674"/>
      <c r="I248" s="674"/>
      <c r="J248" s="642"/>
      <c r="K248" s="674"/>
      <c r="S248" s="643"/>
      <c r="T248" s="639"/>
      <c r="U248" s="675"/>
      <c r="V248" s="675"/>
      <c r="W248" s="676"/>
      <c r="X248" s="674"/>
      <c r="Y248" s="646"/>
      <c r="Z248" s="674"/>
      <c r="AI248" s="639"/>
      <c r="AJ248" s="639"/>
      <c r="AK248" s="639"/>
      <c r="AL248" s="639"/>
      <c r="AM248" s="639"/>
      <c r="AN248" s="639"/>
      <c r="AO248" s="647"/>
      <c r="AP248" s="647"/>
      <c r="AQ248" s="647"/>
      <c r="AR248" s="647"/>
      <c r="AS248" s="647"/>
    </row>
    <row r="249" s="641" customFormat="true" ht="13.8" hidden="false" customHeight="false" outlineLevel="0" collapsed="false">
      <c r="B249" s="640"/>
      <c r="C249" s="640"/>
      <c r="D249" s="640"/>
      <c r="E249" s="639"/>
      <c r="G249" s="674"/>
      <c r="H249" s="674"/>
      <c r="I249" s="674"/>
      <c r="J249" s="642"/>
      <c r="K249" s="674"/>
      <c r="S249" s="643"/>
      <c r="T249" s="639"/>
      <c r="U249" s="675"/>
      <c r="V249" s="675"/>
      <c r="W249" s="676"/>
      <c r="X249" s="674"/>
      <c r="Y249" s="646"/>
      <c r="Z249" s="674"/>
      <c r="AI249" s="639"/>
      <c r="AJ249" s="639"/>
      <c r="AK249" s="639"/>
      <c r="AL249" s="639"/>
      <c r="AM249" s="639"/>
      <c r="AN249" s="639"/>
      <c r="AO249" s="647"/>
      <c r="AP249" s="647"/>
      <c r="AQ249" s="647"/>
      <c r="AR249" s="647"/>
      <c r="AS249" s="647"/>
    </row>
    <row r="250" s="641" customFormat="true" ht="13.8" hidden="false" customHeight="false" outlineLevel="0" collapsed="false">
      <c r="B250" s="640"/>
      <c r="C250" s="640"/>
      <c r="D250" s="640"/>
      <c r="E250" s="639"/>
      <c r="G250" s="674"/>
      <c r="H250" s="674"/>
      <c r="I250" s="674"/>
      <c r="J250" s="642"/>
      <c r="K250" s="674"/>
      <c r="S250" s="643"/>
      <c r="T250" s="639"/>
      <c r="U250" s="675"/>
      <c r="V250" s="675"/>
      <c r="W250" s="676"/>
      <c r="X250" s="674"/>
      <c r="Y250" s="646"/>
      <c r="Z250" s="674"/>
      <c r="AI250" s="639"/>
      <c r="AJ250" s="639"/>
      <c r="AK250" s="639"/>
      <c r="AL250" s="639"/>
      <c r="AM250" s="639"/>
      <c r="AN250" s="639"/>
      <c r="AO250" s="647"/>
      <c r="AP250" s="647"/>
      <c r="AQ250" s="647"/>
      <c r="AR250" s="647"/>
      <c r="AS250" s="647"/>
    </row>
    <row r="251" s="641" customFormat="true" ht="13.8" hidden="false" customHeight="false" outlineLevel="0" collapsed="false">
      <c r="B251" s="640"/>
      <c r="C251" s="640"/>
      <c r="D251" s="640"/>
      <c r="E251" s="639"/>
      <c r="G251" s="674"/>
      <c r="H251" s="674"/>
      <c r="I251" s="674"/>
      <c r="J251" s="642"/>
      <c r="K251" s="674"/>
      <c r="S251" s="643"/>
      <c r="T251" s="639"/>
      <c r="U251" s="675"/>
      <c r="V251" s="675"/>
      <c r="W251" s="676"/>
      <c r="X251" s="674"/>
      <c r="Y251" s="646"/>
      <c r="Z251" s="674"/>
      <c r="AI251" s="639"/>
      <c r="AJ251" s="639"/>
      <c r="AK251" s="639"/>
      <c r="AL251" s="639"/>
      <c r="AM251" s="639"/>
      <c r="AN251" s="639"/>
      <c r="AO251" s="647"/>
      <c r="AP251" s="647"/>
      <c r="AQ251" s="647"/>
      <c r="AR251" s="647"/>
      <c r="AS251" s="647"/>
    </row>
    <row r="252" s="641" customFormat="true" ht="13.8" hidden="false" customHeight="false" outlineLevel="0" collapsed="false">
      <c r="B252" s="640"/>
      <c r="C252" s="640"/>
      <c r="D252" s="640"/>
      <c r="E252" s="639"/>
      <c r="G252" s="674"/>
      <c r="H252" s="674"/>
      <c r="I252" s="674"/>
      <c r="J252" s="642"/>
      <c r="K252" s="674"/>
      <c r="S252" s="643"/>
      <c r="T252" s="639"/>
      <c r="U252" s="675"/>
      <c r="V252" s="675"/>
      <c r="W252" s="676"/>
      <c r="X252" s="674"/>
      <c r="Y252" s="646"/>
      <c r="Z252" s="674"/>
      <c r="AI252" s="639"/>
      <c r="AJ252" s="639"/>
      <c r="AK252" s="639"/>
      <c r="AL252" s="639"/>
      <c r="AM252" s="639"/>
      <c r="AN252" s="639"/>
      <c r="AO252" s="647"/>
      <c r="AP252" s="647"/>
      <c r="AQ252" s="647"/>
      <c r="AR252" s="647"/>
      <c r="AS252" s="647"/>
    </row>
    <row r="253" s="641" customFormat="true" ht="13.8" hidden="false" customHeight="false" outlineLevel="0" collapsed="false">
      <c r="B253" s="640"/>
      <c r="C253" s="640"/>
      <c r="D253" s="640"/>
      <c r="E253" s="639"/>
      <c r="G253" s="674"/>
      <c r="H253" s="674"/>
      <c r="I253" s="674"/>
      <c r="J253" s="642"/>
      <c r="K253" s="674"/>
      <c r="S253" s="643"/>
      <c r="T253" s="639"/>
      <c r="U253" s="675"/>
      <c r="V253" s="675"/>
      <c r="W253" s="676"/>
      <c r="X253" s="674"/>
      <c r="Y253" s="646"/>
      <c r="Z253" s="674"/>
      <c r="AI253" s="639"/>
      <c r="AJ253" s="639"/>
      <c r="AK253" s="639"/>
      <c r="AL253" s="639"/>
      <c r="AM253" s="639"/>
      <c r="AN253" s="639"/>
      <c r="AO253" s="647"/>
      <c r="AP253" s="647"/>
      <c r="AQ253" s="647"/>
      <c r="AR253" s="647"/>
      <c r="AS253" s="647"/>
    </row>
    <row r="254" s="641" customFormat="true" ht="13.8" hidden="false" customHeight="false" outlineLevel="0" collapsed="false">
      <c r="B254" s="640"/>
      <c r="C254" s="640"/>
      <c r="D254" s="640"/>
      <c r="E254" s="639"/>
      <c r="G254" s="674"/>
      <c r="H254" s="674"/>
      <c r="I254" s="674"/>
      <c r="J254" s="642"/>
      <c r="K254" s="674"/>
      <c r="S254" s="643"/>
      <c r="T254" s="639"/>
      <c r="U254" s="675"/>
      <c r="V254" s="675"/>
      <c r="W254" s="676"/>
      <c r="X254" s="674"/>
      <c r="Y254" s="646"/>
      <c r="Z254" s="674"/>
      <c r="AI254" s="639"/>
      <c r="AJ254" s="639"/>
      <c r="AK254" s="639"/>
      <c r="AL254" s="639"/>
      <c r="AM254" s="639"/>
      <c r="AN254" s="639"/>
      <c r="AO254" s="647"/>
      <c r="AP254" s="647"/>
      <c r="AQ254" s="647"/>
      <c r="AR254" s="647"/>
      <c r="AS254" s="647"/>
    </row>
    <row r="255" s="641" customFormat="true" ht="13.8" hidden="false" customHeight="false" outlineLevel="0" collapsed="false">
      <c r="B255" s="640"/>
      <c r="C255" s="640"/>
      <c r="D255" s="640"/>
      <c r="E255" s="639"/>
      <c r="G255" s="674"/>
      <c r="H255" s="674"/>
      <c r="I255" s="674"/>
      <c r="J255" s="642"/>
      <c r="K255" s="674"/>
      <c r="S255" s="643"/>
      <c r="T255" s="639"/>
      <c r="U255" s="675"/>
      <c r="V255" s="675"/>
      <c r="W255" s="676"/>
      <c r="X255" s="674"/>
      <c r="Y255" s="646"/>
      <c r="Z255" s="674"/>
      <c r="AI255" s="639"/>
      <c r="AJ255" s="639"/>
      <c r="AK255" s="639"/>
      <c r="AL255" s="639"/>
      <c r="AM255" s="639"/>
      <c r="AN255" s="639"/>
      <c r="AO255" s="647"/>
      <c r="AP255" s="647"/>
      <c r="AQ255" s="647"/>
      <c r="AR255" s="647"/>
      <c r="AS255" s="647"/>
    </row>
    <row r="256" s="641" customFormat="true" ht="13.8" hidden="false" customHeight="false" outlineLevel="0" collapsed="false">
      <c r="B256" s="640"/>
      <c r="C256" s="640"/>
      <c r="D256" s="640"/>
      <c r="E256" s="639"/>
      <c r="G256" s="674"/>
      <c r="H256" s="674"/>
      <c r="I256" s="674"/>
      <c r="J256" s="642"/>
      <c r="K256" s="674"/>
      <c r="S256" s="643"/>
      <c r="T256" s="639"/>
      <c r="U256" s="675"/>
      <c r="V256" s="675"/>
      <c r="W256" s="676"/>
      <c r="X256" s="674"/>
      <c r="Y256" s="646"/>
      <c r="Z256" s="674"/>
      <c r="AI256" s="639"/>
      <c r="AJ256" s="639"/>
      <c r="AK256" s="639"/>
      <c r="AL256" s="639"/>
      <c r="AM256" s="639"/>
      <c r="AN256" s="639"/>
      <c r="AO256" s="647"/>
      <c r="AP256" s="647"/>
      <c r="AQ256" s="647"/>
      <c r="AR256" s="647"/>
      <c r="AS256" s="647"/>
    </row>
    <row r="257" s="641" customFormat="true" ht="13.8" hidden="false" customHeight="false" outlineLevel="0" collapsed="false">
      <c r="B257" s="640"/>
      <c r="C257" s="640"/>
      <c r="D257" s="640"/>
      <c r="E257" s="639"/>
      <c r="G257" s="674"/>
      <c r="H257" s="674"/>
      <c r="I257" s="674"/>
      <c r="J257" s="642"/>
      <c r="K257" s="674"/>
      <c r="S257" s="643"/>
      <c r="T257" s="639"/>
      <c r="U257" s="675"/>
      <c r="V257" s="675"/>
      <c r="W257" s="676"/>
      <c r="X257" s="674"/>
      <c r="Y257" s="646"/>
      <c r="Z257" s="674"/>
      <c r="AI257" s="639"/>
      <c r="AJ257" s="639"/>
      <c r="AK257" s="639"/>
      <c r="AL257" s="639"/>
      <c r="AM257" s="639"/>
      <c r="AN257" s="639"/>
      <c r="AO257" s="647"/>
      <c r="AP257" s="647"/>
      <c r="AQ257" s="647"/>
      <c r="AR257" s="647"/>
      <c r="AS257" s="647"/>
    </row>
    <row r="258" s="641" customFormat="true" ht="13.8" hidden="false" customHeight="false" outlineLevel="0" collapsed="false">
      <c r="B258" s="640"/>
      <c r="C258" s="640"/>
      <c r="D258" s="640"/>
      <c r="E258" s="639"/>
      <c r="G258" s="674"/>
      <c r="H258" s="674"/>
      <c r="I258" s="674"/>
      <c r="J258" s="642"/>
      <c r="K258" s="674"/>
      <c r="S258" s="643"/>
      <c r="T258" s="639"/>
      <c r="U258" s="675"/>
      <c r="V258" s="675"/>
      <c r="W258" s="676"/>
      <c r="X258" s="674"/>
      <c r="Y258" s="646"/>
      <c r="Z258" s="674"/>
      <c r="AI258" s="639"/>
      <c r="AJ258" s="639"/>
      <c r="AK258" s="639"/>
      <c r="AL258" s="639"/>
      <c r="AM258" s="639"/>
      <c r="AN258" s="639"/>
      <c r="AO258" s="647"/>
      <c r="AP258" s="647"/>
      <c r="AQ258" s="647"/>
      <c r="AR258" s="647"/>
      <c r="AS258" s="647"/>
    </row>
    <row r="259" s="641" customFormat="true" ht="13.8" hidden="false" customHeight="false" outlineLevel="0" collapsed="false">
      <c r="B259" s="640"/>
      <c r="C259" s="640"/>
      <c r="D259" s="640"/>
      <c r="E259" s="639"/>
      <c r="G259" s="674"/>
      <c r="H259" s="674"/>
      <c r="I259" s="674"/>
      <c r="J259" s="642"/>
      <c r="K259" s="674"/>
      <c r="S259" s="643"/>
      <c r="T259" s="639"/>
      <c r="U259" s="675"/>
      <c r="V259" s="675"/>
      <c r="W259" s="676"/>
      <c r="X259" s="674"/>
      <c r="Y259" s="646"/>
      <c r="Z259" s="674"/>
      <c r="AI259" s="639"/>
      <c r="AJ259" s="639"/>
      <c r="AK259" s="639"/>
      <c r="AL259" s="639"/>
      <c r="AM259" s="639"/>
      <c r="AN259" s="639"/>
      <c r="AO259" s="647"/>
      <c r="AP259" s="647"/>
      <c r="AQ259" s="647"/>
      <c r="AR259" s="647"/>
      <c r="AS259" s="647"/>
    </row>
    <row r="260" s="641" customFormat="true" ht="13.8" hidden="false" customHeight="false" outlineLevel="0" collapsed="false">
      <c r="B260" s="640"/>
      <c r="C260" s="640"/>
      <c r="D260" s="640"/>
      <c r="E260" s="639"/>
      <c r="G260" s="674"/>
      <c r="H260" s="674"/>
      <c r="I260" s="674"/>
      <c r="J260" s="642"/>
      <c r="K260" s="674"/>
      <c r="S260" s="643"/>
      <c r="T260" s="639"/>
      <c r="U260" s="675"/>
      <c r="V260" s="675"/>
      <c r="W260" s="676"/>
      <c r="X260" s="674"/>
      <c r="Y260" s="646"/>
      <c r="Z260" s="674"/>
      <c r="AI260" s="639"/>
      <c r="AJ260" s="639"/>
      <c r="AK260" s="639"/>
      <c r="AL260" s="639"/>
      <c r="AM260" s="639"/>
      <c r="AN260" s="639"/>
      <c r="AO260" s="647"/>
      <c r="AP260" s="647"/>
      <c r="AQ260" s="647"/>
      <c r="AR260" s="647"/>
      <c r="AS260" s="647"/>
    </row>
    <row r="261" s="641" customFormat="true" ht="13.8" hidden="false" customHeight="false" outlineLevel="0" collapsed="false">
      <c r="B261" s="640"/>
      <c r="C261" s="640"/>
      <c r="D261" s="640"/>
      <c r="E261" s="639"/>
      <c r="G261" s="674"/>
      <c r="H261" s="674"/>
      <c r="I261" s="674"/>
      <c r="J261" s="642"/>
      <c r="K261" s="674"/>
      <c r="S261" s="643"/>
      <c r="T261" s="639"/>
      <c r="U261" s="675"/>
      <c r="V261" s="675"/>
      <c r="W261" s="676"/>
      <c r="X261" s="674"/>
      <c r="Y261" s="646"/>
      <c r="Z261" s="674"/>
      <c r="AI261" s="639"/>
      <c r="AJ261" s="639"/>
      <c r="AK261" s="639"/>
      <c r="AL261" s="639"/>
      <c r="AM261" s="639"/>
      <c r="AN261" s="639"/>
      <c r="AO261" s="647"/>
      <c r="AP261" s="647"/>
      <c r="AQ261" s="647"/>
      <c r="AR261" s="647"/>
      <c r="AS261" s="647"/>
    </row>
    <row r="262" s="641" customFormat="true" ht="13.8" hidden="false" customHeight="false" outlineLevel="0" collapsed="false">
      <c r="B262" s="640"/>
      <c r="C262" s="640"/>
      <c r="D262" s="640"/>
      <c r="E262" s="639"/>
      <c r="G262" s="674"/>
      <c r="H262" s="674"/>
      <c r="I262" s="674"/>
      <c r="J262" s="642"/>
      <c r="K262" s="674"/>
      <c r="S262" s="643"/>
      <c r="T262" s="639"/>
      <c r="U262" s="675"/>
      <c r="V262" s="675"/>
      <c r="W262" s="676"/>
      <c r="X262" s="674"/>
      <c r="Y262" s="646"/>
      <c r="Z262" s="674"/>
      <c r="AI262" s="639"/>
      <c r="AJ262" s="639"/>
      <c r="AK262" s="639"/>
      <c r="AL262" s="639"/>
      <c r="AM262" s="639"/>
      <c r="AN262" s="639"/>
      <c r="AO262" s="647"/>
      <c r="AP262" s="647"/>
      <c r="AQ262" s="647"/>
      <c r="AR262" s="647"/>
      <c r="AS262" s="647"/>
    </row>
    <row r="263" s="641" customFormat="true" ht="13.8" hidden="false" customHeight="false" outlineLevel="0" collapsed="false">
      <c r="B263" s="640"/>
      <c r="C263" s="640"/>
      <c r="D263" s="640"/>
      <c r="E263" s="639"/>
      <c r="G263" s="674"/>
      <c r="H263" s="674"/>
      <c r="I263" s="674"/>
      <c r="J263" s="642"/>
      <c r="K263" s="674"/>
      <c r="S263" s="643"/>
      <c r="T263" s="639"/>
      <c r="U263" s="675"/>
      <c r="V263" s="675"/>
      <c r="W263" s="676"/>
      <c r="X263" s="674"/>
      <c r="Y263" s="646"/>
      <c r="Z263" s="674"/>
      <c r="AI263" s="639"/>
      <c r="AJ263" s="639"/>
      <c r="AK263" s="639"/>
      <c r="AL263" s="639"/>
      <c r="AM263" s="639"/>
      <c r="AN263" s="639"/>
      <c r="AO263" s="647"/>
      <c r="AP263" s="647"/>
      <c r="AQ263" s="647"/>
      <c r="AR263" s="647"/>
      <c r="AS263" s="647"/>
    </row>
    <row r="264" s="641" customFormat="true" ht="13.8" hidden="false" customHeight="false" outlineLevel="0" collapsed="false">
      <c r="B264" s="640"/>
      <c r="C264" s="640"/>
      <c r="D264" s="640"/>
      <c r="E264" s="639"/>
      <c r="G264" s="674"/>
      <c r="H264" s="674"/>
      <c r="I264" s="674"/>
      <c r="J264" s="642"/>
      <c r="K264" s="674"/>
      <c r="S264" s="643"/>
      <c r="T264" s="639"/>
      <c r="U264" s="675"/>
      <c r="V264" s="675"/>
      <c r="W264" s="676"/>
      <c r="X264" s="674"/>
      <c r="Y264" s="646"/>
      <c r="Z264" s="674"/>
      <c r="AI264" s="639"/>
      <c r="AJ264" s="639"/>
      <c r="AK264" s="639"/>
      <c r="AL264" s="639"/>
      <c r="AM264" s="639"/>
      <c r="AN264" s="639"/>
      <c r="AO264" s="647"/>
      <c r="AP264" s="647"/>
      <c r="AQ264" s="647"/>
      <c r="AR264" s="647"/>
      <c r="AS264" s="647"/>
    </row>
    <row r="265" s="641" customFormat="true" ht="13.8" hidden="false" customHeight="false" outlineLevel="0" collapsed="false">
      <c r="B265" s="640"/>
      <c r="C265" s="640"/>
      <c r="D265" s="640"/>
      <c r="E265" s="639"/>
      <c r="G265" s="674"/>
      <c r="H265" s="674"/>
      <c r="I265" s="674"/>
      <c r="J265" s="642"/>
      <c r="K265" s="674"/>
      <c r="S265" s="643"/>
      <c r="T265" s="639"/>
      <c r="U265" s="675"/>
      <c r="V265" s="675"/>
      <c r="W265" s="676"/>
      <c r="X265" s="674"/>
      <c r="Y265" s="646"/>
      <c r="Z265" s="674"/>
      <c r="AI265" s="639"/>
      <c r="AJ265" s="639"/>
      <c r="AK265" s="639"/>
      <c r="AL265" s="639"/>
      <c r="AM265" s="639"/>
      <c r="AN265" s="639"/>
      <c r="AO265" s="647"/>
      <c r="AP265" s="647"/>
      <c r="AQ265" s="647"/>
      <c r="AR265" s="647"/>
      <c r="AS265" s="647"/>
    </row>
    <row r="266" s="641" customFormat="true" ht="13.8" hidden="false" customHeight="false" outlineLevel="0" collapsed="false">
      <c r="B266" s="640"/>
      <c r="C266" s="640"/>
      <c r="D266" s="640"/>
      <c r="E266" s="639"/>
      <c r="G266" s="674"/>
      <c r="H266" s="674"/>
      <c r="I266" s="674"/>
      <c r="J266" s="642"/>
      <c r="K266" s="674"/>
      <c r="S266" s="643"/>
      <c r="T266" s="639"/>
      <c r="U266" s="675"/>
      <c r="V266" s="675"/>
      <c r="W266" s="676"/>
      <c r="X266" s="674"/>
      <c r="Y266" s="646"/>
      <c r="Z266" s="674"/>
      <c r="AI266" s="639"/>
      <c r="AJ266" s="639"/>
      <c r="AK266" s="639"/>
      <c r="AL266" s="639"/>
      <c r="AM266" s="639"/>
      <c r="AN266" s="639"/>
      <c r="AO266" s="647"/>
      <c r="AP266" s="647"/>
      <c r="AQ266" s="647"/>
      <c r="AR266" s="647"/>
      <c r="AS266" s="647"/>
    </row>
    <row r="267" s="641" customFormat="true" ht="13.8" hidden="false" customHeight="false" outlineLevel="0" collapsed="false">
      <c r="B267" s="640"/>
      <c r="C267" s="640"/>
      <c r="D267" s="640"/>
      <c r="E267" s="639"/>
      <c r="G267" s="674"/>
      <c r="H267" s="674"/>
      <c r="I267" s="674"/>
      <c r="J267" s="642"/>
      <c r="K267" s="674"/>
      <c r="S267" s="643"/>
      <c r="T267" s="639"/>
      <c r="U267" s="675"/>
      <c r="V267" s="675"/>
      <c r="W267" s="676"/>
      <c r="X267" s="674"/>
      <c r="Y267" s="646"/>
      <c r="Z267" s="674"/>
      <c r="AI267" s="639"/>
      <c r="AJ267" s="639"/>
      <c r="AK267" s="639"/>
      <c r="AL267" s="639"/>
      <c r="AM267" s="639"/>
      <c r="AN267" s="639"/>
      <c r="AO267" s="647"/>
      <c r="AP267" s="647"/>
      <c r="AQ267" s="647"/>
      <c r="AR267" s="647"/>
      <c r="AS267" s="647"/>
    </row>
    <row r="268" s="641" customFormat="true" ht="13.8" hidden="false" customHeight="false" outlineLevel="0" collapsed="false">
      <c r="B268" s="640"/>
      <c r="C268" s="640"/>
      <c r="D268" s="640"/>
      <c r="E268" s="639"/>
      <c r="G268" s="674"/>
      <c r="H268" s="674"/>
      <c r="I268" s="674"/>
      <c r="J268" s="642"/>
      <c r="K268" s="674"/>
      <c r="S268" s="643"/>
      <c r="T268" s="639"/>
      <c r="U268" s="675"/>
      <c r="V268" s="675"/>
      <c r="W268" s="676"/>
      <c r="X268" s="674"/>
      <c r="Y268" s="646"/>
      <c r="Z268" s="674"/>
      <c r="AI268" s="639"/>
      <c r="AJ268" s="639"/>
      <c r="AK268" s="639"/>
      <c r="AL268" s="639"/>
      <c r="AM268" s="639"/>
      <c r="AN268" s="639"/>
      <c r="AO268" s="647"/>
      <c r="AP268" s="647"/>
      <c r="AQ268" s="647"/>
      <c r="AR268" s="647"/>
      <c r="AS268" s="647"/>
    </row>
    <row r="269" s="641" customFormat="true" ht="13.8" hidden="false" customHeight="false" outlineLevel="0" collapsed="false">
      <c r="B269" s="640"/>
      <c r="C269" s="640"/>
      <c r="D269" s="640"/>
      <c r="E269" s="639"/>
      <c r="G269" s="674"/>
      <c r="H269" s="674"/>
      <c r="I269" s="674"/>
      <c r="J269" s="642"/>
      <c r="K269" s="674"/>
      <c r="S269" s="643"/>
      <c r="T269" s="639"/>
      <c r="U269" s="675"/>
      <c r="V269" s="675"/>
      <c r="W269" s="676"/>
      <c r="X269" s="674"/>
      <c r="Y269" s="646"/>
      <c r="Z269" s="674"/>
      <c r="AI269" s="639"/>
      <c r="AJ269" s="639"/>
      <c r="AK269" s="639"/>
      <c r="AL269" s="639"/>
      <c r="AM269" s="639"/>
      <c r="AN269" s="639"/>
      <c r="AO269" s="647"/>
      <c r="AP269" s="647"/>
      <c r="AQ269" s="647"/>
      <c r="AR269" s="647"/>
      <c r="AS269" s="647"/>
    </row>
    <row r="270" s="641" customFormat="true" ht="13.8" hidden="false" customHeight="false" outlineLevel="0" collapsed="false">
      <c r="B270" s="640"/>
      <c r="C270" s="640"/>
      <c r="D270" s="640"/>
      <c r="E270" s="639"/>
      <c r="G270" s="674"/>
      <c r="H270" s="674"/>
      <c r="I270" s="674"/>
      <c r="J270" s="642"/>
      <c r="K270" s="674"/>
      <c r="S270" s="643"/>
      <c r="T270" s="639"/>
      <c r="U270" s="675"/>
      <c r="V270" s="675"/>
      <c r="W270" s="676"/>
      <c r="X270" s="674"/>
      <c r="Y270" s="646"/>
      <c r="Z270" s="674"/>
      <c r="AI270" s="639"/>
      <c r="AJ270" s="639"/>
      <c r="AK270" s="639"/>
      <c r="AL270" s="639"/>
      <c r="AM270" s="639"/>
      <c r="AN270" s="639"/>
      <c r="AO270" s="647"/>
      <c r="AP270" s="647"/>
      <c r="AQ270" s="647"/>
      <c r="AR270" s="647"/>
      <c r="AS270" s="647"/>
    </row>
    <row r="271" s="641" customFormat="true" ht="13.8" hidden="false" customHeight="false" outlineLevel="0" collapsed="false">
      <c r="B271" s="640"/>
      <c r="C271" s="640"/>
      <c r="D271" s="640"/>
      <c r="E271" s="639"/>
      <c r="G271" s="674"/>
      <c r="H271" s="674"/>
      <c r="I271" s="674"/>
      <c r="J271" s="642"/>
      <c r="K271" s="674"/>
      <c r="S271" s="643"/>
      <c r="T271" s="639"/>
      <c r="U271" s="675"/>
      <c r="V271" s="675"/>
      <c r="W271" s="676"/>
      <c r="X271" s="674"/>
      <c r="Y271" s="646"/>
      <c r="Z271" s="674"/>
      <c r="AI271" s="639"/>
      <c r="AJ271" s="639"/>
      <c r="AK271" s="639"/>
      <c r="AL271" s="639"/>
      <c r="AM271" s="639"/>
      <c r="AN271" s="639"/>
      <c r="AO271" s="647"/>
      <c r="AP271" s="647"/>
      <c r="AQ271" s="647"/>
      <c r="AR271" s="647"/>
      <c r="AS271" s="647"/>
    </row>
    <row r="272" s="641" customFormat="true" ht="13.8" hidden="false" customHeight="false" outlineLevel="0" collapsed="false">
      <c r="B272" s="640"/>
      <c r="C272" s="640"/>
      <c r="D272" s="640"/>
      <c r="E272" s="639"/>
      <c r="G272" s="674"/>
      <c r="H272" s="674"/>
      <c r="I272" s="674"/>
      <c r="J272" s="642"/>
      <c r="K272" s="674"/>
      <c r="S272" s="643"/>
      <c r="T272" s="639"/>
      <c r="U272" s="675"/>
      <c r="V272" s="675"/>
      <c r="W272" s="676"/>
      <c r="X272" s="674"/>
      <c r="Y272" s="646"/>
      <c r="Z272" s="674"/>
      <c r="AI272" s="639"/>
      <c r="AJ272" s="639"/>
      <c r="AK272" s="639"/>
      <c r="AL272" s="639"/>
      <c r="AM272" s="639"/>
      <c r="AN272" s="639"/>
      <c r="AO272" s="647"/>
      <c r="AP272" s="647"/>
      <c r="AQ272" s="647"/>
      <c r="AR272" s="647"/>
      <c r="AS272" s="647"/>
    </row>
    <row r="273" s="641" customFormat="true" ht="13.8" hidden="false" customHeight="false" outlineLevel="0" collapsed="false">
      <c r="B273" s="640"/>
      <c r="C273" s="640"/>
      <c r="D273" s="640"/>
      <c r="E273" s="639"/>
      <c r="G273" s="674"/>
      <c r="H273" s="674"/>
      <c r="I273" s="674"/>
      <c r="J273" s="642"/>
      <c r="K273" s="674"/>
      <c r="S273" s="643"/>
      <c r="T273" s="639"/>
      <c r="U273" s="675"/>
      <c r="V273" s="675"/>
      <c r="W273" s="676"/>
      <c r="X273" s="674"/>
      <c r="Y273" s="646"/>
      <c r="Z273" s="674"/>
      <c r="AI273" s="639"/>
      <c r="AJ273" s="639"/>
      <c r="AK273" s="639"/>
      <c r="AL273" s="639"/>
      <c r="AM273" s="639"/>
      <c r="AN273" s="639"/>
      <c r="AO273" s="647"/>
      <c r="AP273" s="647"/>
      <c r="AQ273" s="647"/>
      <c r="AR273" s="647"/>
      <c r="AS273" s="647"/>
    </row>
    <row r="274" s="641" customFormat="true" ht="13.8" hidden="false" customHeight="false" outlineLevel="0" collapsed="false">
      <c r="B274" s="640"/>
      <c r="C274" s="640"/>
      <c r="D274" s="640"/>
      <c r="E274" s="639"/>
      <c r="G274" s="674"/>
      <c r="H274" s="674"/>
      <c r="I274" s="674"/>
      <c r="J274" s="642"/>
      <c r="K274" s="674"/>
      <c r="S274" s="643"/>
      <c r="T274" s="639"/>
      <c r="U274" s="675"/>
      <c r="V274" s="675"/>
      <c r="W274" s="676"/>
      <c r="X274" s="674"/>
      <c r="Y274" s="646"/>
      <c r="Z274" s="674"/>
      <c r="AI274" s="639"/>
      <c r="AJ274" s="639"/>
      <c r="AK274" s="639"/>
      <c r="AL274" s="639"/>
      <c r="AM274" s="639"/>
      <c r="AN274" s="639"/>
      <c r="AO274" s="647"/>
      <c r="AP274" s="647"/>
      <c r="AQ274" s="647"/>
      <c r="AR274" s="647"/>
      <c r="AS274" s="647"/>
    </row>
    <row r="275" s="641" customFormat="true" ht="13.8" hidden="false" customHeight="false" outlineLevel="0" collapsed="false">
      <c r="B275" s="640"/>
      <c r="C275" s="640"/>
      <c r="D275" s="640"/>
      <c r="E275" s="639"/>
      <c r="G275" s="674"/>
      <c r="H275" s="674"/>
      <c r="I275" s="674"/>
      <c r="J275" s="642"/>
      <c r="K275" s="674"/>
      <c r="S275" s="643"/>
      <c r="T275" s="639"/>
      <c r="U275" s="675"/>
      <c r="V275" s="675"/>
      <c r="W275" s="676"/>
      <c r="X275" s="674"/>
      <c r="Y275" s="646"/>
      <c r="Z275" s="674"/>
      <c r="AI275" s="639"/>
      <c r="AJ275" s="639"/>
      <c r="AK275" s="639"/>
      <c r="AL275" s="639"/>
      <c r="AM275" s="639"/>
      <c r="AN275" s="639"/>
      <c r="AO275" s="647"/>
      <c r="AP275" s="647"/>
      <c r="AQ275" s="647"/>
      <c r="AR275" s="647"/>
      <c r="AS275" s="647"/>
    </row>
    <row r="276" s="641" customFormat="true" ht="13.8" hidden="false" customHeight="false" outlineLevel="0" collapsed="false">
      <c r="B276" s="640"/>
      <c r="C276" s="640"/>
      <c r="D276" s="640"/>
      <c r="E276" s="639"/>
      <c r="G276" s="674"/>
      <c r="H276" s="674"/>
      <c r="I276" s="674"/>
      <c r="J276" s="642"/>
      <c r="K276" s="674"/>
      <c r="S276" s="643"/>
      <c r="T276" s="639"/>
      <c r="U276" s="675"/>
      <c r="V276" s="675"/>
      <c r="W276" s="676"/>
      <c r="X276" s="674"/>
      <c r="Y276" s="646"/>
      <c r="Z276" s="674"/>
      <c r="AI276" s="639"/>
      <c r="AJ276" s="639"/>
      <c r="AK276" s="639"/>
      <c r="AL276" s="639"/>
      <c r="AM276" s="639"/>
      <c r="AN276" s="639"/>
      <c r="AO276" s="647"/>
      <c r="AP276" s="647"/>
      <c r="AQ276" s="647"/>
      <c r="AR276" s="647"/>
      <c r="AS276" s="647"/>
    </row>
    <row r="277" s="641" customFormat="true" ht="13.8" hidden="false" customHeight="false" outlineLevel="0" collapsed="false">
      <c r="B277" s="640"/>
      <c r="C277" s="640"/>
      <c r="D277" s="640"/>
      <c r="E277" s="639"/>
      <c r="G277" s="674"/>
      <c r="H277" s="674"/>
      <c r="I277" s="674"/>
      <c r="J277" s="642"/>
      <c r="K277" s="674"/>
      <c r="S277" s="643"/>
      <c r="T277" s="639"/>
      <c r="U277" s="675"/>
      <c r="V277" s="675"/>
      <c r="W277" s="676"/>
      <c r="X277" s="674"/>
      <c r="Y277" s="646"/>
      <c r="Z277" s="674"/>
      <c r="AI277" s="639"/>
      <c r="AJ277" s="639"/>
      <c r="AK277" s="639"/>
      <c r="AL277" s="639"/>
      <c r="AM277" s="639"/>
      <c r="AN277" s="639"/>
      <c r="AO277" s="647"/>
      <c r="AP277" s="647"/>
      <c r="AQ277" s="647"/>
      <c r="AR277" s="647"/>
      <c r="AS277" s="647"/>
    </row>
    <row r="278" s="641" customFormat="true" ht="13.8" hidden="false" customHeight="false" outlineLevel="0" collapsed="false">
      <c r="B278" s="640"/>
      <c r="C278" s="640"/>
      <c r="D278" s="640"/>
      <c r="E278" s="639"/>
      <c r="G278" s="674"/>
      <c r="H278" s="674"/>
      <c r="I278" s="674"/>
      <c r="J278" s="642"/>
      <c r="K278" s="674"/>
      <c r="S278" s="643"/>
      <c r="T278" s="639"/>
      <c r="U278" s="675"/>
      <c r="V278" s="675"/>
      <c r="W278" s="676"/>
      <c r="X278" s="674"/>
      <c r="Y278" s="646"/>
      <c r="Z278" s="674"/>
      <c r="AI278" s="639"/>
      <c r="AJ278" s="639"/>
      <c r="AK278" s="639"/>
      <c r="AL278" s="639"/>
      <c r="AM278" s="639"/>
      <c r="AN278" s="639"/>
      <c r="AO278" s="647"/>
      <c r="AP278" s="647"/>
      <c r="AQ278" s="647"/>
      <c r="AR278" s="647"/>
      <c r="AS278" s="647"/>
    </row>
    <row r="279" s="641" customFormat="true" ht="13.8" hidden="false" customHeight="false" outlineLevel="0" collapsed="false">
      <c r="B279" s="640"/>
      <c r="C279" s="640"/>
      <c r="D279" s="640"/>
      <c r="E279" s="639"/>
      <c r="G279" s="674"/>
      <c r="H279" s="674"/>
      <c r="I279" s="674"/>
      <c r="J279" s="642"/>
      <c r="K279" s="674"/>
      <c r="S279" s="643"/>
      <c r="T279" s="639"/>
      <c r="U279" s="675"/>
      <c r="V279" s="675"/>
      <c r="W279" s="676"/>
      <c r="X279" s="674"/>
      <c r="Y279" s="646"/>
      <c r="Z279" s="674"/>
      <c r="AI279" s="639"/>
      <c r="AJ279" s="639"/>
      <c r="AK279" s="639"/>
      <c r="AL279" s="639"/>
      <c r="AM279" s="639"/>
      <c r="AN279" s="639"/>
      <c r="AO279" s="647"/>
      <c r="AP279" s="647"/>
      <c r="AQ279" s="647"/>
      <c r="AR279" s="647"/>
      <c r="AS279" s="647"/>
    </row>
    <row r="280" s="641" customFormat="true" ht="13.8" hidden="false" customHeight="false" outlineLevel="0" collapsed="false">
      <c r="B280" s="640"/>
      <c r="C280" s="640"/>
      <c r="D280" s="640"/>
      <c r="E280" s="639"/>
      <c r="G280" s="674"/>
      <c r="H280" s="674"/>
      <c r="I280" s="674"/>
      <c r="J280" s="642"/>
      <c r="K280" s="674"/>
      <c r="S280" s="643"/>
      <c r="T280" s="639"/>
      <c r="U280" s="675"/>
      <c r="V280" s="675"/>
      <c r="W280" s="676"/>
      <c r="X280" s="674"/>
      <c r="Y280" s="646"/>
      <c r="Z280" s="674"/>
      <c r="AI280" s="639"/>
      <c r="AJ280" s="639"/>
      <c r="AK280" s="639"/>
      <c r="AL280" s="639"/>
      <c r="AM280" s="639"/>
      <c r="AN280" s="639"/>
      <c r="AO280" s="647"/>
      <c r="AP280" s="647"/>
      <c r="AQ280" s="647"/>
      <c r="AR280" s="647"/>
      <c r="AS280" s="647"/>
    </row>
    <row r="281" s="641" customFormat="true" ht="13.8" hidden="false" customHeight="false" outlineLevel="0" collapsed="false">
      <c r="B281" s="640"/>
      <c r="C281" s="640"/>
      <c r="D281" s="640"/>
      <c r="E281" s="639"/>
      <c r="G281" s="674"/>
      <c r="H281" s="674"/>
      <c r="I281" s="674"/>
      <c r="J281" s="642"/>
      <c r="K281" s="674"/>
      <c r="S281" s="643"/>
      <c r="T281" s="639"/>
      <c r="U281" s="675"/>
      <c r="V281" s="675"/>
      <c r="W281" s="676"/>
      <c r="X281" s="674"/>
      <c r="Y281" s="646"/>
      <c r="Z281" s="674"/>
      <c r="AI281" s="639"/>
      <c r="AJ281" s="639"/>
      <c r="AK281" s="639"/>
      <c r="AL281" s="639"/>
      <c r="AM281" s="639"/>
      <c r="AN281" s="639"/>
      <c r="AO281" s="647"/>
      <c r="AP281" s="647"/>
      <c r="AQ281" s="647"/>
      <c r="AR281" s="647"/>
      <c r="AS281" s="647"/>
    </row>
    <row r="282" s="641" customFormat="true" ht="13.8" hidden="false" customHeight="false" outlineLevel="0" collapsed="false">
      <c r="B282" s="640"/>
      <c r="C282" s="640"/>
      <c r="D282" s="640"/>
      <c r="E282" s="639"/>
      <c r="G282" s="674"/>
      <c r="H282" s="674"/>
      <c r="I282" s="674"/>
      <c r="J282" s="642"/>
      <c r="K282" s="674"/>
      <c r="S282" s="643"/>
      <c r="T282" s="639"/>
      <c r="U282" s="675"/>
      <c r="V282" s="675"/>
      <c r="W282" s="676"/>
      <c r="X282" s="674"/>
      <c r="Y282" s="646"/>
      <c r="Z282" s="674"/>
      <c r="AI282" s="639"/>
      <c r="AJ282" s="639"/>
      <c r="AK282" s="639"/>
      <c r="AL282" s="639"/>
      <c r="AM282" s="639"/>
      <c r="AN282" s="639"/>
      <c r="AO282" s="647"/>
      <c r="AP282" s="647"/>
      <c r="AQ282" s="647"/>
      <c r="AR282" s="647"/>
      <c r="AS282" s="647"/>
    </row>
    <row r="283" s="641" customFormat="true" ht="13.8" hidden="false" customHeight="false" outlineLevel="0" collapsed="false">
      <c r="B283" s="640"/>
      <c r="C283" s="640"/>
      <c r="D283" s="640"/>
      <c r="E283" s="639"/>
      <c r="G283" s="674"/>
      <c r="H283" s="674"/>
      <c r="I283" s="674"/>
      <c r="J283" s="642"/>
      <c r="K283" s="674"/>
      <c r="S283" s="643"/>
      <c r="T283" s="639"/>
      <c r="U283" s="675"/>
      <c r="V283" s="675"/>
      <c r="W283" s="676"/>
      <c r="X283" s="674"/>
      <c r="Y283" s="646"/>
      <c r="Z283" s="674"/>
      <c r="AI283" s="639"/>
      <c r="AJ283" s="639"/>
      <c r="AK283" s="639"/>
      <c r="AL283" s="639"/>
      <c r="AM283" s="639"/>
      <c r="AN283" s="639"/>
      <c r="AO283" s="647"/>
      <c r="AP283" s="647"/>
      <c r="AQ283" s="647"/>
      <c r="AR283" s="647"/>
      <c r="AS283" s="647"/>
    </row>
    <row r="284" s="641" customFormat="true" ht="13.8" hidden="false" customHeight="false" outlineLevel="0" collapsed="false">
      <c r="B284" s="640"/>
      <c r="C284" s="640"/>
      <c r="D284" s="640"/>
      <c r="E284" s="639"/>
      <c r="G284" s="674"/>
      <c r="H284" s="674"/>
      <c r="I284" s="674"/>
      <c r="J284" s="642"/>
      <c r="K284" s="674"/>
      <c r="S284" s="643"/>
      <c r="T284" s="639"/>
      <c r="U284" s="675"/>
      <c r="V284" s="675"/>
      <c r="W284" s="676"/>
      <c r="X284" s="674"/>
      <c r="Y284" s="646"/>
      <c r="Z284" s="674"/>
      <c r="AI284" s="639"/>
      <c r="AJ284" s="639"/>
      <c r="AK284" s="639"/>
      <c r="AL284" s="639"/>
      <c r="AM284" s="639"/>
      <c r="AN284" s="639"/>
      <c r="AO284" s="647"/>
      <c r="AP284" s="647"/>
      <c r="AQ284" s="647"/>
      <c r="AR284" s="647"/>
      <c r="AS284" s="647"/>
    </row>
    <row r="285" s="641" customFormat="true" ht="13.8" hidden="false" customHeight="false" outlineLevel="0" collapsed="false">
      <c r="B285" s="640"/>
      <c r="C285" s="640"/>
      <c r="D285" s="640"/>
      <c r="E285" s="639"/>
      <c r="G285" s="674"/>
      <c r="H285" s="674"/>
      <c r="I285" s="674"/>
      <c r="J285" s="642"/>
      <c r="K285" s="674"/>
      <c r="S285" s="643"/>
      <c r="T285" s="639"/>
      <c r="U285" s="675"/>
      <c r="V285" s="675"/>
      <c r="W285" s="676"/>
      <c r="X285" s="674"/>
      <c r="Y285" s="646"/>
      <c r="Z285" s="674"/>
      <c r="AI285" s="639"/>
      <c r="AJ285" s="639"/>
      <c r="AK285" s="639"/>
      <c r="AL285" s="639"/>
      <c r="AM285" s="639"/>
      <c r="AN285" s="639"/>
      <c r="AO285" s="647"/>
      <c r="AP285" s="647"/>
      <c r="AQ285" s="647"/>
      <c r="AR285" s="647"/>
      <c r="AS285" s="647"/>
    </row>
    <row r="286" s="641" customFormat="true" ht="13.8" hidden="false" customHeight="false" outlineLevel="0" collapsed="false">
      <c r="B286" s="640"/>
      <c r="C286" s="640"/>
      <c r="D286" s="640"/>
      <c r="E286" s="639"/>
      <c r="G286" s="674"/>
      <c r="H286" s="674"/>
      <c r="I286" s="674"/>
      <c r="J286" s="642"/>
      <c r="K286" s="674"/>
      <c r="S286" s="643"/>
      <c r="T286" s="639"/>
      <c r="U286" s="675"/>
      <c r="V286" s="675"/>
      <c r="W286" s="676"/>
      <c r="X286" s="674"/>
      <c r="Y286" s="646"/>
      <c r="Z286" s="674"/>
      <c r="AI286" s="639"/>
      <c r="AJ286" s="639"/>
      <c r="AK286" s="639"/>
      <c r="AL286" s="639"/>
      <c r="AM286" s="639"/>
      <c r="AN286" s="639"/>
      <c r="AO286" s="647"/>
      <c r="AP286" s="647"/>
      <c r="AQ286" s="647"/>
      <c r="AR286" s="647"/>
      <c r="AS286" s="647"/>
    </row>
    <row r="287" s="641" customFormat="true" ht="13.8" hidden="false" customHeight="false" outlineLevel="0" collapsed="false">
      <c r="B287" s="640"/>
      <c r="C287" s="640"/>
      <c r="D287" s="640"/>
      <c r="E287" s="639"/>
      <c r="G287" s="674"/>
      <c r="H287" s="674"/>
      <c r="I287" s="674"/>
      <c r="J287" s="642"/>
      <c r="K287" s="674"/>
      <c r="S287" s="643"/>
      <c r="T287" s="639"/>
      <c r="U287" s="675"/>
      <c r="V287" s="675"/>
      <c r="W287" s="676"/>
      <c r="X287" s="674"/>
      <c r="Y287" s="646"/>
      <c r="Z287" s="674"/>
      <c r="AI287" s="639"/>
      <c r="AJ287" s="639"/>
      <c r="AK287" s="639"/>
      <c r="AL287" s="639"/>
      <c r="AM287" s="639"/>
      <c r="AN287" s="639"/>
      <c r="AO287" s="647"/>
      <c r="AP287" s="647"/>
      <c r="AQ287" s="647"/>
      <c r="AR287" s="647"/>
      <c r="AS287" s="647"/>
    </row>
    <row r="288" s="641" customFormat="true" ht="13.8" hidden="false" customHeight="false" outlineLevel="0" collapsed="false">
      <c r="B288" s="640"/>
      <c r="C288" s="640"/>
      <c r="D288" s="640"/>
      <c r="E288" s="639"/>
      <c r="G288" s="674"/>
      <c r="H288" s="674"/>
      <c r="I288" s="674"/>
      <c r="J288" s="642"/>
      <c r="K288" s="674"/>
      <c r="S288" s="643"/>
      <c r="T288" s="639"/>
      <c r="U288" s="675"/>
      <c r="V288" s="675"/>
      <c r="W288" s="676"/>
      <c r="X288" s="674"/>
      <c r="Y288" s="646"/>
      <c r="Z288" s="674"/>
      <c r="AI288" s="639"/>
      <c r="AJ288" s="639"/>
      <c r="AK288" s="639"/>
      <c r="AL288" s="639"/>
      <c r="AM288" s="639"/>
      <c r="AN288" s="639"/>
      <c r="AO288" s="647"/>
      <c r="AP288" s="647"/>
      <c r="AQ288" s="647"/>
      <c r="AR288" s="647"/>
      <c r="AS288" s="647"/>
    </row>
    <row r="289" s="641" customFormat="true" ht="13.8" hidden="false" customHeight="false" outlineLevel="0" collapsed="false">
      <c r="B289" s="640"/>
      <c r="C289" s="640"/>
      <c r="D289" s="640"/>
      <c r="E289" s="639"/>
      <c r="G289" s="674"/>
      <c r="H289" s="674"/>
      <c r="I289" s="674"/>
      <c r="J289" s="642"/>
      <c r="K289" s="674"/>
      <c r="S289" s="643"/>
      <c r="T289" s="639"/>
      <c r="U289" s="675"/>
      <c r="V289" s="675"/>
      <c r="W289" s="676"/>
      <c r="X289" s="674"/>
      <c r="Y289" s="646"/>
      <c r="Z289" s="674"/>
      <c r="AI289" s="639"/>
      <c r="AJ289" s="639"/>
      <c r="AK289" s="639"/>
      <c r="AL289" s="639"/>
      <c r="AM289" s="639"/>
      <c r="AN289" s="639"/>
      <c r="AO289" s="647"/>
      <c r="AP289" s="647"/>
      <c r="AQ289" s="647"/>
      <c r="AR289" s="647"/>
      <c r="AS289" s="647"/>
    </row>
    <row r="290" s="641" customFormat="true" ht="13.8" hidden="false" customHeight="false" outlineLevel="0" collapsed="false">
      <c r="B290" s="640"/>
      <c r="C290" s="640"/>
      <c r="D290" s="640"/>
      <c r="E290" s="639"/>
      <c r="G290" s="674"/>
      <c r="H290" s="674"/>
      <c r="I290" s="674"/>
      <c r="J290" s="642"/>
      <c r="K290" s="674"/>
      <c r="S290" s="643"/>
      <c r="T290" s="639"/>
      <c r="U290" s="675"/>
      <c r="V290" s="675"/>
      <c r="W290" s="676"/>
      <c r="X290" s="674"/>
      <c r="Y290" s="646"/>
      <c r="Z290" s="674"/>
      <c r="AI290" s="639"/>
      <c r="AJ290" s="639"/>
      <c r="AK290" s="639"/>
      <c r="AL290" s="639"/>
      <c r="AM290" s="639"/>
      <c r="AN290" s="639"/>
      <c r="AO290" s="647"/>
      <c r="AP290" s="647"/>
      <c r="AQ290" s="647"/>
      <c r="AR290" s="647"/>
      <c r="AS290" s="647"/>
    </row>
    <row r="291" s="641" customFormat="true" ht="13.8" hidden="false" customHeight="false" outlineLevel="0" collapsed="false">
      <c r="B291" s="640"/>
      <c r="C291" s="640"/>
      <c r="D291" s="640"/>
      <c r="E291" s="639"/>
      <c r="G291" s="674"/>
      <c r="H291" s="674"/>
      <c r="I291" s="674"/>
      <c r="J291" s="642"/>
      <c r="K291" s="674"/>
      <c r="S291" s="643"/>
      <c r="T291" s="639"/>
      <c r="U291" s="675"/>
      <c r="V291" s="675"/>
      <c r="W291" s="676"/>
      <c r="X291" s="674"/>
      <c r="Y291" s="646"/>
      <c r="Z291" s="674"/>
      <c r="AI291" s="639"/>
      <c r="AJ291" s="639"/>
      <c r="AK291" s="639"/>
      <c r="AL291" s="639"/>
      <c r="AM291" s="639"/>
      <c r="AN291" s="639"/>
      <c r="AO291" s="647"/>
      <c r="AP291" s="647"/>
      <c r="AQ291" s="647"/>
      <c r="AR291" s="647"/>
      <c r="AS291" s="647"/>
    </row>
    <row r="292" s="641" customFormat="true" ht="13.8" hidden="false" customHeight="false" outlineLevel="0" collapsed="false">
      <c r="B292" s="640"/>
      <c r="C292" s="640"/>
      <c r="D292" s="640"/>
      <c r="E292" s="639"/>
      <c r="G292" s="674"/>
      <c r="H292" s="674"/>
      <c r="I292" s="674"/>
      <c r="J292" s="642"/>
      <c r="K292" s="674"/>
      <c r="S292" s="643"/>
      <c r="T292" s="639"/>
      <c r="U292" s="675"/>
      <c r="V292" s="675"/>
      <c r="W292" s="676"/>
      <c r="X292" s="674"/>
      <c r="Y292" s="646"/>
      <c r="Z292" s="674"/>
      <c r="AI292" s="639"/>
      <c r="AJ292" s="639"/>
      <c r="AK292" s="639"/>
      <c r="AL292" s="639"/>
      <c r="AM292" s="639"/>
      <c r="AN292" s="639"/>
      <c r="AO292" s="647"/>
      <c r="AP292" s="647"/>
      <c r="AQ292" s="647"/>
      <c r="AR292" s="647"/>
      <c r="AS292" s="647"/>
    </row>
    <row r="293" s="641" customFormat="true" ht="13.8" hidden="false" customHeight="false" outlineLevel="0" collapsed="false">
      <c r="B293" s="640"/>
      <c r="C293" s="640"/>
      <c r="D293" s="640"/>
      <c r="E293" s="639"/>
      <c r="G293" s="674"/>
      <c r="H293" s="674"/>
      <c r="I293" s="674"/>
      <c r="J293" s="642"/>
      <c r="K293" s="674"/>
      <c r="S293" s="643"/>
      <c r="T293" s="639"/>
      <c r="U293" s="675"/>
      <c r="V293" s="675"/>
      <c r="W293" s="676"/>
      <c r="X293" s="674"/>
      <c r="Y293" s="646"/>
      <c r="Z293" s="674"/>
      <c r="AI293" s="639"/>
      <c r="AJ293" s="639"/>
      <c r="AK293" s="639"/>
      <c r="AL293" s="639"/>
      <c r="AM293" s="639"/>
      <c r="AN293" s="639"/>
      <c r="AO293" s="647"/>
      <c r="AP293" s="647"/>
      <c r="AQ293" s="647"/>
      <c r="AR293" s="647"/>
      <c r="AS293" s="647"/>
    </row>
    <row r="294" s="641" customFormat="true" ht="13.8" hidden="false" customHeight="false" outlineLevel="0" collapsed="false">
      <c r="B294" s="640"/>
      <c r="C294" s="640"/>
      <c r="D294" s="640"/>
      <c r="E294" s="639"/>
      <c r="G294" s="674"/>
      <c r="H294" s="674"/>
      <c r="I294" s="674"/>
      <c r="J294" s="642"/>
      <c r="K294" s="674"/>
      <c r="S294" s="643"/>
      <c r="T294" s="639"/>
      <c r="U294" s="675"/>
      <c r="V294" s="675"/>
      <c r="W294" s="676"/>
      <c r="X294" s="674"/>
      <c r="Y294" s="646"/>
      <c r="Z294" s="674"/>
      <c r="AI294" s="639"/>
      <c r="AJ294" s="639"/>
      <c r="AK294" s="639"/>
      <c r="AL294" s="639"/>
      <c r="AM294" s="639"/>
      <c r="AN294" s="639"/>
      <c r="AO294" s="647"/>
      <c r="AP294" s="647"/>
      <c r="AQ294" s="647"/>
      <c r="AR294" s="647"/>
      <c r="AS294" s="647"/>
    </row>
    <row r="295" s="641" customFormat="true" ht="13.8" hidden="false" customHeight="false" outlineLevel="0" collapsed="false">
      <c r="B295" s="640"/>
      <c r="C295" s="640"/>
      <c r="D295" s="640"/>
      <c r="E295" s="639"/>
      <c r="G295" s="674"/>
      <c r="H295" s="674"/>
      <c r="I295" s="674"/>
      <c r="J295" s="642"/>
      <c r="K295" s="674"/>
      <c r="S295" s="643"/>
      <c r="T295" s="639"/>
      <c r="U295" s="675"/>
      <c r="V295" s="675"/>
      <c r="W295" s="676"/>
      <c r="X295" s="674"/>
      <c r="Y295" s="646"/>
      <c r="Z295" s="674"/>
      <c r="AI295" s="639"/>
      <c r="AJ295" s="639"/>
      <c r="AK295" s="639"/>
      <c r="AL295" s="639"/>
      <c r="AM295" s="639"/>
      <c r="AN295" s="639"/>
      <c r="AO295" s="647"/>
      <c r="AP295" s="647"/>
      <c r="AQ295" s="647"/>
      <c r="AR295" s="647"/>
      <c r="AS295" s="647"/>
    </row>
    <row r="296" s="641" customFormat="true" ht="13.8" hidden="false" customHeight="false" outlineLevel="0" collapsed="false">
      <c r="B296" s="640"/>
      <c r="C296" s="640"/>
      <c r="D296" s="640"/>
      <c r="E296" s="639"/>
      <c r="G296" s="674"/>
      <c r="H296" s="674"/>
      <c r="I296" s="674"/>
      <c r="J296" s="642"/>
      <c r="K296" s="674"/>
      <c r="S296" s="643"/>
      <c r="T296" s="639"/>
      <c r="U296" s="675"/>
      <c r="V296" s="675"/>
      <c r="W296" s="676"/>
      <c r="X296" s="674"/>
      <c r="Y296" s="646"/>
      <c r="Z296" s="674"/>
      <c r="AI296" s="639"/>
      <c r="AJ296" s="639"/>
      <c r="AK296" s="639"/>
      <c r="AL296" s="639"/>
      <c r="AM296" s="639"/>
      <c r="AN296" s="639"/>
      <c r="AO296" s="647"/>
      <c r="AP296" s="647"/>
      <c r="AQ296" s="647"/>
      <c r="AR296" s="647"/>
      <c r="AS296" s="647"/>
    </row>
    <row r="297" s="641" customFormat="true" ht="13.8" hidden="false" customHeight="false" outlineLevel="0" collapsed="false">
      <c r="B297" s="640"/>
      <c r="C297" s="640"/>
      <c r="D297" s="640"/>
      <c r="E297" s="639"/>
      <c r="G297" s="674"/>
      <c r="H297" s="674"/>
      <c r="I297" s="674"/>
      <c r="J297" s="642"/>
      <c r="K297" s="674"/>
      <c r="S297" s="643"/>
      <c r="T297" s="639"/>
      <c r="U297" s="675"/>
      <c r="V297" s="675"/>
      <c r="W297" s="676"/>
      <c r="X297" s="674"/>
      <c r="Y297" s="646"/>
      <c r="Z297" s="674"/>
      <c r="AI297" s="639"/>
      <c r="AJ297" s="639"/>
      <c r="AK297" s="639"/>
      <c r="AL297" s="639"/>
      <c r="AM297" s="639"/>
      <c r="AN297" s="639"/>
      <c r="AO297" s="647"/>
      <c r="AP297" s="647"/>
      <c r="AQ297" s="647"/>
      <c r="AR297" s="647"/>
      <c r="AS297" s="647"/>
    </row>
    <row r="298" s="641" customFormat="true" ht="13.8" hidden="false" customHeight="false" outlineLevel="0" collapsed="false">
      <c r="B298" s="640"/>
      <c r="C298" s="640"/>
      <c r="D298" s="640"/>
      <c r="E298" s="639"/>
      <c r="G298" s="674"/>
      <c r="H298" s="674"/>
      <c r="I298" s="674"/>
      <c r="J298" s="642"/>
      <c r="K298" s="674"/>
      <c r="S298" s="643"/>
      <c r="T298" s="639"/>
      <c r="U298" s="675"/>
      <c r="V298" s="675"/>
      <c r="W298" s="676"/>
      <c r="X298" s="674"/>
      <c r="Y298" s="646"/>
      <c r="Z298" s="674"/>
      <c r="AI298" s="639"/>
      <c r="AJ298" s="639"/>
      <c r="AK298" s="639"/>
      <c r="AL298" s="639"/>
      <c r="AM298" s="639"/>
      <c r="AN298" s="639"/>
      <c r="AO298" s="647"/>
      <c r="AP298" s="647"/>
      <c r="AQ298" s="647"/>
      <c r="AR298" s="647"/>
      <c r="AS298" s="647"/>
    </row>
    <row r="299" s="641" customFormat="true" ht="13.8" hidden="false" customHeight="false" outlineLevel="0" collapsed="false">
      <c r="B299" s="640"/>
      <c r="C299" s="640"/>
      <c r="D299" s="640"/>
      <c r="E299" s="639"/>
      <c r="G299" s="674"/>
      <c r="H299" s="674"/>
      <c r="I299" s="674"/>
      <c r="J299" s="642"/>
      <c r="K299" s="674"/>
      <c r="S299" s="643"/>
      <c r="T299" s="639"/>
      <c r="U299" s="675"/>
      <c r="V299" s="675"/>
      <c r="W299" s="676"/>
      <c r="X299" s="674"/>
      <c r="Y299" s="646"/>
      <c r="Z299" s="674"/>
      <c r="AI299" s="639"/>
      <c r="AJ299" s="639"/>
      <c r="AK299" s="639"/>
      <c r="AL299" s="639"/>
      <c r="AM299" s="639"/>
      <c r="AN299" s="639"/>
      <c r="AO299" s="647"/>
      <c r="AP299" s="647"/>
      <c r="AQ299" s="647"/>
      <c r="AR299" s="647"/>
      <c r="AS299" s="647"/>
    </row>
    <row r="300" s="641" customFormat="true" ht="13.8" hidden="false" customHeight="false" outlineLevel="0" collapsed="false">
      <c r="B300" s="640"/>
      <c r="C300" s="640"/>
      <c r="D300" s="640"/>
      <c r="E300" s="639"/>
      <c r="G300" s="674"/>
      <c r="H300" s="674"/>
      <c r="I300" s="674"/>
      <c r="J300" s="642"/>
      <c r="K300" s="674"/>
      <c r="S300" s="643"/>
      <c r="T300" s="639"/>
      <c r="U300" s="675"/>
      <c r="V300" s="675"/>
      <c r="W300" s="676"/>
      <c r="X300" s="674"/>
      <c r="Y300" s="646"/>
      <c r="Z300" s="674"/>
      <c r="AI300" s="639"/>
      <c r="AJ300" s="639"/>
      <c r="AK300" s="639"/>
      <c r="AL300" s="639"/>
      <c r="AM300" s="639"/>
      <c r="AN300" s="639"/>
      <c r="AO300" s="647"/>
      <c r="AP300" s="647"/>
      <c r="AQ300" s="647"/>
      <c r="AR300" s="647"/>
      <c r="AS300" s="647"/>
    </row>
    <row r="301" s="641" customFormat="true" ht="13.8" hidden="false" customHeight="false" outlineLevel="0" collapsed="false">
      <c r="B301" s="640"/>
      <c r="C301" s="640"/>
      <c r="D301" s="640"/>
      <c r="E301" s="639"/>
      <c r="G301" s="674"/>
      <c r="H301" s="674"/>
      <c r="I301" s="674"/>
      <c r="J301" s="642"/>
      <c r="K301" s="674"/>
      <c r="S301" s="643"/>
      <c r="T301" s="639"/>
      <c r="U301" s="675"/>
      <c r="V301" s="675"/>
      <c r="W301" s="676"/>
      <c r="X301" s="674"/>
      <c r="Y301" s="646"/>
      <c r="Z301" s="674"/>
      <c r="AI301" s="639"/>
      <c r="AJ301" s="639"/>
      <c r="AK301" s="639"/>
      <c r="AL301" s="639"/>
      <c r="AM301" s="639"/>
      <c r="AN301" s="639"/>
      <c r="AO301" s="647"/>
      <c r="AP301" s="647"/>
      <c r="AQ301" s="647"/>
      <c r="AR301" s="647"/>
      <c r="AS301" s="647"/>
    </row>
    <row r="302" s="641" customFormat="true" ht="13.8" hidden="false" customHeight="false" outlineLevel="0" collapsed="false">
      <c r="B302" s="640"/>
      <c r="C302" s="640"/>
      <c r="D302" s="640"/>
      <c r="E302" s="639"/>
      <c r="G302" s="674"/>
      <c r="H302" s="674"/>
      <c r="I302" s="674"/>
      <c r="J302" s="642"/>
      <c r="K302" s="674"/>
      <c r="S302" s="643"/>
      <c r="T302" s="639"/>
      <c r="U302" s="675"/>
      <c r="V302" s="675"/>
      <c r="W302" s="676"/>
      <c r="X302" s="674"/>
      <c r="Y302" s="646"/>
      <c r="Z302" s="674"/>
      <c r="AI302" s="639"/>
      <c r="AJ302" s="639"/>
      <c r="AK302" s="639"/>
      <c r="AL302" s="639"/>
      <c r="AM302" s="639"/>
      <c r="AN302" s="639"/>
      <c r="AO302" s="647"/>
      <c r="AP302" s="647"/>
      <c r="AQ302" s="647"/>
      <c r="AR302" s="647"/>
      <c r="AS302" s="647"/>
    </row>
    <row r="303" s="641" customFormat="true" ht="13.8" hidden="false" customHeight="false" outlineLevel="0" collapsed="false">
      <c r="B303" s="640"/>
      <c r="C303" s="640"/>
      <c r="D303" s="640"/>
      <c r="E303" s="639"/>
      <c r="G303" s="674"/>
      <c r="H303" s="674"/>
      <c r="I303" s="674"/>
      <c r="J303" s="642"/>
      <c r="K303" s="674"/>
      <c r="S303" s="643"/>
      <c r="T303" s="639"/>
      <c r="U303" s="675"/>
      <c r="V303" s="675"/>
      <c r="W303" s="676"/>
      <c r="X303" s="674"/>
      <c r="Y303" s="646"/>
      <c r="Z303" s="674"/>
      <c r="AI303" s="639"/>
      <c r="AJ303" s="639"/>
      <c r="AK303" s="639"/>
      <c r="AL303" s="639"/>
      <c r="AM303" s="639"/>
      <c r="AN303" s="639"/>
      <c r="AO303" s="647"/>
      <c r="AP303" s="647"/>
      <c r="AQ303" s="647"/>
      <c r="AR303" s="647"/>
      <c r="AS303" s="647"/>
    </row>
    <row r="304" s="641" customFormat="true" ht="13.8" hidden="false" customHeight="false" outlineLevel="0" collapsed="false">
      <c r="B304" s="640"/>
      <c r="C304" s="640"/>
      <c r="D304" s="640"/>
      <c r="E304" s="639"/>
      <c r="G304" s="674"/>
      <c r="H304" s="674"/>
      <c r="I304" s="674"/>
      <c r="J304" s="642"/>
      <c r="K304" s="674"/>
      <c r="S304" s="643"/>
      <c r="T304" s="639"/>
      <c r="U304" s="675"/>
      <c r="V304" s="675"/>
      <c r="W304" s="676"/>
      <c r="X304" s="674"/>
      <c r="Y304" s="646"/>
      <c r="Z304" s="674"/>
      <c r="AI304" s="639"/>
      <c r="AJ304" s="639"/>
      <c r="AK304" s="639"/>
      <c r="AL304" s="639"/>
      <c r="AM304" s="639"/>
      <c r="AN304" s="639"/>
      <c r="AO304" s="647"/>
      <c r="AP304" s="647"/>
      <c r="AQ304" s="647"/>
      <c r="AR304" s="647"/>
      <c r="AS304" s="647"/>
    </row>
    <row r="305" s="641" customFormat="true" ht="13.8" hidden="false" customHeight="false" outlineLevel="0" collapsed="false">
      <c r="B305" s="640"/>
      <c r="C305" s="640"/>
      <c r="D305" s="640"/>
      <c r="E305" s="639"/>
      <c r="G305" s="674"/>
      <c r="H305" s="674"/>
      <c r="I305" s="674"/>
      <c r="J305" s="642"/>
      <c r="K305" s="674"/>
      <c r="S305" s="643"/>
      <c r="T305" s="639"/>
      <c r="U305" s="675"/>
      <c r="V305" s="675"/>
      <c r="W305" s="676"/>
      <c r="X305" s="674"/>
      <c r="Y305" s="646"/>
      <c r="Z305" s="674"/>
      <c r="AI305" s="639"/>
      <c r="AJ305" s="639"/>
      <c r="AK305" s="639"/>
      <c r="AL305" s="639"/>
      <c r="AM305" s="639"/>
      <c r="AN305" s="639"/>
      <c r="AO305" s="647"/>
      <c r="AP305" s="647"/>
      <c r="AQ305" s="647"/>
      <c r="AR305" s="647"/>
      <c r="AS305" s="647"/>
    </row>
    <row r="306" s="641" customFormat="true" ht="13.8" hidden="false" customHeight="false" outlineLevel="0" collapsed="false">
      <c r="B306" s="640"/>
      <c r="C306" s="640"/>
      <c r="D306" s="640"/>
      <c r="E306" s="639"/>
      <c r="G306" s="674"/>
      <c r="H306" s="674"/>
      <c r="I306" s="674"/>
      <c r="J306" s="642"/>
      <c r="K306" s="674"/>
      <c r="S306" s="643"/>
      <c r="T306" s="639"/>
      <c r="U306" s="675"/>
      <c r="V306" s="675"/>
      <c r="W306" s="676"/>
      <c r="X306" s="674"/>
      <c r="Y306" s="646"/>
      <c r="Z306" s="674"/>
      <c r="AI306" s="639"/>
      <c r="AJ306" s="639"/>
      <c r="AK306" s="639"/>
      <c r="AL306" s="639"/>
      <c r="AM306" s="639"/>
      <c r="AN306" s="639"/>
      <c r="AO306" s="647"/>
      <c r="AP306" s="647"/>
      <c r="AQ306" s="647"/>
      <c r="AR306" s="647"/>
      <c r="AS306" s="647"/>
    </row>
    <row r="307" s="641" customFormat="true" ht="13.8" hidden="false" customHeight="false" outlineLevel="0" collapsed="false">
      <c r="B307" s="640"/>
      <c r="C307" s="640"/>
      <c r="D307" s="640"/>
      <c r="E307" s="639"/>
      <c r="G307" s="674"/>
      <c r="H307" s="674"/>
      <c r="I307" s="674"/>
      <c r="J307" s="642"/>
      <c r="K307" s="674"/>
      <c r="S307" s="643"/>
      <c r="T307" s="639"/>
      <c r="U307" s="675"/>
      <c r="V307" s="675"/>
      <c r="W307" s="676"/>
      <c r="X307" s="674"/>
      <c r="Y307" s="646"/>
      <c r="Z307" s="674"/>
      <c r="AI307" s="639"/>
      <c r="AJ307" s="639"/>
      <c r="AK307" s="639"/>
      <c r="AL307" s="639"/>
      <c r="AM307" s="639"/>
      <c r="AN307" s="639"/>
      <c r="AO307" s="647"/>
      <c r="AP307" s="647"/>
      <c r="AQ307" s="647"/>
      <c r="AR307" s="647"/>
      <c r="AS307" s="647"/>
    </row>
    <row r="308" s="641" customFormat="true" ht="13.8" hidden="false" customHeight="false" outlineLevel="0" collapsed="false">
      <c r="B308" s="640"/>
      <c r="C308" s="640"/>
      <c r="D308" s="640"/>
      <c r="E308" s="639"/>
      <c r="G308" s="674"/>
      <c r="H308" s="674"/>
      <c r="I308" s="674"/>
      <c r="J308" s="642"/>
      <c r="K308" s="674"/>
      <c r="S308" s="643"/>
      <c r="T308" s="639"/>
      <c r="U308" s="675"/>
      <c r="V308" s="675"/>
      <c r="W308" s="676"/>
      <c r="X308" s="674"/>
      <c r="Y308" s="646"/>
      <c r="Z308" s="674"/>
      <c r="AI308" s="639"/>
      <c r="AJ308" s="639"/>
      <c r="AK308" s="639"/>
      <c r="AL308" s="639"/>
      <c r="AM308" s="639"/>
      <c r="AN308" s="639"/>
      <c r="AO308" s="647"/>
      <c r="AP308" s="647"/>
      <c r="AQ308" s="647"/>
      <c r="AR308" s="647"/>
      <c r="AS308" s="647"/>
    </row>
    <row r="309" s="641" customFormat="true" ht="13.8" hidden="false" customHeight="false" outlineLevel="0" collapsed="false">
      <c r="B309" s="640"/>
      <c r="C309" s="640"/>
      <c r="D309" s="640"/>
      <c r="E309" s="639"/>
      <c r="G309" s="674"/>
      <c r="H309" s="674"/>
      <c r="I309" s="674"/>
      <c r="J309" s="642"/>
      <c r="K309" s="674"/>
      <c r="S309" s="643"/>
      <c r="T309" s="639"/>
      <c r="U309" s="675"/>
      <c r="V309" s="675"/>
      <c r="W309" s="676"/>
      <c r="X309" s="674"/>
      <c r="Y309" s="646"/>
      <c r="Z309" s="674"/>
      <c r="AI309" s="639"/>
      <c r="AJ309" s="639"/>
      <c r="AK309" s="639"/>
      <c r="AL309" s="639"/>
      <c r="AM309" s="639"/>
      <c r="AN309" s="639"/>
      <c r="AO309" s="647"/>
      <c r="AP309" s="647"/>
      <c r="AQ309" s="647"/>
      <c r="AR309" s="647"/>
      <c r="AS309" s="647"/>
    </row>
    <row r="310" s="641" customFormat="true" ht="13.8" hidden="false" customHeight="false" outlineLevel="0" collapsed="false">
      <c r="B310" s="640"/>
      <c r="C310" s="640"/>
      <c r="D310" s="640"/>
      <c r="E310" s="639"/>
      <c r="G310" s="674"/>
      <c r="H310" s="674"/>
      <c r="I310" s="674"/>
      <c r="J310" s="642"/>
      <c r="K310" s="674"/>
      <c r="S310" s="643"/>
      <c r="T310" s="639"/>
      <c r="U310" s="675"/>
      <c r="V310" s="675"/>
      <c r="W310" s="676"/>
      <c r="X310" s="674"/>
      <c r="Y310" s="646"/>
      <c r="Z310" s="674"/>
      <c r="AI310" s="639"/>
      <c r="AJ310" s="639"/>
      <c r="AK310" s="639"/>
      <c r="AL310" s="639"/>
      <c r="AM310" s="639"/>
      <c r="AN310" s="639"/>
      <c r="AO310" s="647"/>
      <c r="AP310" s="647"/>
      <c r="AQ310" s="647"/>
      <c r="AR310" s="647"/>
      <c r="AS310" s="647"/>
    </row>
    <row r="311" s="641" customFormat="true" ht="13.8" hidden="false" customHeight="false" outlineLevel="0" collapsed="false">
      <c r="B311" s="640"/>
      <c r="C311" s="640"/>
      <c r="D311" s="640"/>
      <c r="E311" s="639"/>
      <c r="G311" s="674"/>
      <c r="H311" s="674"/>
      <c r="I311" s="674"/>
      <c r="J311" s="642"/>
      <c r="K311" s="674"/>
      <c r="S311" s="643"/>
      <c r="T311" s="639"/>
      <c r="U311" s="675"/>
      <c r="V311" s="675"/>
      <c r="W311" s="676"/>
      <c r="X311" s="674"/>
      <c r="Y311" s="646"/>
      <c r="Z311" s="674"/>
      <c r="AI311" s="639"/>
      <c r="AJ311" s="639"/>
      <c r="AK311" s="639"/>
      <c r="AL311" s="639"/>
      <c r="AM311" s="639"/>
      <c r="AN311" s="639"/>
      <c r="AO311" s="647"/>
      <c r="AP311" s="647"/>
      <c r="AQ311" s="647"/>
      <c r="AR311" s="647"/>
      <c r="AS311" s="647"/>
    </row>
    <row r="312" s="641" customFormat="true" ht="13.8" hidden="false" customHeight="false" outlineLevel="0" collapsed="false">
      <c r="B312" s="640"/>
      <c r="C312" s="640"/>
      <c r="D312" s="640"/>
      <c r="E312" s="639"/>
      <c r="G312" s="674"/>
      <c r="H312" s="674"/>
      <c r="I312" s="674"/>
      <c r="J312" s="642"/>
      <c r="K312" s="674"/>
      <c r="S312" s="643"/>
      <c r="T312" s="639"/>
      <c r="U312" s="675"/>
      <c r="V312" s="675"/>
      <c r="W312" s="676"/>
      <c r="X312" s="674"/>
      <c r="Y312" s="646"/>
      <c r="Z312" s="674"/>
      <c r="AI312" s="639"/>
      <c r="AJ312" s="639"/>
      <c r="AK312" s="639"/>
      <c r="AL312" s="639"/>
      <c r="AM312" s="639"/>
      <c r="AN312" s="639"/>
      <c r="AO312" s="647"/>
      <c r="AP312" s="647"/>
      <c r="AQ312" s="647"/>
      <c r="AR312" s="647"/>
      <c r="AS312" s="647"/>
    </row>
    <row r="313" s="641" customFormat="true" ht="13.8" hidden="false" customHeight="false" outlineLevel="0" collapsed="false">
      <c r="B313" s="640"/>
      <c r="C313" s="640"/>
      <c r="D313" s="640"/>
      <c r="E313" s="639"/>
      <c r="G313" s="674"/>
      <c r="H313" s="674"/>
      <c r="I313" s="674"/>
      <c r="J313" s="642"/>
      <c r="K313" s="674"/>
      <c r="S313" s="643"/>
      <c r="T313" s="639"/>
      <c r="U313" s="675"/>
      <c r="V313" s="675"/>
      <c r="W313" s="676"/>
      <c r="X313" s="674"/>
      <c r="Y313" s="646"/>
      <c r="Z313" s="674"/>
      <c r="AI313" s="639"/>
      <c r="AJ313" s="639"/>
      <c r="AK313" s="639"/>
      <c r="AL313" s="639"/>
      <c r="AM313" s="639"/>
      <c r="AN313" s="639"/>
      <c r="AO313" s="647"/>
      <c r="AP313" s="647"/>
      <c r="AQ313" s="647"/>
      <c r="AR313" s="647"/>
      <c r="AS313" s="647"/>
    </row>
    <row r="314" s="641" customFormat="true" ht="13.8" hidden="false" customHeight="false" outlineLevel="0" collapsed="false">
      <c r="B314" s="640"/>
      <c r="C314" s="640"/>
      <c r="D314" s="640"/>
      <c r="E314" s="639"/>
      <c r="G314" s="674"/>
      <c r="H314" s="674"/>
      <c r="I314" s="674"/>
      <c r="J314" s="642"/>
      <c r="K314" s="674"/>
      <c r="S314" s="643"/>
      <c r="T314" s="639"/>
      <c r="U314" s="675"/>
      <c r="V314" s="675"/>
      <c r="W314" s="676"/>
      <c r="X314" s="674"/>
      <c r="Y314" s="646"/>
      <c r="Z314" s="674"/>
      <c r="AI314" s="639"/>
      <c r="AJ314" s="639"/>
      <c r="AK314" s="639"/>
      <c r="AL314" s="639"/>
      <c r="AM314" s="639"/>
      <c r="AN314" s="639"/>
      <c r="AO314" s="647"/>
      <c r="AP314" s="647"/>
      <c r="AQ314" s="647"/>
      <c r="AR314" s="647"/>
      <c r="AS314" s="647"/>
    </row>
    <row r="315" s="641" customFormat="true" ht="13.8" hidden="false" customHeight="false" outlineLevel="0" collapsed="false">
      <c r="B315" s="640"/>
      <c r="C315" s="640"/>
      <c r="D315" s="640"/>
      <c r="E315" s="639"/>
      <c r="G315" s="674"/>
      <c r="H315" s="674"/>
      <c r="I315" s="674"/>
      <c r="J315" s="642"/>
      <c r="K315" s="674"/>
      <c r="S315" s="643"/>
      <c r="T315" s="639"/>
      <c r="U315" s="675"/>
      <c r="V315" s="675"/>
      <c r="W315" s="676"/>
      <c r="X315" s="674"/>
      <c r="Y315" s="646"/>
      <c r="Z315" s="674"/>
      <c r="AI315" s="639"/>
      <c r="AJ315" s="639"/>
      <c r="AK315" s="639"/>
      <c r="AL315" s="639"/>
      <c r="AM315" s="639"/>
      <c r="AN315" s="639"/>
      <c r="AO315" s="647"/>
      <c r="AP315" s="647"/>
      <c r="AQ315" s="647"/>
      <c r="AR315" s="647"/>
      <c r="AS315" s="647"/>
    </row>
    <row r="316" s="641" customFormat="true" ht="13.8" hidden="false" customHeight="false" outlineLevel="0" collapsed="false">
      <c r="B316" s="640"/>
      <c r="C316" s="640"/>
      <c r="D316" s="640"/>
      <c r="E316" s="639"/>
      <c r="G316" s="674"/>
      <c r="H316" s="674"/>
      <c r="I316" s="674"/>
      <c r="J316" s="642"/>
      <c r="K316" s="674"/>
      <c r="S316" s="643"/>
      <c r="T316" s="639"/>
      <c r="U316" s="675"/>
      <c r="V316" s="675"/>
      <c r="W316" s="676"/>
      <c r="X316" s="674"/>
      <c r="Y316" s="646"/>
      <c r="Z316" s="674"/>
      <c r="AI316" s="639"/>
      <c r="AJ316" s="639"/>
      <c r="AK316" s="639"/>
      <c r="AL316" s="639"/>
      <c r="AM316" s="639"/>
      <c r="AN316" s="639"/>
      <c r="AO316" s="647"/>
      <c r="AP316" s="647"/>
      <c r="AQ316" s="647"/>
      <c r="AR316" s="647"/>
      <c r="AS316" s="647"/>
    </row>
    <row r="317" s="641" customFormat="true" ht="13.8" hidden="false" customHeight="false" outlineLevel="0" collapsed="false">
      <c r="B317" s="640"/>
      <c r="C317" s="640"/>
      <c r="D317" s="640"/>
      <c r="E317" s="639"/>
      <c r="G317" s="674"/>
      <c r="H317" s="674"/>
      <c r="I317" s="674"/>
      <c r="J317" s="642"/>
      <c r="K317" s="674"/>
      <c r="S317" s="643"/>
      <c r="T317" s="639"/>
      <c r="U317" s="675"/>
      <c r="V317" s="675"/>
      <c r="W317" s="676"/>
      <c r="X317" s="674"/>
      <c r="Y317" s="646"/>
      <c r="Z317" s="674"/>
      <c r="AI317" s="639"/>
      <c r="AJ317" s="639"/>
      <c r="AK317" s="639"/>
      <c r="AL317" s="639"/>
      <c r="AM317" s="639"/>
      <c r="AN317" s="639"/>
      <c r="AO317" s="647"/>
      <c r="AP317" s="647"/>
      <c r="AQ317" s="647"/>
      <c r="AR317" s="647"/>
      <c r="AS317" s="647"/>
    </row>
    <row r="318" s="641" customFormat="true" ht="13.8" hidden="false" customHeight="false" outlineLevel="0" collapsed="false">
      <c r="B318" s="640"/>
      <c r="C318" s="640"/>
      <c r="D318" s="640"/>
      <c r="E318" s="639"/>
      <c r="G318" s="674"/>
      <c r="H318" s="674"/>
      <c r="I318" s="674"/>
      <c r="J318" s="642"/>
      <c r="K318" s="674"/>
      <c r="S318" s="643"/>
      <c r="T318" s="639"/>
      <c r="U318" s="675"/>
      <c r="V318" s="675"/>
      <c r="W318" s="676"/>
      <c r="X318" s="674"/>
      <c r="Y318" s="646"/>
      <c r="Z318" s="674"/>
      <c r="AI318" s="639"/>
      <c r="AJ318" s="639"/>
      <c r="AK318" s="639"/>
      <c r="AL318" s="639"/>
      <c r="AM318" s="639"/>
      <c r="AN318" s="639"/>
      <c r="AO318" s="647"/>
      <c r="AP318" s="647"/>
      <c r="AQ318" s="647"/>
      <c r="AR318" s="647"/>
      <c r="AS318" s="647"/>
    </row>
    <row r="319" s="641" customFormat="true" ht="13.8" hidden="false" customHeight="false" outlineLevel="0" collapsed="false">
      <c r="B319" s="640"/>
      <c r="C319" s="640"/>
      <c r="D319" s="640"/>
      <c r="E319" s="639"/>
      <c r="G319" s="674"/>
      <c r="H319" s="674"/>
      <c r="I319" s="674"/>
      <c r="J319" s="642"/>
      <c r="K319" s="674"/>
      <c r="S319" s="643"/>
      <c r="T319" s="639"/>
      <c r="U319" s="675"/>
      <c r="V319" s="675"/>
      <c r="W319" s="676"/>
      <c r="X319" s="674"/>
      <c r="Y319" s="646"/>
      <c r="Z319" s="674"/>
      <c r="AI319" s="639"/>
      <c r="AJ319" s="639"/>
      <c r="AK319" s="639"/>
      <c r="AL319" s="639"/>
      <c r="AM319" s="639"/>
      <c r="AN319" s="639"/>
      <c r="AO319" s="647"/>
      <c r="AP319" s="647"/>
      <c r="AQ319" s="647"/>
      <c r="AR319" s="647"/>
      <c r="AS319" s="647"/>
    </row>
    <row r="320" s="641" customFormat="true" ht="13.8" hidden="false" customHeight="false" outlineLevel="0" collapsed="false">
      <c r="B320" s="640"/>
      <c r="C320" s="640"/>
      <c r="D320" s="640"/>
      <c r="E320" s="639"/>
      <c r="G320" s="674"/>
      <c r="H320" s="674"/>
      <c r="I320" s="674"/>
      <c r="J320" s="642"/>
      <c r="K320" s="674"/>
      <c r="S320" s="643"/>
      <c r="T320" s="639"/>
      <c r="U320" s="675"/>
      <c r="V320" s="675"/>
      <c r="W320" s="676"/>
      <c r="X320" s="674"/>
      <c r="Y320" s="646"/>
      <c r="Z320" s="674"/>
      <c r="AI320" s="639"/>
      <c r="AJ320" s="639"/>
      <c r="AK320" s="639"/>
      <c r="AL320" s="639"/>
      <c r="AM320" s="639"/>
      <c r="AN320" s="639"/>
      <c r="AO320" s="647"/>
      <c r="AP320" s="647"/>
      <c r="AQ320" s="647"/>
      <c r="AR320" s="647"/>
      <c r="AS320" s="647"/>
    </row>
    <row r="321" s="641" customFormat="true" ht="13.8" hidden="false" customHeight="false" outlineLevel="0" collapsed="false">
      <c r="B321" s="640"/>
      <c r="C321" s="640"/>
      <c r="D321" s="640"/>
      <c r="E321" s="639"/>
      <c r="G321" s="674"/>
      <c r="H321" s="674"/>
      <c r="I321" s="674"/>
      <c r="J321" s="642"/>
      <c r="K321" s="674"/>
      <c r="S321" s="643"/>
      <c r="T321" s="639"/>
      <c r="U321" s="675"/>
      <c r="V321" s="675"/>
      <c r="W321" s="676"/>
      <c r="X321" s="674"/>
      <c r="Y321" s="646"/>
      <c r="Z321" s="674"/>
      <c r="AI321" s="639"/>
      <c r="AJ321" s="639"/>
      <c r="AK321" s="639"/>
      <c r="AL321" s="639"/>
      <c r="AM321" s="639"/>
      <c r="AN321" s="639"/>
      <c r="AO321" s="647"/>
      <c r="AP321" s="647"/>
      <c r="AQ321" s="647"/>
      <c r="AR321" s="647"/>
      <c r="AS321" s="647"/>
    </row>
    <row r="322" s="641" customFormat="true" ht="13.8" hidden="false" customHeight="false" outlineLevel="0" collapsed="false">
      <c r="B322" s="640"/>
      <c r="C322" s="640"/>
      <c r="D322" s="640"/>
      <c r="E322" s="639"/>
      <c r="G322" s="674"/>
      <c r="H322" s="674"/>
      <c r="I322" s="674"/>
      <c r="J322" s="642"/>
      <c r="K322" s="674"/>
      <c r="S322" s="643"/>
      <c r="T322" s="639"/>
      <c r="U322" s="675"/>
      <c r="V322" s="675"/>
      <c r="W322" s="676"/>
      <c r="X322" s="674"/>
      <c r="Y322" s="646"/>
      <c r="Z322" s="674"/>
      <c r="AI322" s="639"/>
      <c r="AJ322" s="639"/>
      <c r="AK322" s="639"/>
      <c r="AL322" s="639"/>
      <c r="AM322" s="639"/>
      <c r="AN322" s="639"/>
      <c r="AO322" s="647"/>
      <c r="AP322" s="647"/>
      <c r="AQ322" s="647"/>
      <c r="AR322" s="647"/>
      <c r="AS322" s="647"/>
    </row>
    <row r="323" s="641" customFormat="true" ht="13.8" hidden="false" customHeight="false" outlineLevel="0" collapsed="false">
      <c r="B323" s="640"/>
      <c r="C323" s="640"/>
      <c r="D323" s="640"/>
      <c r="E323" s="639"/>
      <c r="G323" s="674"/>
      <c r="H323" s="674"/>
      <c r="I323" s="674"/>
      <c r="J323" s="642"/>
      <c r="K323" s="674"/>
      <c r="S323" s="643"/>
      <c r="T323" s="639"/>
      <c r="U323" s="675"/>
      <c r="V323" s="675"/>
      <c r="W323" s="676"/>
      <c r="X323" s="674"/>
      <c r="Y323" s="646"/>
      <c r="Z323" s="674"/>
      <c r="AI323" s="639"/>
      <c r="AJ323" s="639"/>
      <c r="AK323" s="639"/>
      <c r="AL323" s="639"/>
      <c r="AM323" s="639"/>
      <c r="AN323" s="639"/>
      <c r="AO323" s="647"/>
      <c r="AP323" s="647"/>
      <c r="AQ323" s="647"/>
      <c r="AR323" s="647"/>
      <c r="AS323" s="647"/>
    </row>
    <row r="324" s="641" customFormat="true" ht="13.8" hidden="false" customHeight="false" outlineLevel="0" collapsed="false">
      <c r="B324" s="640"/>
      <c r="C324" s="640"/>
      <c r="D324" s="640"/>
      <c r="E324" s="639"/>
      <c r="G324" s="674"/>
      <c r="H324" s="674"/>
      <c r="I324" s="674"/>
      <c r="J324" s="642"/>
      <c r="K324" s="674"/>
      <c r="S324" s="643"/>
      <c r="T324" s="639"/>
      <c r="U324" s="675"/>
      <c r="V324" s="675"/>
      <c r="W324" s="676"/>
      <c r="X324" s="674"/>
      <c r="Y324" s="646"/>
      <c r="Z324" s="674"/>
      <c r="AI324" s="639"/>
      <c r="AJ324" s="639"/>
      <c r="AK324" s="639"/>
      <c r="AL324" s="639"/>
      <c r="AM324" s="639"/>
      <c r="AN324" s="639"/>
      <c r="AO324" s="647"/>
      <c r="AP324" s="647"/>
      <c r="AQ324" s="647"/>
      <c r="AR324" s="647"/>
      <c r="AS324" s="647"/>
    </row>
    <row r="325" s="641" customFormat="true" ht="13.8" hidden="false" customHeight="false" outlineLevel="0" collapsed="false">
      <c r="B325" s="640"/>
      <c r="C325" s="640"/>
      <c r="D325" s="640"/>
      <c r="E325" s="639"/>
      <c r="G325" s="674"/>
      <c r="H325" s="674"/>
      <c r="I325" s="674"/>
      <c r="J325" s="642"/>
      <c r="K325" s="674"/>
      <c r="S325" s="643"/>
      <c r="T325" s="639"/>
      <c r="U325" s="675"/>
      <c r="V325" s="675"/>
      <c r="W325" s="676"/>
      <c r="X325" s="674"/>
      <c r="Y325" s="646"/>
      <c r="Z325" s="674"/>
      <c r="AI325" s="639"/>
      <c r="AJ325" s="639"/>
      <c r="AK325" s="639"/>
      <c r="AL325" s="639"/>
      <c r="AM325" s="639"/>
      <c r="AN325" s="639"/>
      <c r="AO325" s="647"/>
      <c r="AP325" s="647"/>
      <c r="AQ325" s="647"/>
      <c r="AR325" s="647"/>
      <c r="AS325" s="647"/>
    </row>
    <row r="326" s="641" customFormat="true" ht="13.8" hidden="false" customHeight="false" outlineLevel="0" collapsed="false">
      <c r="B326" s="640"/>
      <c r="C326" s="640"/>
      <c r="D326" s="640"/>
      <c r="E326" s="639"/>
      <c r="G326" s="674"/>
      <c r="H326" s="674"/>
      <c r="I326" s="674"/>
      <c r="J326" s="642"/>
      <c r="K326" s="674"/>
      <c r="S326" s="643"/>
      <c r="T326" s="639"/>
      <c r="U326" s="675"/>
      <c r="V326" s="675"/>
      <c r="W326" s="676"/>
      <c r="X326" s="674"/>
      <c r="Y326" s="646"/>
      <c r="Z326" s="674"/>
      <c r="AI326" s="639"/>
      <c r="AJ326" s="639"/>
      <c r="AK326" s="639"/>
      <c r="AL326" s="639"/>
      <c r="AM326" s="639"/>
      <c r="AN326" s="639"/>
      <c r="AO326" s="647"/>
      <c r="AP326" s="647"/>
      <c r="AQ326" s="647"/>
      <c r="AR326" s="647"/>
      <c r="AS326" s="647"/>
    </row>
    <row r="327" s="641" customFormat="true" ht="13.8" hidden="false" customHeight="false" outlineLevel="0" collapsed="false">
      <c r="B327" s="640"/>
      <c r="C327" s="640"/>
      <c r="D327" s="640"/>
      <c r="E327" s="639"/>
      <c r="G327" s="674"/>
      <c r="H327" s="674"/>
      <c r="I327" s="674"/>
      <c r="J327" s="642"/>
      <c r="K327" s="674"/>
      <c r="S327" s="643"/>
      <c r="T327" s="639"/>
      <c r="U327" s="675"/>
      <c r="V327" s="675"/>
      <c r="W327" s="676"/>
      <c r="X327" s="674"/>
      <c r="Y327" s="646"/>
      <c r="Z327" s="674"/>
      <c r="AI327" s="639"/>
      <c r="AJ327" s="639"/>
      <c r="AK327" s="639"/>
      <c r="AL327" s="639"/>
      <c r="AM327" s="639"/>
      <c r="AN327" s="639"/>
      <c r="AO327" s="647"/>
      <c r="AP327" s="647"/>
      <c r="AQ327" s="647"/>
      <c r="AR327" s="647"/>
      <c r="AS327" s="647"/>
    </row>
    <row r="328" s="641" customFormat="true" ht="13.8" hidden="false" customHeight="false" outlineLevel="0" collapsed="false">
      <c r="B328" s="640"/>
      <c r="C328" s="640"/>
      <c r="D328" s="640"/>
      <c r="E328" s="639"/>
      <c r="G328" s="674"/>
      <c r="H328" s="674"/>
      <c r="I328" s="674"/>
      <c r="J328" s="642"/>
      <c r="K328" s="674"/>
      <c r="S328" s="643"/>
      <c r="T328" s="639"/>
      <c r="U328" s="644"/>
      <c r="V328" s="675"/>
      <c r="W328" s="676"/>
      <c r="X328" s="674"/>
      <c r="Y328" s="646"/>
      <c r="Z328" s="674"/>
      <c r="AI328" s="639"/>
      <c r="AJ328" s="639"/>
      <c r="AK328" s="639"/>
      <c r="AL328" s="639"/>
      <c r="AM328" s="639"/>
      <c r="AN328" s="639"/>
      <c r="AO328" s="647"/>
      <c r="AP328" s="647"/>
      <c r="AQ328" s="647"/>
      <c r="AR328" s="647"/>
      <c r="AS328" s="647"/>
    </row>
    <row r="329" s="641" customFormat="true" ht="13.8" hidden="false" customHeight="false" outlineLevel="0" collapsed="false">
      <c r="B329" s="640"/>
      <c r="C329" s="640"/>
      <c r="D329" s="640"/>
      <c r="E329" s="639"/>
      <c r="G329" s="674"/>
      <c r="H329" s="674"/>
      <c r="I329" s="674"/>
      <c r="J329" s="642"/>
      <c r="K329" s="674"/>
      <c r="S329" s="643"/>
      <c r="T329" s="639"/>
      <c r="U329" s="644"/>
      <c r="V329" s="675"/>
      <c r="W329" s="676"/>
      <c r="X329" s="674"/>
      <c r="Y329" s="646"/>
      <c r="Z329" s="674"/>
      <c r="AI329" s="639"/>
      <c r="AJ329" s="639"/>
      <c r="AK329" s="639"/>
      <c r="AL329" s="639"/>
      <c r="AM329" s="639"/>
      <c r="AN329" s="639"/>
      <c r="AO329" s="647"/>
      <c r="AP329" s="647"/>
      <c r="AQ329" s="647"/>
      <c r="AR329" s="647"/>
      <c r="AS329" s="647"/>
    </row>
    <row r="330" s="641" customFormat="true" ht="13.8" hidden="false" customHeight="false" outlineLevel="0" collapsed="false">
      <c r="B330" s="640"/>
      <c r="C330" s="640"/>
      <c r="D330" s="640"/>
      <c r="E330" s="639"/>
      <c r="G330" s="674"/>
      <c r="H330" s="674"/>
      <c r="I330" s="674"/>
      <c r="J330" s="642"/>
      <c r="K330" s="674"/>
      <c r="S330" s="643"/>
      <c r="T330" s="639"/>
      <c r="U330" s="644"/>
      <c r="V330" s="675"/>
      <c r="W330" s="676"/>
      <c r="X330" s="674"/>
      <c r="Y330" s="646"/>
      <c r="Z330" s="674"/>
      <c r="AI330" s="639"/>
      <c r="AJ330" s="639"/>
      <c r="AK330" s="639"/>
      <c r="AL330" s="639"/>
      <c r="AM330" s="639"/>
      <c r="AN330" s="639"/>
      <c r="AO330" s="647"/>
      <c r="AP330" s="647"/>
      <c r="AQ330" s="647"/>
      <c r="AR330" s="647"/>
      <c r="AS330" s="647"/>
    </row>
    <row r="331" s="641" customFormat="true" ht="13.8" hidden="false" customHeight="false" outlineLevel="0" collapsed="false">
      <c r="B331" s="640"/>
      <c r="C331" s="640"/>
      <c r="D331" s="640"/>
      <c r="E331" s="639"/>
      <c r="G331" s="674"/>
      <c r="H331" s="674"/>
      <c r="I331" s="674"/>
      <c r="J331" s="642"/>
      <c r="K331" s="674"/>
      <c r="S331" s="643"/>
      <c r="T331" s="639"/>
      <c r="U331" s="644"/>
      <c r="V331" s="675"/>
      <c r="W331" s="676"/>
      <c r="X331" s="674"/>
      <c r="Y331" s="646"/>
      <c r="Z331" s="674"/>
      <c r="AI331" s="639"/>
      <c r="AJ331" s="639"/>
      <c r="AK331" s="639"/>
      <c r="AL331" s="639"/>
      <c r="AM331" s="639"/>
      <c r="AN331" s="639"/>
      <c r="AO331" s="647"/>
      <c r="AP331" s="647"/>
      <c r="AQ331" s="647"/>
      <c r="AR331" s="647"/>
      <c r="AS331" s="647"/>
    </row>
    <row r="332" s="641" customFormat="true" ht="13.8" hidden="false" customHeight="false" outlineLevel="0" collapsed="false">
      <c r="B332" s="640"/>
      <c r="C332" s="640"/>
      <c r="D332" s="640"/>
      <c r="E332" s="639"/>
      <c r="G332" s="674"/>
      <c r="H332" s="674"/>
      <c r="I332" s="674"/>
      <c r="J332" s="642"/>
      <c r="K332" s="674"/>
      <c r="S332" s="643"/>
      <c r="T332" s="639"/>
      <c r="U332" s="644"/>
      <c r="V332" s="675"/>
      <c r="W332" s="676"/>
      <c r="X332" s="674"/>
      <c r="Y332" s="646"/>
      <c r="Z332" s="674"/>
      <c r="AI332" s="639"/>
      <c r="AJ332" s="639"/>
      <c r="AK332" s="639"/>
      <c r="AL332" s="639"/>
      <c r="AM332" s="639"/>
      <c r="AN332" s="639"/>
      <c r="AO332" s="647"/>
      <c r="AP332" s="647"/>
      <c r="AQ332" s="647"/>
      <c r="AR332" s="647"/>
      <c r="AS332" s="647"/>
    </row>
    <row r="333" s="641" customFormat="true" ht="13.8" hidden="false" customHeight="false" outlineLevel="0" collapsed="false">
      <c r="B333" s="640"/>
      <c r="C333" s="640"/>
      <c r="D333" s="640"/>
      <c r="E333" s="639"/>
      <c r="G333" s="674"/>
      <c r="H333" s="674"/>
      <c r="I333" s="674"/>
      <c r="J333" s="642"/>
      <c r="K333" s="674"/>
      <c r="S333" s="643"/>
      <c r="T333" s="639"/>
      <c r="U333" s="644"/>
      <c r="V333" s="675"/>
      <c r="W333" s="676"/>
      <c r="X333" s="674"/>
      <c r="Y333" s="646"/>
      <c r="Z333" s="674"/>
      <c r="AI333" s="639"/>
      <c r="AJ333" s="639"/>
      <c r="AK333" s="639"/>
      <c r="AL333" s="639"/>
      <c r="AM333" s="639"/>
      <c r="AN333" s="639"/>
      <c r="AO333" s="647"/>
      <c r="AP333" s="647"/>
      <c r="AQ333" s="647"/>
      <c r="AR333" s="647"/>
      <c r="AS333" s="647"/>
    </row>
    <row r="334" s="641" customFormat="true" ht="13.8" hidden="false" customHeight="false" outlineLevel="0" collapsed="false">
      <c r="B334" s="640"/>
      <c r="C334" s="640"/>
      <c r="D334" s="640"/>
      <c r="E334" s="639"/>
      <c r="G334" s="674"/>
      <c r="H334" s="674"/>
      <c r="I334" s="674"/>
      <c r="J334" s="642"/>
      <c r="K334" s="674"/>
      <c r="S334" s="643"/>
      <c r="T334" s="639"/>
      <c r="U334" s="644"/>
      <c r="V334" s="675"/>
      <c r="W334" s="676"/>
      <c r="X334" s="674"/>
      <c r="Y334" s="646"/>
      <c r="Z334" s="674"/>
      <c r="AI334" s="639"/>
      <c r="AJ334" s="639"/>
      <c r="AK334" s="639"/>
      <c r="AL334" s="639"/>
      <c r="AM334" s="639"/>
      <c r="AN334" s="639"/>
      <c r="AO334" s="647"/>
      <c r="AP334" s="647"/>
      <c r="AQ334" s="647"/>
      <c r="AR334" s="647"/>
      <c r="AS334" s="647"/>
    </row>
    <row r="335" s="641" customFormat="true" ht="13.8" hidden="false" customHeight="false" outlineLevel="0" collapsed="false">
      <c r="B335" s="640"/>
      <c r="C335" s="640"/>
      <c r="D335" s="640"/>
      <c r="E335" s="639"/>
      <c r="G335" s="674"/>
      <c r="H335" s="674"/>
      <c r="I335" s="674"/>
      <c r="J335" s="642"/>
      <c r="K335" s="674"/>
      <c r="S335" s="643"/>
      <c r="T335" s="639"/>
      <c r="U335" s="644"/>
      <c r="V335" s="675"/>
      <c r="W335" s="676"/>
      <c r="X335" s="674"/>
      <c r="Y335" s="646"/>
      <c r="Z335" s="674"/>
      <c r="AI335" s="639"/>
      <c r="AJ335" s="639"/>
      <c r="AK335" s="639"/>
      <c r="AL335" s="639"/>
      <c r="AM335" s="639"/>
      <c r="AN335" s="639"/>
      <c r="AO335" s="647"/>
      <c r="AP335" s="647"/>
      <c r="AQ335" s="647"/>
      <c r="AR335" s="647"/>
      <c r="AS335" s="647"/>
    </row>
    <row r="336" s="641" customFormat="true" ht="13.8" hidden="false" customHeight="false" outlineLevel="0" collapsed="false">
      <c r="B336" s="640"/>
      <c r="C336" s="640"/>
      <c r="D336" s="640"/>
      <c r="E336" s="639"/>
      <c r="G336" s="674"/>
      <c r="H336" s="674"/>
      <c r="I336" s="674"/>
      <c r="J336" s="642"/>
      <c r="K336" s="674"/>
      <c r="S336" s="643"/>
      <c r="T336" s="639"/>
      <c r="U336" s="644"/>
      <c r="V336" s="675"/>
      <c r="W336" s="676"/>
      <c r="X336" s="674"/>
      <c r="Y336" s="646"/>
      <c r="Z336" s="674"/>
      <c r="AI336" s="639"/>
      <c r="AJ336" s="639"/>
      <c r="AK336" s="639"/>
      <c r="AL336" s="639"/>
      <c r="AM336" s="639"/>
      <c r="AN336" s="639"/>
      <c r="AO336" s="647"/>
      <c r="AP336" s="647"/>
      <c r="AQ336" s="647"/>
      <c r="AR336" s="647"/>
      <c r="AS336" s="647"/>
    </row>
    <row r="337" s="641" customFormat="true" ht="13.8" hidden="false" customHeight="false" outlineLevel="0" collapsed="false">
      <c r="B337" s="640"/>
      <c r="C337" s="640"/>
      <c r="D337" s="640"/>
      <c r="E337" s="639"/>
      <c r="G337" s="674"/>
      <c r="H337" s="674"/>
      <c r="I337" s="674"/>
      <c r="J337" s="642"/>
      <c r="K337" s="674"/>
      <c r="S337" s="643"/>
      <c r="T337" s="639"/>
      <c r="U337" s="644"/>
      <c r="V337" s="675"/>
      <c r="W337" s="676"/>
      <c r="X337" s="674"/>
      <c r="Y337" s="646"/>
      <c r="Z337" s="674"/>
      <c r="AI337" s="639"/>
      <c r="AJ337" s="639"/>
      <c r="AK337" s="639"/>
      <c r="AL337" s="639"/>
      <c r="AM337" s="639"/>
      <c r="AN337" s="639"/>
      <c r="AO337" s="647"/>
      <c r="AP337" s="647"/>
      <c r="AQ337" s="647"/>
      <c r="AR337" s="647"/>
      <c r="AS337" s="647"/>
    </row>
    <row r="338" s="641" customFormat="true" ht="13.8" hidden="false" customHeight="false" outlineLevel="0" collapsed="false">
      <c r="B338" s="640"/>
      <c r="C338" s="640"/>
      <c r="D338" s="640"/>
      <c r="E338" s="639"/>
      <c r="G338" s="674"/>
      <c r="H338" s="674"/>
      <c r="I338" s="674"/>
      <c r="J338" s="642"/>
      <c r="K338" s="674"/>
      <c r="S338" s="643"/>
      <c r="T338" s="639"/>
      <c r="U338" s="644"/>
      <c r="V338" s="675"/>
      <c r="W338" s="676"/>
      <c r="X338" s="674"/>
      <c r="Y338" s="646"/>
      <c r="Z338" s="674"/>
      <c r="AI338" s="639"/>
      <c r="AJ338" s="639"/>
      <c r="AK338" s="639"/>
      <c r="AL338" s="639"/>
      <c r="AM338" s="639"/>
      <c r="AN338" s="639"/>
      <c r="AO338" s="647"/>
      <c r="AP338" s="647"/>
      <c r="AQ338" s="647"/>
      <c r="AR338" s="647"/>
      <c r="AS338" s="647"/>
    </row>
    <row r="339" s="641" customFormat="true" ht="13.8" hidden="false" customHeight="false" outlineLevel="0" collapsed="false">
      <c r="B339" s="640"/>
      <c r="C339" s="640"/>
      <c r="D339" s="640"/>
      <c r="E339" s="639"/>
      <c r="G339" s="674"/>
      <c r="H339" s="674"/>
      <c r="I339" s="674"/>
      <c r="J339" s="642"/>
      <c r="K339" s="674"/>
      <c r="S339" s="643"/>
      <c r="T339" s="639"/>
      <c r="U339" s="644"/>
      <c r="V339" s="675"/>
      <c r="W339" s="676"/>
      <c r="X339" s="674"/>
      <c r="Y339" s="646"/>
      <c r="Z339" s="674"/>
      <c r="AI339" s="639"/>
      <c r="AJ339" s="639"/>
      <c r="AK339" s="639"/>
      <c r="AL339" s="639"/>
      <c r="AM339" s="639"/>
      <c r="AN339" s="639"/>
      <c r="AO339" s="647"/>
      <c r="AP339" s="647"/>
      <c r="AQ339" s="647"/>
      <c r="AR339" s="647"/>
      <c r="AS339" s="647"/>
    </row>
    <row r="340" s="641" customFormat="true" ht="13.8" hidden="false" customHeight="false" outlineLevel="0" collapsed="false">
      <c r="B340" s="640"/>
      <c r="C340" s="640"/>
      <c r="D340" s="640"/>
      <c r="E340" s="639"/>
      <c r="G340" s="674"/>
      <c r="H340" s="674"/>
      <c r="I340" s="674"/>
      <c r="J340" s="642"/>
      <c r="K340" s="674"/>
      <c r="S340" s="643"/>
      <c r="T340" s="639"/>
      <c r="U340" s="644"/>
      <c r="V340" s="675"/>
      <c r="W340" s="676"/>
      <c r="X340" s="674"/>
      <c r="Y340" s="646"/>
      <c r="Z340" s="674"/>
      <c r="AI340" s="639"/>
      <c r="AJ340" s="639"/>
      <c r="AK340" s="639"/>
      <c r="AL340" s="639"/>
      <c r="AM340" s="639"/>
      <c r="AN340" s="639"/>
      <c r="AO340" s="647"/>
      <c r="AP340" s="647"/>
      <c r="AQ340" s="647"/>
      <c r="AR340" s="647"/>
      <c r="AS340" s="647"/>
    </row>
    <row r="341" s="641" customFormat="true" ht="13.8" hidden="false" customHeight="false" outlineLevel="0" collapsed="false">
      <c r="B341" s="640"/>
      <c r="C341" s="640"/>
      <c r="D341" s="640"/>
      <c r="E341" s="639"/>
      <c r="G341" s="674"/>
      <c r="H341" s="674"/>
      <c r="I341" s="674"/>
      <c r="J341" s="642"/>
      <c r="K341" s="674"/>
      <c r="S341" s="643"/>
      <c r="T341" s="639"/>
      <c r="U341" s="644"/>
      <c r="V341" s="675"/>
      <c r="W341" s="676"/>
      <c r="X341" s="674"/>
      <c r="Y341" s="646"/>
      <c r="Z341" s="674"/>
      <c r="AI341" s="639"/>
      <c r="AJ341" s="639"/>
      <c r="AK341" s="639"/>
      <c r="AL341" s="639"/>
      <c r="AM341" s="639"/>
      <c r="AN341" s="639"/>
      <c r="AO341" s="647"/>
      <c r="AP341" s="647"/>
      <c r="AQ341" s="647"/>
      <c r="AR341" s="647"/>
      <c r="AS341" s="647"/>
    </row>
    <row r="342" s="641" customFormat="true" ht="13.8" hidden="false" customHeight="false" outlineLevel="0" collapsed="false">
      <c r="B342" s="640"/>
      <c r="C342" s="640"/>
      <c r="D342" s="640"/>
      <c r="E342" s="639"/>
      <c r="G342" s="674"/>
      <c r="H342" s="674"/>
      <c r="I342" s="674"/>
      <c r="J342" s="642"/>
      <c r="K342" s="674"/>
      <c r="S342" s="643"/>
      <c r="T342" s="639"/>
      <c r="U342" s="644"/>
      <c r="V342" s="675"/>
      <c r="W342" s="676"/>
      <c r="X342" s="674"/>
      <c r="Y342" s="646"/>
      <c r="Z342" s="674"/>
      <c r="AI342" s="639"/>
      <c r="AJ342" s="639"/>
      <c r="AK342" s="639"/>
      <c r="AL342" s="639"/>
      <c r="AM342" s="639"/>
      <c r="AN342" s="639"/>
      <c r="AO342" s="647"/>
      <c r="AP342" s="647"/>
      <c r="AQ342" s="647"/>
      <c r="AR342" s="647"/>
      <c r="AS342" s="647"/>
    </row>
    <row r="343" s="641" customFormat="true" ht="13.8" hidden="false" customHeight="false" outlineLevel="0" collapsed="false">
      <c r="B343" s="640"/>
      <c r="C343" s="640"/>
      <c r="D343" s="640"/>
      <c r="E343" s="639"/>
      <c r="G343" s="674"/>
      <c r="H343" s="674"/>
      <c r="I343" s="674"/>
      <c r="J343" s="642"/>
      <c r="K343" s="674"/>
      <c r="S343" s="643"/>
      <c r="T343" s="639"/>
      <c r="U343" s="644"/>
      <c r="V343" s="675"/>
      <c r="W343" s="676"/>
      <c r="X343" s="674"/>
      <c r="Y343" s="646"/>
      <c r="Z343" s="674"/>
      <c r="AI343" s="639"/>
      <c r="AJ343" s="639"/>
      <c r="AK343" s="639"/>
      <c r="AL343" s="639"/>
      <c r="AM343" s="639"/>
      <c r="AN343" s="639"/>
      <c r="AO343" s="647"/>
      <c r="AP343" s="647"/>
      <c r="AQ343" s="647"/>
      <c r="AR343" s="647"/>
      <c r="AS343" s="647"/>
    </row>
    <row r="344" s="641" customFormat="true" ht="13.8" hidden="false" customHeight="false" outlineLevel="0" collapsed="false">
      <c r="B344" s="640"/>
      <c r="C344" s="640"/>
      <c r="D344" s="640"/>
      <c r="E344" s="639"/>
      <c r="G344" s="674"/>
      <c r="H344" s="674"/>
      <c r="I344" s="674"/>
      <c r="J344" s="642"/>
      <c r="K344" s="674"/>
      <c r="S344" s="643"/>
      <c r="T344" s="639"/>
      <c r="U344" s="644"/>
      <c r="V344" s="675"/>
      <c r="W344" s="676"/>
      <c r="X344" s="674"/>
      <c r="Y344" s="646"/>
      <c r="Z344" s="674"/>
      <c r="AI344" s="639"/>
      <c r="AJ344" s="639"/>
      <c r="AK344" s="639"/>
      <c r="AL344" s="639"/>
      <c r="AM344" s="639"/>
      <c r="AN344" s="639"/>
      <c r="AO344" s="647"/>
      <c r="AP344" s="647"/>
      <c r="AQ344" s="647"/>
      <c r="AR344" s="647"/>
      <c r="AS344" s="647"/>
    </row>
    <row r="345" s="641" customFormat="true" ht="13.8" hidden="false" customHeight="false" outlineLevel="0" collapsed="false">
      <c r="B345" s="640"/>
      <c r="C345" s="640"/>
      <c r="D345" s="640"/>
      <c r="E345" s="639"/>
      <c r="G345" s="674"/>
      <c r="H345" s="674"/>
      <c r="I345" s="674"/>
      <c r="J345" s="642"/>
      <c r="K345" s="674"/>
      <c r="S345" s="643"/>
      <c r="T345" s="639"/>
      <c r="U345" s="644"/>
      <c r="V345" s="675"/>
      <c r="W345" s="676"/>
      <c r="X345" s="674"/>
      <c r="Y345" s="646"/>
      <c r="Z345" s="674"/>
      <c r="AI345" s="639"/>
      <c r="AJ345" s="639"/>
      <c r="AK345" s="639"/>
      <c r="AL345" s="639"/>
      <c r="AM345" s="639"/>
      <c r="AN345" s="639"/>
      <c r="AO345" s="647"/>
      <c r="AP345" s="647"/>
      <c r="AQ345" s="647"/>
      <c r="AR345" s="647"/>
      <c r="AS345" s="647"/>
    </row>
    <row r="346" s="641" customFormat="true" ht="13.8" hidden="false" customHeight="false" outlineLevel="0" collapsed="false">
      <c r="B346" s="640"/>
      <c r="C346" s="640"/>
      <c r="D346" s="640"/>
      <c r="E346" s="639"/>
      <c r="G346" s="674"/>
      <c r="H346" s="674"/>
      <c r="I346" s="674"/>
      <c r="J346" s="642"/>
      <c r="K346" s="674"/>
      <c r="S346" s="643"/>
      <c r="T346" s="639"/>
      <c r="U346" s="644"/>
      <c r="V346" s="675"/>
      <c r="W346" s="676"/>
      <c r="X346" s="674"/>
      <c r="Y346" s="646"/>
      <c r="Z346" s="674"/>
      <c r="AI346" s="639"/>
      <c r="AJ346" s="639"/>
      <c r="AK346" s="639"/>
      <c r="AL346" s="639"/>
      <c r="AM346" s="639"/>
      <c r="AN346" s="639"/>
      <c r="AO346" s="647"/>
      <c r="AP346" s="647"/>
      <c r="AQ346" s="647"/>
      <c r="AR346" s="647"/>
      <c r="AS346" s="647"/>
    </row>
    <row r="347" s="641" customFormat="true" ht="13.8" hidden="false" customHeight="false" outlineLevel="0" collapsed="false">
      <c r="B347" s="640"/>
      <c r="C347" s="640"/>
      <c r="D347" s="640"/>
      <c r="E347" s="639"/>
      <c r="G347" s="674"/>
      <c r="H347" s="674"/>
      <c r="I347" s="674"/>
      <c r="J347" s="642"/>
      <c r="K347" s="674"/>
      <c r="S347" s="643"/>
      <c r="T347" s="639"/>
      <c r="U347" s="644"/>
      <c r="V347" s="675"/>
      <c r="W347" s="676"/>
      <c r="X347" s="674"/>
      <c r="Y347" s="646"/>
      <c r="Z347" s="674"/>
      <c r="AI347" s="639"/>
      <c r="AJ347" s="639"/>
      <c r="AK347" s="639"/>
      <c r="AL347" s="639"/>
      <c r="AM347" s="639"/>
      <c r="AN347" s="639"/>
      <c r="AO347" s="647"/>
      <c r="AP347" s="647"/>
      <c r="AQ347" s="647"/>
      <c r="AR347" s="647"/>
      <c r="AS347" s="647"/>
    </row>
    <row r="348" s="641" customFormat="true" ht="13.8" hidden="false" customHeight="false" outlineLevel="0" collapsed="false">
      <c r="B348" s="640"/>
      <c r="C348" s="640"/>
      <c r="D348" s="640"/>
      <c r="E348" s="639"/>
      <c r="G348" s="674"/>
      <c r="H348" s="674"/>
      <c r="I348" s="674"/>
      <c r="J348" s="642"/>
      <c r="K348" s="674"/>
      <c r="S348" s="643"/>
      <c r="T348" s="639"/>
      <c r="U348" s="644"/>
      <c r="V348" s="675"/>
      <c r="W348" s="676"/>
      <c r="X348" s="674"/>
      <c r="Y348" s="646"/>
      <c r="Z348" s="674"/>
      <c r="AI348" s="639"/>
      <c r="AJ348" s="639"/>
      <c r="AK348" s="639"/>
      <c r="AL348" s="639"/>
      <c r="AM348" s="639"/>
      <c r="AN348" s="639"/>
      <c r="AO348" s="647"/>
      <c r="AP348" s="647"/>
      <c r="AQ348" s="647"/>
      <c r="AR348" s="647"/>
      <c r="AS348" s="647"/>
    </row>
    <row r="349" s="641" customFormat="true" ht="13.8" hidden="false" customHeight="false" outlineLevel="0" collapsed="false">
      <c r="B349" s="640"/>
      <c r="C349" s="640"/>
      <c r="D349" s="640"/>
      <c r="E349" s="639"/>
      <c r="G349" s="674"/>
      <c r="H349" s="674"/>
      <c r="I349" s="674"/>
      <c r="J349" s="642"/>
      <c r="K349" s="674"/>
      <c r="S349" s="643"/>
      <c r="T349" s="639"/>
      <c r="U349" s="644"/>
      <c r="V349" s="675"/>
      <c r="W349" s="676"/>
      <c r="X349" s="674"/>
      <c r="Y349" s="646"/>
      <c r="Z349" s="674"/>
      <c r="AI349" s="639"/>
      <c r="AJ349" s="639"/>
      <c r="AK349" s="639"/>
      <c r="AL349" s="639"/>
      <c r="AM349" s="639"/>
      <c r="AN349" s="639"/>
      <c r="AO349" s="647"/>
      <c r="AP349" s="647"/>
      <c r="AQ349" s="647"/>
      <c r="AR349" s="647"/>
      <c r="AS349" s="647"/>
    </row>
    <row r="350" s="641" customFormat="true" ht="13.8" hidden="false" customHeight="false" outlineLevel="0" collapsed="false">
      <c r="B350" s="640"/>
      <c r="C350" s="640"/>
      <c r="D350" s="640"/>
      <c r="E350" s="639"/>
      <c r="G350" s="674"/>
      <c r="H350" s="674"/>
      <c r="I350" s="674"/>
      <c r="J350" s="642"/>
      <c r="K350" s="674"/>
      <c r="S350" s="643"/>
      <c r="T350" s="639"/>
      <c r="U350" s="644"/>
      <c r="V350" s="675"/>
      <c r="W350" s="676"/>
      <c r="X350" s="674"/>
      <c r="Y350" s="646"/>
      <c r="Z350" s="674"/>
      <c r="AI350" s="639"/>
      <c r="AJ350" s="639"/>
      <c r="AK350" s="639"/>
      <c r="AL350" s="639"/>
      <c r="AM350" s="639"/>
      <c r="AN350" s="639"/>
      <c r="AO350" s="647"/>
      <c r="AP350" s="647"/>
      <c r="AQ350" s="647"/>
      <c r="AR350" s="647"/>
      <c r="AS350" s="647"/>
    </row>
    <row r="351" s="641" customFormat="true" ht="13.8" hidden="false" customHeight="false" outlineLevel="0" collapsed="false">
      <c r="B351" s="640"/>
      <c r="C351" s="640"/>
      <c r="D351" s="640"/>
      <c r="E351" s="639"/>
      <c r="G351" s="674"/>
      <c r="H351" s="674"/>
      <c r="I351" s="674"/>
      <c r="J351" s="642"/>
      <c r="K351" s="674"/>
      <c r="S351" s="643"/>
      <c r="T351" s="639"/>
      <c r="U351" s="644"/>
      <c r="V351" s="675"/>
      <c r="W351" s="676"/>
      <c r="X351" s="674"/>
      <c r="Y351" s="646"/>
      <c r="Z351" s="674"/>
      <c r="AI351" s="639"/>
      <c r="AJ351" s="639"/>
      <c r="AK351" s="639"/>
      <c r="AL351" s="639"/>
      <c r="AM351" s="639"/>
      <c r="AN351" s="639"/>
      <c r="AO351" s="647"/>
      <c r="AP351" s="647"/>
      <c r="AQ351" s="647"/>
      <c r="AR351" s="647"/>
      <c r="AS351" s="647"/>
    </row>
    <row r="352" s="641" customFormat="true" ht="13.8" hidden="false" customHeight="false" outlineLevel="0" collapsed="false">
      <c r="B352" s="640"/>
      <c r="C352" s="640"/>
      <c r="D352" s="640"/>
      <c r="E352" s="639"/>
      <c r="G352" s="674"/>
      <c r="H352" s="674"/>
      <c r="I352" s="674"/>
      <c r="J352" s="642"/>
      <c r="K352" s="674"/>
      <c r="S352" s="643"/>
      <c r="T352" s="639"/>
      <c r="U352" s="644"/>
      <c r="V352" s="675"/>
      <c r="W352" s="676"/>
      <c r="X352" s="674"/>
      <c r="Y352" s="646"/>
      <c r="Z352" s="674"/>
      <c r="AI352" s="639"/>
      <c r="AJ352" s="639"/>
      <c r="AK352" s="639"/>
      <c r="AL352" s="639"/>
      <c r="AM352" s="639"/>
      <c r="AN352" s="639"/>
      <c r="AO352" s="647"/>
      <c r="AP352" s="647"/>
      <c r="AQ352" s="647"/>
      <c r="AR352" s="647"/>
      <c r="AS352" s="647"/>
    </row>
    <row r="353" s="641" customFormat="true" ht="13.8" hidden="false" customHeight="false" outlineLevel="0" collapsed="false">
      <c r="B353" s="640"/>
      <c r="C353" s="640"/>
      <c r="D353" s="640"/>
      <c r="E353" s="639"/>
      <c r="G353" s="674"/>
      <c r="H353" s="674"/>
      <c r="I353" s="674"/>
      <c r="J353" s="642"/>
      <c r="K353" s="674"/>
      <c r="S353" s="643"/>
      <c r="T353" s="639"/>
      <c r="U353" s="644"/>
      <c r="V353" s="675"/>
      <c r="W353" s="676"/>
      <c r="X353" s="674"/>
      <c r="Y353" s="646"/>
      <c r="Z353" s="674"/>
      <c r="AI353" s="639"/>
      <c r="AJ353" s="639"/>
      <c r="AK353" s="639"/>
      <c r="AL353" s="639"/>
      <c r="AM353" s="639"/>
      <c r="AN353" s="639"/>
      <c r="AO353" s="647"/>
      <c r="AP353" s="647"/>
      <c r="AQ353" s="647"/>
      <c r="AR353" s="647"/>
      <c r="AS353" s="647"/>
    </row>
    <row r="354" s="641" customFormat="true" ht="13.8" hidden="false" customHeight="false" outlineLevel="0" collapsed="false">
      <c r="B354" s="640"/>
      <c r="C354" s="640"/>
      <c r="D354" s="640"/>
      <c r="E354" s="639"/>
      <c r="G354" s="674"/>
      <c r="H354" s="674"/>
      <c r="I354" s="674"/>
      <c r="J354" s="642"/>
      <c r="K354" s="674"/>
      <c r="S354" s="643"/>
      <c r="T354" s="639"/>
      <c r="U354" s="644"/>
      <c r="V354" s="675"/>
      <c r="W354" s="676"/>
      <c r="X354" s="674"/>
      <c r="Y354" s="646"/>
      <c r="Z354" s="674"/>
      <c r="AI354" s="639"/>
      <c r="AJ354" s="639"/>
      <c r="AK354" s="639"/>
      <c r="AL354" s="639"/>
      <c r="AM354" s="639"/>
      <c r="AN354" s="639"/>
      <c r="AO354" s="647"/>
      <c r="AP354" s="647"/>
      <c r="AQ354" s="647"/>
      <c r="AR354" s="647"/>
      <c r="AS354" s="647"/>
    </row>
    <row r="355" s="641" customFormat="true" ht="13.8" hidden="false" customHeight="false" outlineLevel="0" collapsed="false">
      <c r="B355" s="640"/>
      <c r="C355" s="640"/>
      <c r="D355" s="640"/>
      <c r="E355" s="639"/>
      <c r="G355" s="674"/>
      <c r="H355" s="674"/>
      <c r="I355" s="674"/>
      <c r="J355" s="642"/>
      <c r="K355" s="674"/>
      <c r="S355" s="643"/>
      <c r="T355" s="639"/>
      <c r="U355" s="644"/>
      <c r="V355" s="675"/>
      <c r="W355" s="676"/>
      <c r="X355" s="674"/>
      <c r="Y355" s="646"/>
      <c r="Z355" s="674"/>
      <c r="AI355" s="639"/>
      <c r="AJ355" s="639"/>
      <c r="AK355" s="639"/>
      <c r="AL355" s="639"/>
      <c r="AM355" s="639"/>
      <c r="AN355" s="639"/>
      <c r="AO355" s="647"/>
      <c r="AP355" s="647"/>
      <c r="AQ355" s="647"/>
      <c r="AR355" s="647"/>
      <c r="AS355" s="647"/>
    </row>
    <row r="356" s="641" customFormat="true" ht="13.8" hidden="false" customHeight="false" outlineLevel="0" collapsed="false">
      <c r="B356" s="640"/>
      <c r="C356" s="640"/>
      <c r="D356" s="640"/>
      <c r="E356" s="639"/>
      <c r="G356" s="674"/>
      <c r="H356" s="674"/>
      <c r="I356" s="674"/>
      <c r="J356" s="642"/>
      <c r="K356" s="674"/>
      <c r="S356" s="643"/>
      <c r="T356" s="639"/>
      <c r="U356" s="644"/>
      <c r="V356" s="675"/>
      <c r="W356" s="676"/>
      <c r="X356" s="674"/>
      <c r="Y356" s="646"/>
      <c r="Z356" s="674"/>
      <c r="AI356" s="639"/>
      <c r="AJ356" s="639"/>
      <c r="AK356" s="639"/>
      <c r="AL356" s="639"/>
      <c r="AM356" s="639"/>
      <c r="AN356" s="639"/>
      <c r="AO356" s="647"/>
      <c r="AP356" s="647"/>
      <c r="AQ356" s="647"/>
      <c r="AR356" s="647"/>
      <c r="AS356" s="647"/>
    </row>
    <row r="357" s="641" customFormat="true" ht="13.8" hidden="false" customHeight="false" outlineLevel="0" collapsed="false">
      <c r="B357" s="640"/>
      <c r="C357" s="640"/>
      <c r="D357" s="640"/>
      <c r="E357" s="639"/>
      <c r="G357" s="674"/>
      <c r="H357" s="674"/>
      <c r="I357" s="674"/>
      <c r="J357" s="642"/>
      <c r="K357" s="674"/>
      <c r="S357" s="643"/>
      <c r="T357" s="639"/>
      <c r="U357" s="644"/>
      <c r="V357" s="675"/>
      <c r="W357" s="676"/>
      <c r="X357" s="674"/>
      <c r="Y357" s="646"/>
      <c r="Z357" s="674"/>
      <c r="AI357" s="639"/>
      <c r="AJ357" s="639"/>
      <c r="AK357" s="639"/>
      <c r="AL357" s="639"/>
      <c r="AM357" s="639"/>
      <c r="AN357" s="639"/>
      <c r="AO357" s="647"/>
      <c r="AP357" s="647"/>
      <c r="AQ357" s="647"/>
      <c r="AR357" s="647"/>
      <c r="AS357" s="647"/>
    </row>
    <row r="358" s="641" customFormat="true" ht="13.8" hidden="false" customHeight="false" outlineLevel="0" collapsed="false">
      <c r="B358" s="640"/>
      <c r="C358" s="640"/>
      <c r="D358" s="640"/>
      <c r="E358" s="639"/>
      <c r="G358" s="674"/>
      <c r="H358" s="674"/>
      <c r="I358" s="674"/>
      <c r="J358" s="642"/>
      <c r="K358" s="674"/>
      <c r="S358" s="643"/>
      <c r="T358" s="639"/>
      <c r="U358" s="644"/>
      <c r="V358" s="675"/>
      <c r="W358" s="676"/>
      <c r="X358" s="674"/>
      <c r="Y358" s="646"/>
      <c r="Z358" s="674"/>
      <c r="AI358" s="639"/>
      <c r="AJ358" s="639"/>
      <c r="AK358" s="639"/>
      <c r="AL358" s="639"/>
      <c r="AM358" s="639"/>
      <c r="AN358" s="639"/>
      <c r="AO358" s="647"/>
      <c r="AP358" s="647"/>
      <c r="AQ358" s="647"/>
      <c r="AR358" s="647"/>
      <c r="AS358" s="647"/>
    </row>
    <row r="359" s="641" customFormat="true" ht="13.8" hidden="false" customHeight="false" outlineLevel="0" collapsed="false">
      <c r="B359" s="640"/>
      <c r="C359" s="640"/>
      <c r="D359" s="640"/>
      <c r="E359" s="639"/>
      <c r="G359" s="674"/>
      <c r="H359" s="674"/>
      <c r="I359" s="674"/>
      <c r="J359" s="642"/>
      <c r="K359" s="674"/>
      <c r="S359" s="643"/>
      <c r="T359" s="639"/>
      <c r="U359" s="644"/>
      <c r="V359" s="675"/>
      <c r="W359" s="676"/>
      <c r="X359" s="674"/>
      <c r="Y359" s="646"/>
      <c r="Z359" s="674"/>
      <c r="AI359" s="639"/>
      <c r="AJ359" s="639"/>
      <c r="AK359" s="639"/>
      <c r="AL359" s="639"/>
      <c r="AM359" s="639"/>
      <c r="AN359" s="639"/>
      <c r="AO359" s="647"/>
      <c r="AP359" s="647"/>
      <c r="AQ359" s="647"/>
      <c r="AR359" s="647"/>
      <c r="AS359" s="647"/>
    </row>
    <row r="360" s="641" customFormat="true" ht="13.8" hidden="false" customHeight="false" outlineLevel="0" collapsed="false">
      <c r="B360" s="640"/>
      <c r="C360" s="640"/>
      <c r="D360" s="640"/>
      <c r="E360" s="639"/>
      <c r="G360" s="674"/>
      <c r="H360" s="674"/>
      <c r="I360" s="674"/>
      <c r="J360" s="642"/>
      <c r="K360" s="674"/>
      <c r="S360" s="643"/>
      <c r="T360" s="639"/>
      <c r="U360" s="644"/>
      <c r="V360" s="675"/>
      <c r="W360" s="676"/>
      <c r="X360" s="674"/>
      <c r="Y360" s="646"/>
      <c r="Z360" s="674"/>
      <c r="AI360" s="639"/>
      <c r="AJ360" s="639"/>
      <c r="AK360" s="639"/>
      <c r="AL360" s="639"/>
      <c r="AM360" s="639"/>
      <c r="AN360" s="639"/>
      <c r="AO360" s="647"/>
      <c r="AP360" s="647"/>
      <c r="AQ360" s="647"/>
      <c r="AR360" s="647"/>
      <c r="AS360" s="647"/>
    </row>
    <row r="361" s="641" customFormat="true" ht="13.8" hidden="false" customHeight="false" outlineLevel="0" collapsed="false">
      <c r="B361" s="640"/>
      <c r="C361" s="640"/>
      <c r="D361" s="640"/>
      <c r="E361" s="639"/>
      <c r="G361" s="674"/>
      <c r="H361" s="674"/>
      <c r="I361" s="674"/>
      <c r="J361" s="642"/>
      <c r="K361" s="674"/>
      <c r="S361" s="643"/>
      <c r="T361" s="639"/>
      <c r="U361" s="644"/>
      <c r="V361" s="675"/>
      <c r="W361" s="676"/>
      <c r="X361" s="674"/>
      <c r="Y361" s="646"/>
      <c r="Z361" s="674"/>
      <c r="AI361" s="639"/>
      <c r="AJ361" s="639"/>
      <c r="AK361" s="639"/>
      <c r="AL361" s="639"/>
      <c r="AM361" s="639"/>
      <c r="AN361" s="639"/>
      <c r="AO361" s="647"/>
      <c r="AP361" s="647"/>
      <c r="AQ361" s="647"/>
      <c r="AR361" s="647"/>
      <c r="AS361" s="647"/>
    </row>
    <row r="362" s="641" customFormat="true" ht="13.8" hidden="false" customHeight="false" outlineLevel="0" collapsed="false">
      <c r="B362" s="640"/>
      <c r="C362" s="640"/>
      <c r="D362" s="640"/>
      <c r="E362" s="639"/>
      <c r="G362" s="674"/>
      <c r="H362" s="674"/>
      <c r="I362" s="674"/>
      <c r="J362" s="642"/>
      <c r="K362" s="674"/>
      <c r="S362" s="643"/>
      <c r="T362" s="639"/>
      <c r="U362" s="644"/>
      <c r="V362" s="675"/>
      <c r="W362" s="676"/>
      <c r="X362" s="674"/>
      <c r="Y362" s="646"/>
      <c r="Z362" s="674"/>
      <c r="AI362" s="639"/>
      <c r="AJ362" s="639"/>
      <c r="AK362" s="639"/>
      <c r="AL362" s="639"/>
      <c r="AM362" s="639"/>
      <c r="AN362" s="639"/>
      <c r="AO362" s="647"/>
      <c r="AP362" s="647"/>
      <c r="AQ362" s="647"/>
      <c r="AR362" s="647"/>
      <c r="AS362" s="647"/>
    </row>
    <row r="363" s="641" customFormat="true" ht="13.8" hidden="false" customHeight="false" outlineLevel="0" collapsed="false">
      <c r="B363" s="640"/>
      <c r="C363" s="640"/>
      <c r="D363" s="640"/>
      <c r="E363" s="639"/>
      <c r="G363" s="674"/>
      <c r="H363" s="674"/>
      <c r="I363" s="674"/>
      <c r="J363" s="642"/>
      <c r="K363" s="674"/>
      <c r="S363" s="643"/>
      <c r="T363" s="639"/>
      <c r="U363" s="644"/>
      <c r="V363" s="675"/>
      <c r="W363" s="676"/>
      <c r="X363" s="674"/>
      <c r="Y363" s="646"/>
      <c r="Z363" s="674"/>
      <c r="AI363" s="639"/>
      <c r="AJ363" s="639"/>
      <c r="AK363" s="639"/>
      <c r="AL363" s="639"/>
      <c r="AM363" s="639"/>
      <c r="AN363" s="639"/>
      <c r="AO363" s="647"/>
      <c r="AP363" s="647"/>
      <c r="AQ363" s="647"/>
      <c r="AR363" s="647"/>
      <c r="AS363" s="647"/>
    </row>
    <row r="364" s="641" customFormat="true" ht="13.8" hidden="false" customHeight="false" outlineLevel="0" collapsed="false">
      <c r="B364" s="640"/>
      <c r="C364" s="640"/>
      <c r="D364" s="640"/>
      <c r="E364" s="639"/>
      <c r="G364" s="674"/>
      <c r="H364" s="674"/>
      <c r="I364" s="674"/>
      <c r="J364" s="642"/>
      <c r="K364" s="674"/>
      <c r="S364" s="643"/>
      <c r="T364" s="639"/>
      <c r="U364" s="644"/>
      <c r="V364" s="675"/>
      <c r="W364" s="676"/>
      <c r="X364" s="674"/>
      <c r="Y364" s="646"/>
      <c r="Z364" s="674"/>
      <c r="AI364" s="639"/>
      <c r="AJ364" s="639"/>
      <c r="AK364" s="639"/>
      <c r="AL364" s="639"/>
      <c r="AM364" s="639"/>
      <c r="AN364" s="639"/>
      <c r="AO364" s="647"/>
      <c r="AP364" s="647"/>
      <c r="AQ364" s="647"/>
      <c r="AR364" s="647"/>
      <c r="AS364" s="647"/>
    </row>
    <row r="365" s="641" customFormat="true" ht="13.8" hidden="false" customHeight="false" outlineLevel="0" collapsed="false">
      <c r="B365" s="640"/>
      <c r="C365" s="640"/>
      <c r="D365" s="640"/>
      <c r="E365" s="639"/>
      <c r="G365" s="674"/>
      <c r="H365" s="674"/>
      <c r="I365" s="674"/>
      <c r="J365" s="642"/>
      <c r="K365" s="674"/>
      <c r="S365" s="643"/>
      <c r="T365" s="639"/>
      <c r="U365" s="644"/>
      <c r="V365" s="675"/>
      <c r="W365" s="676"/>
      <c r="X365" s="674"/>
      <c r="Y365" s="646"/>
      <c r="Z365" s="674"/>
      <c r="AI365" s="639"/>
      <c r="AJ365" s="639"/>
      <c r="AK365" s="639"/>
      <c r="AL365" s="639"/>
      <c r="AM365" s="639"/>
      <c r="AN365" s="639"/>
      <c r="AO365" s="647"/>
      <c r="AP365" s="647"/>
      <c r="AQ365" s="647"/>
      <c r="AR365" s="647"/>
      <c r="AS365" s="647"/>
    </row>
    <row r="366" s="641" customFormat="true" ht="13.8" hidden="false" customHeight="false" outlineLevel="0" collapsed="false">
      <c r="B366" s="640"/>
      <c r="C366" s="640"/>
      <c r="D366" s="640"/>
      <c r="E366" s="639"/>
      <c r="G366" s="674"/>
      <c r="H366" s="674"/>
      <c r="I366" s="674"/>
      <c r="J366" s="642"/>
      <c r="K366" s="674"/>
      <c r="S366" s="643"/>
      <c r="T366" s="639"/>
      <c r="U366" s="644"/>
      <c r="V366" s="675"/>
      <c r="W366" s="676"/>
      <c r="X366" s="674"/>
      <c r="Y366" s="646"/>
      <c r="Z366" s="674"/>
      <c r="AI366" s="639"/>
      <c r="AJ366" s="639"/>
      <c r="AK366" s="639"/>
      <c r="AL366" s="639"/>
      <c r="AM366" s="639"/>
      <c r="AN366" s="639"/>
      <c r="AO366" s="647"/>
      <c r="AP366" s="647"/>
      <c r="AQ366" s="647"/>
      <c r="AR366" s="647"/>
      <c r="AS366" s="647"/>
    </row>
    <row r="367" s="641" customFormat="true" ht="13.8" hidden="false" customHeight="false" outlineLevel="0" collapsed="false">
      <c r="B367" s="640"/>
      <c r="C367" s="640"/>
      <c r="D367" s="640"/>
      <c r="E367" s="639"/>
      <c r="G367" s="674"/>
      <c r="H367" s="674"/>
      <c r="I367" s="674"/>
      <c r="J367" s="642"/>
      <c r="K367" s="674"/>
      <c r="S367" s="643"/>
      <c r="T367" s="639"/>
      <c r="U367" s="644"/>
      <c r="V367" s="675"/>
      <c r="W367" s="676"/>
      <c r="X367" s="674"/>
      <c r="Y367" s="646"/>
      <c r="Z367" s="674"/>
      <c r="AI367" s="639"/>
      <c r="AJ367" s="639"/>
      <c r="AK367" s="639"/>
      <c r="AL367" s="639"/>
      <c r="AM367" s="639"/>
      <c r="AN367" s="639"/>
      <c r="AO367" s="647"/>
      <c r="AP367" s="647"/>
      <c r="AQ367" s="647"/>
      <c r="AR367" s="647"/>
      <c r="AS367" s="647"/>
    </row>
    <row r="368" s="641" customFormat="true" ht="13.8" hidden="false" customHeight="false" outlineLevel="0" collapsed="false">
      <c r="B368" s="640"/>
      <c r="C368" s="640"/>
      <c r="D368" s="640"/>
      <c r="E368" s="639"/>
      <c r="G368" s="674"/>
      <c r="H368" s="674"/>
      <c r="I368" s="674"/>
      <c r="J368" s="642"/>
      <c r="K368" s="674"/>
      <c r="S368" s="643"/>
      <c r="T368" s="639"/>
      <c r="U368" s="644"/>
      <c r="V368" s="675"/>
      <c r="W368" s="676"/>
      <c r="X368" s="674"/>
      <c r="Y368" s="646"/>
      <c r="Z368" s="674"/>
      <c r="AI368" s="639"/>
      <c r="AJ368" s="639"/>
      <c r="AK368" s="639"/>
      <c r="AL368" s="639"/>
      <c r="AM368" s="639"/>
      <c r="AN368" s="639"/>
      <c r="AO368" s="647"/>
      <c r="AP368" s="647"/>
      <c r="AQ368" s="647"/>
      <c r="AR368" s="647"/>
      <c r="AS368" s="647"/>
    </row>
    <row r="369" s="641" customFormat="true" ht="13.8" hidden="false" customHeight="false" outlineLevel="0" collapsed="false">
      <c r="B369" s="640"/>
      <c r="C369" s="640"/>
      <c r="D369" s="640"/>
      <c r="E369" s="639"/>
      <c r="G369" s="674"/>
      <c r="H369" s="674"/>
      <c r="I369" s="674"/>
      <c r="J369" s="642"/>
      <c r="K369" s="674"/>
      <c r="S369" s="643"/>
      <c r="T369" s="639"/>
      <c r="U369" s="644"/>
      <c r="V369" s="675"/>
      <c r="W369" s="676"/>
      <c r="X369" s="674"/>
      <c r="Y369" s="646"/>
      <c r="Z369" s="674"/>
      <c r="AI369" s="639"/>
      <c r="AJ369" s="639"/>
      <c r="AK369" s="639"/>
      <c r="AL369" s="639"/>
      <c r="AM369" s="639"/>
      <c r="AN369" s="639"/>
      <c r="AO369" s="647"/>
      <c r="AP369" s="647"/>
      <c r="AQ369" s="647"/>
      <c r="AR369" s="647"/>
      <c r="AS369" s="647"/>
    </row>
    <row r="370" s="641" customFormat="true" ht="13.8" hidden="false" customHeight="false" outlineLevel="0" collapsed="false">
      <c r="B370" s="640"/>
      <c r="C370" s="640"/>
      <c r="D370" s="640"/>
      <c r="E370" s="639"/>
      <c r="G370" s="674"/>
      <c r="H370" s="674"/>
      <c r="I370" s="674"/>
      <c r="J370" s="642"/>
      <c r="K370" s="674"/>
      <c r="S370" s="643"/>
      <c r="T370" s="639"/>
      <c r="U370" s="644"/>
      <c r="V370" s="675"/>
      <c r="W370" s="676"/>
      <c r="X370" s="674"/>
      <c r="Y370" s="646"/>
      <c r="Z370" s="674"/>
      <c r="AI370" s="639"/>
      <c r="AJ370" s="639"/>
      <c r="AK370" s="639"/>
      <c r="AL370" s="639"/>
      <c r="AM370" s="639"/>
      <c r="AN370" s="639"/>
      <c r="AO370" s="647"/>
      <c r="AP370" s="647"/>
      <c r="AQ370" s="647"/>
      <c r="AR370" s="647"/>
      <c r="AS370" s="647"/>
    </row>
    <row r="371" s="641" customFormat="true" ht="13.8" hidden="false" customHeight="false" outlineLevel="0" collapsed="false">
      <c r="B371" s="640"/>
      <c r="C371" s="640"/>
      <c r="D371" s="640"/>
      <c r="E371" s="639"/>
      <c r="G371" s="674"/>
      <c r="H371" s="674"/>
      <c r="I371" s="674"/>
      <c r="J371" s="642"/>
      <c r="K371" s="674"/>
      <c r="S371" s="643"/>
      <c r="T371" s="639"/>
      <c r="U371" s="644"/>
      <c r="V371" s="675"/>
      <c r="W371" s="676"/>
      <c r="X371" s="674"/>
      <c r="Y371" s="646"/>
      <c r="Z371" s="674"/>
      <c r="AI371" s="639"/>
      <c r="AJ371" s="639"/>
      <c r="AK371" s="639"/>
      <c r="AL371" s="639"/>
      <c r="AM371" s="639"/>
      <c r="AN371" s="639"/>
      <c r="AO371" s="647"/>
      <c r="AP371" s="647"/>
      <c r="AQ371" s="647"/>
      <c r="AR371" s="647"/>
      <c r="AS371" s="647"/>
    </row>
    <row r="372" s="641" customFormat="true" ht="13.8" hidden="false" customHeight="false" outlineLevel="0" collapsed="false">
      <c r="B372" s="640"/>
      <c r="C372" s="640"/>
      <c r="D372" s="640"/>
      <c r="E372" s="639"/>
      <c r="G372" s="674"/>
      <c r="H372" s="674"/>
      <c r="I372" s="674"/>
      <c r="J372" s="642"/>
      <c r="K372" s="674"/>
      <c r="S372" s="643"/>
      <c r="T372" s="639"/>
      <c r="U372" s="644"/>
      <c r="V372" s="675"/>
      <c r="W372" s="676"/>
      <c r="X372" s="674"/>
      <c r="Y372" s="646"/>
      <c r="Z372" s="674"/>
      <c r="AI372" s="639"/>
      <c r="AJ372" s="639"/>
      <c r="AK372" s="639"/>
      <c r="AL372" s="639"/>
      <c r="AM372" s="639"/>
      <c r="AN372" s="639"/>
      <c r="AO372" s="647"/>
      <c r="AP372" s="647"/>
      <c r="AQ372" s="647"/>
      <c r="AR372" s="647"/>
      <c r="AS372" s="647"/>
    </row>
    <row r="373" s="641" customFormat="true" ht="13.8" hidden="false" customHeight="false" outlineLevel="0" collapsed="false">
      <c r="B373" s="640"/>
      <c r="C373" s="640"/>
      <c r="D373" s="640"/>
      <c r="E373" s="639"/>
      <c r="G373" s="674"/>
      <c r="H373" s="674"/>
      <c r="I373" s="674"/>
      <c r="J373" s="642"/>
      <c r="K373" s="674"/>
      <c r="S373" s="643"/>
      <c r="T373" s="639"/>
      <c r="U373" s="644"/>
      <c r="V373" s="675"/>
      <c r="W373" s="676"/>
      <c r="X373" s="674"/>
      <c r="Y373" s="646"/>
      <c r="Z373" s="674"/>
      <c r="AI373" s="639"/>
      <c r="AJ373" s="639"/>
      <c r="AK373" s="639"/>
      <c r="AL373" s="639"/>
      <c r="AM373" s="639"/>
      <c r="AN373" s="639"/>
      <c r="AO373" s="647"/>
      <c r="AP373" s="647"/>
      <c r="AQ373" s="647"/>
      <c r="AR373" s="647"/>
      <c r="AS373" s="647"/>
    </row>
    <row r="374" s="641" customFormat="true" ht="13.8" hidden="false" customHeight="false" outlineLevel="0" collapsed="false">
      <c r="B374" s="640"/>
      <c r="C374" s="640"/>
      <c r="D374" s="640"/>
      <c r="E374" s="639"/>
      <c r="G374" s="674"/>
      <c r="H374" s="674"/>
      <c r="I374" s="674"/>
      <c r="J374" s="642"/>
      <c r="K374" s="674"/>
      <c r="S374" s="643"/>
      <c r="T374" s="639"/>
      <c r="U374" s="644"/>
      <c r="V374" s="675"/>
      <c r="W374" s="676"/>
      <c r="X374" s="674"/>
      <c r="Y374" s="646"/>
      <c r="Z374" s="674"/>
      <c r="AI374" s="639"/>
      <c r="AJ374" s="639"/>
      <c r="AK374" s="639"/>
      <c r="AL374" s="639"/>
      <c r="AM374" s="639"/>
      <c r="AN374" s="639"/>
      <c r="AO374" s="647"/>
      <c r="AP374" s="647"/>
      <c r="AQ374" s="647"/>
      <c r="AR374" s="647"/>
      <c r="AS374" s="647"/>
    </row>
    <row r="375" s="641" customFormat="true" ht="13.8" hidden="false" customHeight="false" outlineLevel="0" collapsed="false">
      <c r="B375" s="640"/>
      <c r="C375" s="640"/>
      <c r="D375" s="640"/>
      <c r="E375" s="639"/>
      <c r="G375" s="674"/>
      <c r="H375" s="674"/>
      <c r="I375" s="674"/>
      <c r="J375" s="642"/>
      <c r="K375" s="674"/>
      <c r="S375" s="643"/>
      <c r="T375" s="639"/>
      <c r="U375" s="644"/>
      <c r="V375" s="675"/>
      <c r="W375" s="676"/>
      <c r="X375" s="674"/>
      <c r="Y375" s="646"/>
      <c r="Z375" s="674"/>
      <c r="AI375" s="639"/>
      <c r="AJ375" s="639"/>
      <c r="AK375" s="639"/>
      <c r="AL375" s="639"/>
      <c r="AM375" s="639"/>
      <c r="AN375" s="639"/>
      <c r="AO375" s="647"/>
      <c r="AP375" s="647"/>
      <c r="AQ375" s="647"/>
      <c r="AR375" s="647"/>
      <c r="AS375" s="647"/>
    </row>
    <row r="376" s="641" customFormat="true" ht="13.8" hidden="false" customHeight="false" outlineLevel="0" collapsed="false">
      <c r="B376" s="640"/>
      <c r="C376" s="640"/>
      <c r="D376" s="640"/>
      <c r="E376" s="639"/>
      <c r="G376" s="674"/>
      <c r="H376" s="674"/>
      <c r="I376" s="674"/>
      <c r="J376" s="642"/>
      <c r="K376" s="674"/>
      <c r="S376" s="643"/>
      <c r="T376" s="639"/>
      <c r="U376" s="644"/>
      <c r="V376" s="675"/>
      <c r="W376" s="676"/>
      <c r="X376" s="674"/>
      <c r="Y376" s="646"/>
      <c r="Z376" s="674"/>
      <c r="AI376" s="639"/>
      <c r="AJ376" s="639"/>
      <c r="AK376" s="639"/>
      <c r="AL376" s="639"/>
      <c r="AM376" s="639"/>
      <c r="AN376" s="639"/>
      <c r="AO376" s="647"/>
      <c r="AP376" s="647"/>
      <c r="AQ376" s="647"/>
      <c r="AR376" s="647"/>
      <c r="AS376" s="647"/>
    </row>
    <row r="377" s="641" customFormat="true" ht="13.8" hidden="false" customHeight="false" outlineLevel="0" collapsed="false">
      <c r="B377" s="640"/>
      <c r="C377" s="640"/>
      <c r="D377" s="640"/>
      <c r="E377" s="639"/>
      <c r="G377" s="674"/>
      <c r="H377" s="674"/>
      <c r="I377" s="674"/>
      <c r="J377" s="642"/>
      <c r="K377" s="674"/>
      <c r="S377" s="643"/>
      <c r="T377" s="639"/>
      <c r="U377" s="644"/>
      <c r="V377" s="675"/>
      <c r="W377" s="676"/>
      <c r="X377" s="674"/>
      <c r="Y377" s="646"/>
      <c r="Z377" s="674"/>
      <c r="AI377" s="639"/>
      <c r="AJ377" s="639"/>
      <c r="AK377" s="639"/>
      <c r="AL377" s="639"/>
      <c r="AM377" s="639"/>
      <c r="AN377" s="639"/>
      <c r="AO377" s="647"/>
      <c r="AP377" s="647"/>
      <c r="AQ377" s="647"/>
      <c r="AR377" s="647"/>
      <c r="AS377" s="647"/>
    </row>
    <row r="378" s="641" customFormat="true" ht="13.8" hidden="false" customHeight="false" outlineLevel="0" collapsed="false">
      <c r="B378" s="640"/>
      <c r="C378" s="640"/>
      <c r="D378" s="640"/>
      <c r="E378" s="639"/>
      <c r="G378" s="674"/>
      <c r="H378" s="674"/>
      <c r="I378" s="674"/>
      <c r="J378" s="642"/>
      <c r="K378" s="674"/>
      <c r="S378" s="643"/>
      <c r="T378" s="639"/>
      <c r="U378" s="644"/>
      <c r="V378" s="675"/>
      <c r="W378" s="676"/>
      <c r="X378" s="674"/>
      <c r="Y378" s="646"/>
      <c r="Z378" s="674"/>
      <c r="AI378" s="639"/>
      <c r="AJ378" s="639"/>
      <c r="AK378" s="639"/>
      <c r="AL378" s="639"/>
      <c r="AM378" s="639"/>
      <c r="AN378" s="639"/>
      <c r="AO378" s="647"/>
      <c r="AP378" s="647"/>
      <c r="AQ378" s="647"/>
      <c r="AR378" s="647"/>
      <c r="AS378" s="647"/>
    </row>
    <row r="379" s="641" customFormat="true" ht="13.8" hidden="false" customHeight="false" outlineLevel="0" collapsed="false">
      <c r="B379" s="640"/>
      <c r="C379" s="640"/>
      <c r="D379" s="640"/>
      <c r="E379" s="639"/>
      <c r="G379" s="674"/>
      <c r="H379" s="674"/>
      <c r="I379" s="674"/>
      <c r="J379" s="642"/>
      <c r="K379" s="674"/>
      <c r="S379" s="643"/>
      <c r="T379" s="639"/>
      <c r="U379" s="644"/>
      <c r="V379" s="675"/>
      <c r="W379" s="676"/>
      <c r="X379" s="674"/>
      <c r="Y379" s="646"/>
      <c r="Z379" s="674"/>
      <c r="AI379" s="639"/>
      <c r="AJ379" s="639"/>
      <c r="AK379" s="639"/>
      <c r="AL379" s="639"/>
      <c r="AM379" s="639"/>
      <c r="AN379" s="639"/>
      <c r="AO379" s="647"/>
      <c r="AP379" s="647"/>
      <c r="AQ379" s="647"/>
      <c r="AR379" s="647"/>
      <c r="AS379" s="647"/>
    </row>
    <row r="380" s="641" customFormat="true" ht="13.8" hidden="false" customHeight="false" outlineLevel="0" collapsed="false">
      <c r="B380" s="640"/>
      <c r="C380" s="640"/>
      <c r="D380" s="640"/>
      <c r="E380" s="639"/>
      <c r="G380" s="674"/>
      <c r="H380" s="674"/>
      <c r="I380" s="674"/>
      <c r="J380" s="642"/>
      <c r="K380" s="674"/>
      <c r="S380" s="643"/>
      <c r="T380" s="639"/>
      <c r="U380" s="644"/>
      <c r="V380" s="675"/>
      <c r="W380" s="676"/>
      <c r="X380" s="674"/>
      <c r="Y380" s="646"/>
      <c r="Z380" s="674"/>
      <c r="AI380" s="639"/>
      <c r="AJ380" s="639"/>
      <c r="AK380" s="639"/>
      <c r="AL380" s="639"/>
      <c r="AM380" s="639"/>
      <c r="AN380" s="639"/>
      <c r="AO380" s="647"/>
      <c r="AP380" s="647"/>
      <c r="AQ380" s="647"/>
      <c r="AR380" s="647"/>
      <c r="AS380" s="647"/>
    </row>
    <row r="381" s="641" customFormat="true" ht="13.8" hidden="false" customHeight="false" outlineLevel="0" collapsed="false">
      <c r="B381" s="640"/>
      <c r="C381" s="640"/>
      <c r="D381" s="640"/>
      <c r="E381" s="639"/>
      <c r="G381" s="674"/>
      <c r="H381" s="674"/>
      <c r="I381" s="674"/>
      <c r="J381" s="642"/>
      <c r="K381" s="674"/>
      <c r="S381" s="643"/>
      <c r="T381" s="639"/>
      <c r="U381" s="644"/>
      <c r="V381" s="675"/>
      <c r="W381" s="676"/>
      <c r="X381" s="674"/>
      <c r="Y381" s="646"/>
      <c r="Z381" s="674"/>
      <c r="AI381" s="639"/>
      <c r="AJ381" s="639"/>
      <c r="AK381" s="639"/>
      <c r="AL381" s="639"/>
      <c r="AM381" s="639"/>
      <c r="AN381" s="639"/>
      <c r="AO381" s="647"/>
      <c r="AP381" s="647"/>
      <c r="AQ381" s="647"/>
      <c r="AR381" s="647"/>
      <c r="AS381" s="647"/>
    </row>
    <row r="382" s="641" customFormat="true" ht="13.8" hidden="false" customHeight="false" outlineLevel="0" collapsed="false">
      <c r="B382" s="640"/>
      <c r="C382" s="640"/>
      <c r="D382" s="640"/>
      <c r="E382" s="639"/>
      <c r="G382" s="674"/>
      <c r="H382" s="674"/>
      <c r="I382" s="674"/>
      <c r="J382" s="642"/>
      <c r="K382" s="674"/>
      <c r="S382" s="643"/>
      <c r="T382" s="639"/>
      <c r="U382" s="644"/>
      <c r="V382" s="675"/>
      <c r="W382" s="676"/>
      <c r="X382" s="674"/>
      <c r="Y382" s="646"/>
      <c r="Z382" s="674"/>
      <c r="AI382" s="639"/>
      <c r="AJ382" s="639"/>
      <c r="AK382" s="639"/>
      <c r="AL382" s="639"/>
      <c r="AM382" s="639"/>
      <c r="AN382" s="639"/>
      <c r="AO382" s="647"/>
      <c r="AP382" s="647"/>
      <c r="AQ382" s="647"/>
      <c r="AR382" s="647"/>
      <c r="AS382" s="647"/>
    </row>
    <row r="383" s="641" customFormat="true" ht="13.8" hidden="false" customHeight="false" outlineLevel="0" collapsed="false">
      <c r="B383" s="640"/>
      <c r="C383" s="640"/>
      <c r="D383" s="640"/>
      <c r="E383" s="639"/>
      <c r="G383" s="674"/>
      <c r="H383" s="674"/>
      <c r="I383" s="674"/>
      <c r="J383" s="642"/>
      <c r="K383" s="674"/>
      <c r="S383" s="643"/>
      <c r="T383" s="639"/>
      <c r="U383" s="644"/>
      <c r="V383" s="675"/>
      <c r="W383" s="676"/>
      <c r="X383" s="674"/>
      <c r="Y383" s="646"/>
      <c r="Z383" s="674"/>
      <c r="AI383" s="639"/>
      <c r="AJ383" s="639"/>
      <c r="AK383" s="639"/>
      <c r="AL383" s="639"/>
      <c r="AM383" s="639"/>
      <c r="AN383" s="639"/>
      <c r="AO383" s="647"/>
      <c r="AP383" s="647"/>
      <c r="AQ383" s="647"/>
      <c r="AR383" s="647"/>
      <c r="AS383" s="647"/>
    </row>
    <row r="384" s="641" customFormat="true" ht="13.8" hidden="false" customHeight="false" outlineLevel="0" collapsed="false">
      <c r="B384" s="640"/>
      <c r="C384" s="640"/>
      <c r="D384" s="640"/>
      <c r="E384" s="639"/>
      <c r="G384" s="674"/>
      <c r="H384" s="674"/>
      <c r="I384" s="674"/>
      <c r="J384" s="642"/>
      <c r="K384" s="674"/>
      <c r="S384" s="643"/>
      <c r="T384" s="639"/>
      <c r="U384" s="644"/>
      <c r="V384" s="675"/>
      <c r="W384" s="676"/>
      <c r="X384" s="674"/>
      <c r="Y384" s="646"/>
      <c r="Z384" s="674"/>
      <c r="AI384" s="639"/>
      <c r="AJ384" s="639"/>
      <c r="AK384" s="639"/>
      <c r="AL384" s="639"/>
      <c r="AM384" s="639"/>
      <c r="AN384" s="639"/>
      <c r="AO384" s="647"/>
      <c r="AP384" s="647"/>
      <c r="AQ384" s="647"/>
      <c r="AR384" s="647"/>
      <c r="AS384" s="647"/>
    </row>
    <row r="385" s="641" customFormat="true" ht="13.8" hidden="false" customHeight="false" outlineLevel="0" collapsed="false">
      <c r="B385" s="640"/>
      <c r="C385" s="640"/>
      <c r="D385" s="640"/>
      <c r="E385" s="639"/>
      <c r="G385" s="674"/>
      <c r="H385" s="674"/>
      <c r="I385" s="674"/>
      <c r="J385" s="642"/>
      <c r="K385" s="674"/>
      <c r="S385" s="643"/>
      <c r="T385" s="639"/>
      <c r="U385" s="644"/>
      <c r="V385" s="675"/>
      <c r="W385" s="676"/>
      <c r="X385" s="674"/>
      <c r="Y385" s="646"/>
      <c r="Z385" s="674"/>
      <c r="AI385" s="639"/>
      <c r="AJ385" s="639"/>
      <c r="AK385" s="639"/>
      <c r="AL385" s="639"/>
      <c r="AM385" s="639"/>
      <c r="AN385" s="639"/>
      <c r="AO385" s="647"/>
      <c r="AP385" s="647"/>
      <c r="AQ385" s="647"/>
      <c r="AR385" s="647"/>
      <c r="AS385" s="647"/>
    </row>
    <row r="386" s="641" customFormat="true" ht="13.8" hidden="false" customHeight="false" outlineLevel="0" collapsed="false">
      <c r="B386" s="640"/>
      <c r="C386" s="640"/>
      <c r="D386" s="640"/>
      <c r="E386" s="639"/>
      <c r="G386" s="674"/>
      <c r="H386" s="674"/>
      <c r="I386" s="674"/>
      <c r="J386" s="642"/>
      <c r="K386" s="674"/>
      <c r="S386" s="643"/>
      <c r="T386" s="639"/>
      <c r="U386" s="644"/>
      <c r="V386" s="675"/>
      <c r="W386" s="676"/>
      <c r="X386" s="674"/>
      <c r="Y386" s="646"/>
      <c r="Z386" s="674"/>
      <c r="AI386" s="639"/>
      <c r="AJ386" s="639"/>
      <c r="AK386" s="639"/>
      <c r="AL386" s="639"/>
      <c r="AM386" s="639"/>
      <c r="AN386" s="639"/>
      <c r="AO386" s="647"/>
      <c r="AP386" s="647"/>
      <c r="AQ386" s="647"/>
      <c r="AR386" s="647"/>
      <c r="AS386" s="647"/>
    </row>
    <row r="387" s="641" customFormat="true" ht="13.8" hidden="false" customHeight="false" outlineLevel="0" collapsed="false">
      <c r="B387" s="640"/>
      <c r="C387" s="640"/>
      <c r="D387" s="640"/>
      <c r="E387" s="639"/>
      <c r="G387" s="674"/>
      <c r="H387" s="674"/>
      <c r="I387" s="674"/>
      <c r="J387" s="642"/>
      <c r="K387" s="674"/>
      <c r="S387" s="643"/>
      <c r="T387" s="639"/>
      <c r="U387" s="644"/>
      <c r="V387" s="675"/>
      <c r="W387" s="676"/>
      <c r="X387" s="674"/>
      <c r="Y387" s="646"/>
      <c r="Z387" s="674"/>
      <c r="AI387" s="639"/>
      <c r="AJ387" s="639"/>
      <c r="AK387" s="639"/>
      <c r="AL387" s="639"/>
      <c r="AM387" s="639"/>
      <c r="AN387" s="639"/>
      <c r="AO387" s="647"/>
      <c r="AP387" s="647"/>
      <c r="AQ387" s="647"/>
      <c r="AR387" s="647"/>
      <c r="AS387" s="647"/>
    </row>
    <row r="388" s="641" customFormat="true" ht="13.8" hidden="false" customHeight="false" outlineLevel="0" collapsed="false">
      <c r="B388" s="640"/>
      <c r="C388" s="640"/>
      <c r="D388" s="640"/>
      <c r="E388" s="639"/>
      <c r="G388" s="674"/>
      <c r="H388" s="674"/>
      <c r="I388" s="674"/>
      <c r="J388" s="642"/>
      <c r="K388" s="674"/>
      <c r="S388" s="643"/>
      <c r="T388" s="639"/>
      <c r="U388" s="644"/>
      <c r="V388" s="675"/>
      <c r="W388" s="676"/>
      <c r="X388" s="674"/>
      <c r="Y388" s="646"/>
      <c r="Z388" s="674"/>
      <c r="AI388" s="639"/>
      <c r="AJ388" s="639"/>
      <c r="AK388" s="639"/>
      <c r="AL388" s="639"/>
      <c r="AM388" s="639"/>
      <c r="AN388" s="639"/>
      <c r="AO388" s="647"/>
      <c r="AP388" s="647"/>
      <c r="AQ388" s="647"/>
      <c r="AR388" s="647"/>
      <c r="AS388" s="647"/>
    </row>
    <row r="389" s="641" customFormat="true" ht="13.8" hidden="false" customHeight="false" outlineLevel="0" collapsed="false">
      <c r="B389" s="640"/>
      <c r="C389" s="640"/>
      <c r="D389" s="640"/>
      <c r="E389" s="639"/>
      <c r="G389" s="674"/>
      <c r="H389" s="674"/>
      <c r="I389" s="674"/>
      <c r="J389" s="642"/>
      <c r="K389" s="674"/>
      <c r="S389" s="643"/>
      <c r="T389" s="639"/>
      <c r="U389" s="644"/>
      <c r="V389" s="675"/>
      <c r="W389" s="676"/>
      <c r="X389" s="674"/>
      <c r="Y389" s="646"/>
      <c r="Z389" s="674"/>
      <c r="AI389" s="639"/>
      <c r="AJ389" s="639"/>
      <c r="AK389" s="639"/>
      <c r="AL389" s="639"/>
      <c r="AM389" s="639"/>
      <c r="AN389" s="639"/>
      <c r="AO389" s="647"/>
      <c r="AP389" s="647"/>
      <c r="AQ389" s="647"/>
      <c r="AR389" s="647"/>
      <c r="AS389" s="647"/>
    </row>
    <row r="390" s="641" customFormat="true" ht="13.8" hidden="false" customHeight="false" outlineLevel="0" collapsed="false">
      <c r="B390" s="640"/>
      <c r="C390" s="640"/>
      <c r="D390" s="640"/>
      <c r="E390" s="639"/>
      <c r="G390" s="674"/>
      <c r="H390" s="674"/>
      <c r="I390" s="674"/>
      <c r="J390" s="642"/>
      <c r="K390" s="674"/>
      <c r="S390" s="643"/>
      <c r="T390" s="639"/>
      <c r="U390" s="644"/>
      <c r="V390" s="675"/>
      <c r="W390" s="676"/>
      <c r="X390" s="674"/>
      <c r="Y390" s="646"/>
      <c r="Z390" s="674"/>
      <c r="AI390" s="639"/>
      <c r="AJ390" s="639"/>
      <c r="AK390" s="639"/>
      <c r="AL390" s="639"/>
      <c r="AM390" s="639"/>
      <c r="AN390" s="639"/>
      <c r="AO390" s="647"/>
      <c r="AP390" s="647"/>
      <c r="AQ390" s="647"/>
      <c r="AR390" s="647"/>
      <c r="AS390" s="647"/>
    </row>
    <row r="391" s="641" customFormat="true" ht="13.8" hidden="false" customHeight="false" outlineLevel="0" collapsed="false">
      <c r="B391" s="640"/>
      <c r="C391" s="640"/>
      <c r="D391" s="640"/>
      <c r="E391" s="639"/>
      <c r="G391" s="674"/>
      <c r="H391" s="674"/>
      <c r="I391" s="674"/>
      <c r="J391" s="642"/>
      <c r="K391" s="674"/>
      <c r="S391" s="643"/>
      <c r="T391" s="639"/>
      <c r="U391" s="644"/>
      <c r="V391" s="675"/>
      <c r="W391" s="676"/>
      <c r="X391" s="674"/>
      <c r="Y391" s="646"/>
      <c r="Z391" s="674"/>
      <c r="AI391" s="639"/>
      <c r="AJ391" s="639"/>
      <c r="AK391" s="639"/>
      <c r="AL391" s="639"/>
      <c r="AM391" s="639"/>
      <c r="AN391" s="639"/>
      <c r="AO391" s="647"/>
      <c r="AP391" s="647"/>
      <c r="AQ391" s="647"/>
      <c r="AR391" s="647"/>
      <c r="AS391" s="647"/>
    </row>
    <row r="392" s="641" customFormat="true" ht="13.8" hidden="false" customHeight="false" outlineLevel="0" collapsed="false">
      <c r="B392" s="640"/>
      <c r="C392" s="640"/>
      <c r="D392" s="640"/>
      <c r="E392" s="639"/>
      <c r="G392" s="674"/>
      <c r="H392" s="674"/>
      <c r="I392" s="674"/>
      <c r="J392" s="642"/>
      <c r="K392" s="674"/>
      <c r="S392" s="643"/>
      <c r="T392" s="639"/>
      <c r="U392" s="644"/>
      <c r="V392" s="675"/>
      <c r="W392" s="676"/>
      <c r="X392" s="674"/>
      <c r="Y392" s="646"/>
      <c r="Z392" s="674"/>
      <c r="AI392" s="639"/>
      <c r="AJ392" s="639"/>
      <c r="AK392" s="639"/>
      <c r="AL392" s="639"/>
      <c r="AM392" s="639"/>
      <c r="AN392" s="639"/>
      <c r="AO392" s="647"/>
      <c r="AP392" s="647"/>
      <c r="AQ392" s="647"/>
      <c r="AR392" s="647"/>
      <c r="AS392" s="647"/>
    </row>
    <row r="393" s="641" customFormat="true" ht="13.8" hidden="false" customHeight="false" outlineLevel="0" collapsed="false">
      <c r="B393" s="640"/>
      <c r="C393" s="640"/>
      <c r="D393" s="640"/>
      <c r="E393" s="639"/>
      <c r="G393" s="674"/>
      <c r="H393" s="674"/>
      <c r="I393" s="674"/>
      <c r="J393" s="642"/>
      <c r="K393" s="674"/>
      <c r="S393" s="643"/>
      <c r="T393" s="639"/>
      <c r="U393" s="644"/>
      <c r="V393" s="675"/>
      <c r="W393" s="676"/>
      <c r="X393" s="674"/>
      <c r="Y393" s="646"/>
      <c r="Z393" s="674"/>
      <c r="AI393" s="639"/>
      <c r="AJ393" s="639"/>
      <c r="AK393" s="639"/>
      <c r="AL393" s="639"/>
      <c r="AM393" s="639"/>
      <c r="AN393" s="639"/>
      <c r="AO393" s="647"/>
      <c r="AP393" s="647"/>
      <c r="AQ393" s="647"/>
      <c r="AR393" s="647"/>
      <c r="AS393" s="647"/>
    </row>
    <row r="394" s="641" customFormat="true" ht="13.8" hidden="false" customHeight="false" outlineLevel="0" collapsed="false">
      <c r="B394" s="640"/>
      <c r="C394" s="640"/>
      <c r="D394" s="640"/>
      <c r="E394" s="639"/>
      <c r="G394" s="674"/>
      <c r="H394" s="674"/>
      <c r="I394" s="674"/>
      <c r="J394" s="642"/>
      <c r="K394" s="674"/>
      <c r="S394" s="643"/>
      <c r="T394" s="639"/>
      <c r="U394" s="644"/>
      <c r="V394" s="675"/>
      <c r="W394" s="676"/>
      <c r="X394" s="674"/>
      <c r="Y394" s="646"/>
      <c r="Z394" s="674"/>
      <c r="AI394" s="639"/>
      <c r="AJ394" s="639"/>
      <c r="AK394" s="639"/>
      <c r="AL394" s="639"/>
      <c r="AM394" s="639"/>
      <c r="AN394" s="639"/>
      <c r="AO394" s="647"/>
      <c r="AP394" s="647"/>
      <c r="AQ394" s="647"/>
      <c r="AR394" s="647"/>
      <c r="AS394" s="647"/>
    </row>
    <row r="395" s="641" customFormat="true" ht="13.8" hidden="false" customHeight="false" outlineLevel="0" collapsed="false">
      <c r="B395" s="640"/>
      <c r="C395" s="640"/>
      <c r="D395" s="640"/>
      <c r="E395" s="639"/>
      <c r="G395" s="674"/>
      <c r="H395" s="674"/>
      <c r="I395" s="674"/>
      <c r="J395" s="642"/>
      <c r="K395" s="674"/>
      <c r="S395" s="643"/>
      <c r="T395" s="639"/>
      <c r="U395" s="644"/>
      <c r="V395" s="675"/>
      <c r="W395" s="676"/>
      <c r="X395" s="674"/>
      <c r="Y395" s="646"/>
      <c r="Z395" s="674"/>
      <c r="AI395" s="639"/>
      <c r="AJ395" s="639"/>
      <c r="AK395" s="639"/>
      <c r="AL395" s="639"/>
      <c r="AM395" s="639"/>
      <c r="AN395" s="639"/>
      <c r="AO395" s="647"/>
      <c r="AP395" s="647"/>
      <c r="AQ395" s="647"/>
      <c r="AR395" s="647"/>
      <c r="AS395" s="647"/>
    </row>
    <row r="396" s="641" customFormat="true" ht="13.8" hidden="false" customHeight="false" outlineLevel="0" collapsed="false">
      <c r="B396" s="640"/>
      <c r="C396" s="640"/>
      <c r="D396" s="640"/>
      <c r="E396" s="639"/>
      <c r="G396" s="674"/>
      <c r="H396" s="674"/>
      <c r="I396" s="674"/>
      <c r="J396" s="642"/>
      <c r="K396" s="674"/>
      <c r="S396" s="643"/>
      <c r="T396" s="639"/>
      <c r="U396" s="644"/>
      <c r="V396" s="675"/>
      <c r="W396" s="676"/>
      <c r="X396" s="674"/>
      <c r="Y396" s="646"/>
      <c r="Z396" s="674"/>
      <c r="AI396" s="639"/>
      <c r="AJ396" s="639"/>
      <c r="AK396" s="639"/>
      <c r="AL396" s="639"/>
      <c r="AM396" s="639"/>
      <c r="AN396" s="639"/>
      <c r="AO396" s="647"/>
      <c r="AP396" s="647"/>
      <c r="AQ396" s="647"/>
      <c r="AR396" s="647"/>
      <c r="AS396" s="647"/>
    </row>
    <row r="397" s="641" customFormat="true" ht="13.8" hidden="false" customHeight="false" outlineLevel="0" collapsed="false">
      <c r="B397" s="640"/>
      <c r="C397" s="640"/>
      <c r="D397" s="640"/>
      <c r="E397" s="639"/>
      <c r="G397" s="674"/>
      <c r="H397" s="674"/>
      <c r="I397" s="674"/>
      <c r="J397" s="642"/>
      <c r="K397" s="674"/>
      <c r="S397" s="643"/>
      <c r="T397" s="639"/>
      <c r="U397" s="644"/>
      <c r="V397" s="675"/>
      <c r="W397" s="676"/>
      <c r="X397" s="674"/>
      <c r="Y397" s="646"/>
      <c r="Z397" s="674"/>
      <c r="AI397" s="639"/>
      <c r="AJ397" s="639"/>
      <c r="AK397" s="639"/>
      <c r="AL397" s="639"/>
      <c r="AM397" s="639"/>
      <c r="AN397" s="639"/>
      <c r="AO397" s="647"/>
      <c r="AP397" s="647"/>
      <c r="AQ397" s="647"/>
      <c r="AR397" s="647"/>
      <c r="AS397" s="647"/>
    </row>
    <row r="398" s="641" customFormat="true" ht="13.8" hidden="false" customHeight="false" outlineLevel="0" collapsed="false">
      <c r="B398" s="640"/>
      <c r="C398" s="640"/>
      <c r="D398" s="640"/>
      <c r="E398" s="639"/>
      <c r="G398" s="674"/>
      <c r="H398" s="674"/>
      <c r="I398" s="674"/>
      <c r="J398" s="642"/>
      <c r="K398" s="674"/>
      <c r="S398" s="643"/>
      <c r="T398" s="639"/>
      <c r="U398" s="644"/>
      <c r="V398" s="675"/>
      <c r="W398" s="676"/>
      <c r="X398" s="674"/>
      <c r="Y398" s="646"/>
      <c r="Z398" s="674"/>
      <c r="AI398" s="639"/>
      <c r="AJ398" s="639"/>
      <c r="AK398" s="639"/>
      <c r="AL398" s="639"/>
      <c r="AM398" s="639"/>
      <c r="AN398" s="639"/>
      <c r="AO398" s="647"/>
      <c r="AP398" s="647"/>
      <c r="AQ398" s="647"/>
      <c r="AR398" s="647"/>
      <c r="AS398" s="647"/>
    </row>
    <row r="399" s="641" customFormat="true" ht="13.8" hidden="false" customHeight="false" outlineLevel="0" collapsed="false">
      <c r="B399" s="640"/>
      <c r="C399" s="640"/>
      <c r="D399" s="640"/>
      <c r="E399" s="639"/>
      <c r="G399" s="674"/>
      <c r="H399" s="674"/>
      <c r="I399" s="674"/>
      <c r="J399" s="642"/>
      <c r="K399" s="674"/>
      <c r="S399" s="643"/>
      <c r="T399" s="639"/>
      <c r="U399" s="644"/>
      <c r="V399" s="675"/>
      <c r="W399" s="676"/>
      <c r="X399" s="674"/>
      <c r="Y399" s="646"/>
      <c r="Z399" s="674"/>
      <c r="AI399" s="639"/>
      <c r="AJ399" s="639"/>
      <c r="AK399" s="639"/>
      <c r="AL399" s="639"/>
      <c r="AM399" s="639"/>
      <c r="AN399" s="639"/>
      <c r="AO399" s="647"/>
      <c r="AP399" s="647"/>
      <c r="AQ399" s="647"/>
      <c r="AR399" s="647"/>
      <c r="AS399" s="647"/>
    </row>
    <row r="400" s="641" customFormat="true" ht="13.8" hidden="false" customHeight="false" outlineLevel="0" collapsed="false">
      <c r="B400" s="640"/>
      <c r="C400" s="640"/>
      <c r="D400" s="640"/>
      <c r="E400" s="639"/>
      <c r="G400" s="674"/>
      <c r="H400" s="674"/>
      <c r="I400" s="674"/>
      <c r="J400" s="642"/>
      <c r="K400" s="674"/>
      <c r="S400" s="643"/>
      <c r="T400" s="639"/>
      <c r="U400" s="644"/>
      <c r="V400" s="675"/>
      <c r="W400" s="676"/>
      <c r="X400" s="674"/>
      <c r="Y400" s="646"/>
      <c r="Z400" s="674"/>
      <c r="AI400" s="639"/>
      <c r="AJ400" s="639"/>
      <c r="AK400" s="639"/>
      <c r="AL400" s="639"/>
      <c r="AM400" s="639"/>
      <c r="AN400" s="639"/>
      <c r="AO400" s="647"/>
      <c r="AP400" s="647"/>
      <c r="AQ400" s="647"/>
      <c r="AR400" s="647"/>
      <c r="AS400" s="647"/>
    </row>
    <row r="401" s="641" customFormat="true" ht="13.8" hidden="false" customHeight="false" outlineLevel="0" collapsed="false">
      <c r="B401" s="640"/>
      <c r="C401" s="640"/>
      <c r="D401" s="640"/>
      <c r="E401" s="639"/>
      <c r="G401" s="674"/>
      <c r="H401" s="674"/>
      <c r="I401" s="674"/>
      <c r="J401" s="642"/>
      <c r="K401" s="674"/>
      <c r="S401" s="643"/>
      <c r="T401" s="639"/>
      <c r="U401" s="644"/>
      <c r="V401" s="675"/>
      <c r="W401" s="676"/>
      <c r="X401" s="674"/>
      <c r="Y401" s="646"/>
      <c r="Z401" s="674"/>
      <c r="AI401" s="639"/>
      <c r="AJ401" s="639"/>
      <c r="AK401" s="639"/>
      <c r="AL401" s="639"/>
      <c r="AM401" s="639"/>
      <c r="AN401" s="639"/>
      <c r="AO401" s="647"/>
      <c r="AP401" s="647"/>
      <c r="AQ401" s="647"/>
      <c r="AR401" s="647"/>
      <c r="AS401" s="647"/>
    </row>
    <row r="402" s="641" customFormat="true" ht="13.8" hidden="false" customHeight="false" outlineLevel="0" collapsed="false">
      <c r="B402" s="640"/>
      <c r="C402" s="640"/>
      <c r="D402" s="640"/>
      <c r="E402" s="639"/>
      <c r="G402" s="674"/>
      <c r="H402" s="674"/>
      <c r="I402" s="674"/>
      <c r="J402" s="642"/>
      <c r="K402" s="674"/>
      <c r="S402" s="643"/>
      <c r="T402" s="639"/>
      <c r="U402" s="644"/>
      <c r="V402" s="675"/>
      <c r="W402" s="676"/>
      <c r="X402" s="674"/>
      <c r="Y402" s="646"/>
      <c r="Z402" s="674"/>
      <c r="AI402" s="639"/>
      <c r="AJ402" s="639"/>
      <c r="AK402" s="639"/>
      <c r="AL402" s="639"/>
      <c r="AM402" s="639"/>
      <c r="AN402" s="639"/>
      <c r="AO402" s="647"/>
      <c r="AP402" s="647"/>
      <c r="AQ402" s="647"/>
      <c r="AR402" s="647"/>
      <c r="AS402" s="647"/>
    </row>
    <row r="403" s="641" customFormat="true" ht="13.8" hidden="false" customHeight="false" outlineLevel="0" collapsed="false">
      <c r="B403" s="640"/>
      <c r="C403" s="640"/>
      <c r="D403" s="640"/>
      <c r="E403" s="639"/>
      <c r="G403" s="674"/>
      <c r="H403" s="674"/>
      <c r="I403" s="674"/>
      <c r="J403" s="642"/>
      <c r="K403" s="674"/>
      <c r="S403" s="643"/>
      <c r="T403" s="639"/>
      <c r="U403" s="644"/>
      <c r="V403" s="675"/>
      <c r="W403" s="676"/>
      <c r="X403" s="674"/>
      <c r="Y403" s="646"/>
      <c r="Z403" s="674"/>
      <c r="AI403" s="639"/>
      <c r="AJ403" s="639"/>
      <c r="AK403" s="639"/>
      <c r="AL403" s="639"/>
      <c r="AM403" s="639"/>
      <c r="AN403" s="639"/>
      <c r="AO403" s="647"/>
      <c r="AP403" s="647"/>
      <c r="AQ403" s="647"/>
      <c r="AR403" s="647"/>
      <c r="AS403" s="647"/>
    </row>
    <row r="404" s="641" customFormat="true" ht="13.8" hidden="false" customHeight="false" outlineLevel="0" collapsed="false">
      <c r="B404" s="640"/>
      <c r="C404" s="640"/>
      <c r="D404" s="640"/>
      <c r="E404" s="639"/>
      <c r="G404" s="674"/>
      <c r="H404" s="674"/>
      <c r="I404" s="674"/>
      <c r="J404" s="642"/>
      <c r="K404" s="674"/>
      <c r="S404" s="643"/>
      <c r="T404" s="639"/>
      <c r="U404" s="644"/>
      <c r="V404" s="675"/>
      <c r="W404" s="676"/>
      <c r="X404" s="674"/>
      <c r="Y404" s="646"/>
      <c r="Z404" s="674"/>
      <c r="AI404" s="639"/>
      <c r="AJ404" s="639"/>
      <c r="AK404" s="639"/>
      <c r="AL404" s="639"/>
      <c r="AM404" s="639"/>
      <c r="AN404" s="639"/>
      <c r="AO404" s="647"/>
      <c r="AP404" s="647"/>
      <c r="AQ404" s="647"/>
      <c r="AR404" s="647"/>
      <c r="AS404" s="647"/>
    </row>
    <row r="405" s="641" customFormat="true" ht="13.8" hidden="false" customHeight="false" outlineLevel="0" collapsed="false">
      <c r="B405" s="640"/>
      <c r="C405" s="640"/>
      <c r="D405" s="640"/>
      <c r="E405" s="639"/>
      <c r="G405" s="674"/>
      <c r="H405" s="674"/>
      <c r="I405" s="674"/>
      <c r="J405" s="642"/>
      <c r="K405" s="674"/>
      <c r="S405" s="643"/>
      <c r="T405" s="639"/>
      <c r="U405" s="644"/>
      <c r="V405" s="675"/>
      <c r="W405" s="676"/>
      <c r="X405" s="674"/>
      <c r="Y405" s="646"/>
      <c r="Z405" s="674"/>
      <c r="AI405" s="639"/>
      <c r="AJ405" s="639"/>
      <c r="AK405" s="639"/>
      <c r="AL405" s="639"/>
      <c r="AM405" s="639"/>
      <c r="AN405" s="639"/>
      <c r="AO405" s="647"/>
      <c r="AP405" s="647"/>
      <c r="AQ405" s="647"/>
      <c r="AR405" s="647"/>
      <c r="AS405" s="647"/>
    </row>
    <row r="406" s="641" customFormat="true" ht="13.8" hidden="false" customHeight="false" outlineLevel="0" collapsed="false">
      <c r="B406" s="640"/>
      <c r="C406" s="640"/>
      <c r="D406" s="640"/>
      <c r="E406" s="639"/>
      <c r="G406" s="674"/>
      <c r="H406" s="674"/>
      <c r="I406" s="674"/>
      <c r="J406" s="642"/>
      <c r="K406" s="674"/>
      <c r="S406" s="643"/>
      <c r="T406" s="639"/>
      <c r="U406" s="644"/>
      <c r="V406" s="675"/>
      <c r="W406" s="676"/>
      <c r="X406" s="674"/>
      <c r="Y406" s="646"/>
      <c r="Z406" s="674"/>
      <c r="AI406" s="639"/>
      <c r="AJ406" s="639"/>
      <c r="AK406" s="639"/>
      <c r="AL406" s="639"/>
      <c r="AM406" s="639"/>
      <c r="AN406" s="639"/>
      <c r="AO406" s="647"/>
      <c r="AP406" s="647"/>
      <c r="AQ406" s="647"/>
      <c r="AR406" s="647"/>
      <c r="AS406" s="647"/>
    </row>
    <row r="407" s="641" customFormat="true" ht="13.8" hidden="false" customHeight="false" outlineLevel="0" collapsed="false">
      <c r="B407" s="640"/>
      <c r="C407" s="640"/>
      <c r="D407" s="640"/>
      <c r="E407" s="639"/>
      <c r="G407" s="674"/>
      <c r="H407" s="674"/>
      <c r="I407" s="674"/>
      <c r="J407" s="642"/>
      <c r="K407" s="674"/>
      <c r="S407" s="643"/>
      <c r="T407" s="639"/>
      <c r="U407" s="644"/>
      <c r="V407" s="675"/>
      <c r="W407" s="676"/>
      <c r="X407" s="674"/>
      <c r="Y407" s="646"/>
      <c r="Z407" s="674"/>
      <c r="AI407" s="639"/>
      <c r="AJ407" s="639"/>
      <c r="AK407" s="639"/>
      <c r="AL407" s="639"/>
      <c r="AM407" s="639"/>
      <c r="AN407" s="639"/>
      <c r="AO407" s="647"/>
      <c r="AP407" s="647"/>
      <c r="AQ407" s="647"/>
      <c r="AR407" s="647"/>
      <c r="AS407" s="647"/>
    </row>
    <row r="408" s="641" customFormat="true" ht="13.8" hidden="false" customHeight="false" outlineLevel="0" collapsed="false">
      <c r="B408" s="640"/>
      <c r="C408" s="640"/>
      <c r="D408" s="640"/>
      <c r="E408" s="639"/>
      <c r="G408" s="674"/>
      <c r="H408" s="674"/>
      <c r="I408" s="674"/>
      <c r="J408" s="642"/>
      <c r="K408" s="674"/>
      <c r="S408" s="643"/>
      <c r="T408" s="639"/>
      <c r="U408" s="644"/>
      <c r="V408" s="675"/>
      <c r="W408" s="676"/>
      <c r="X408" s="674"/>
      <c r="Y408" s="646"/>
      <c r="Z408" s="674"/>
      <c r="AI408" s="639"/>
      <c r="AJ408" s="639"/>
      <c r="AK408" s="639"/>
      <c r="AL408" s="639"/>
      <c r="AM408" s="639"/>
      <c r="AN408" s="639"/>
      <c r="AO408" s="647"/>
      <c r="AP408" s="647"/>
      <c r="AQ408" s="647"/>
      <c r="AR408" s="647"/>
      <c r="AS408" s="647"/>
    </row>
    <row r="409" s="641" customFormat="true" ht="13.8" hidden="false" customHeight="false" outlineLevel="0" collapsed="false">
      <c r="B409" s="640"/>
      <c r="C409" s="640"/>
      <c r="D409" s="640"/>
      <c r="E409" s="639"/>
      <c r="G409" s="674"/>
      <c r="H409" s="674"/>
      <c r="I409" s="674"/>
      <c r="J409" s="642"/>
      <c r="K409" s="674"/>
      <c r="S409" s="643"/>
      <c r="T409" s="639"/>
      <c r="U409" s="644"/>
      <c r="V409" s="675"/>
      <c r="W409" s="676"/>
      <c r="X409" s="674"/>
      <c r="Y409" s="646"/>
      <c r="Z409" s="674"/>
      <c r="AI409" s="639"/>
      <c r="AJ409" s="639"/>
      <c r="AK409" s="639"/>
      <c r="AL409" s="639"/>
      <c r="AM409" s="639"/>
      <c r="AN409" s="639"/>
      <c r="AO409" s="647"/>
      <c r="AP409" s="647"/>
      <c r="AQ409" s="647"/>
      <c r="AR409" s="647"/>
      <c r="AS409" s="647"/>
    </row>
    <row r="410" s="641" customFormat="true" ht="13.8" hidden="false" customHeight="false" outlineLevel="0" collapsed="false">
      <c r="B410" s="640"/>
      <c r="C410" s="640"/>
      <c r="D410" s="640"/>
      <c r="E410" s="639"/>
      <c r="G410" s="674"/>
      <c r="H410" s="674"/>
      <c r="I410" s="674"/>
      <c r="J410" s="642"/>
      <c r="K410" s="674"/>
      <c r="S410" s="643"/>
      <c r="T410" s="639"/>
      <c r="U410" s="644"/>
      <c r="V410" s="675"/>
      <c r="W410" s="676"/>
      <c r="X410" s="674"/>
      <c r="Y410" s="646"/>
      <c r="Z410" s="674"/>
      <c r="AI410" s="639"/>
      <c r="AJ410" s="639"/>
      <c r="AK410" s="639"/>
      <c r="AL410" s="639"/>
      <c r="AM410" s="639"/>
      <c r="AN410" s="639"/>
      <c r="AO410" s="647"/>
      <c r="AP410" s="647"/>
      <c r="AQ410" s="647"/>
      <c r="AR410" s="647"/>
      <c r="AS410" s="647"/>
    </row>
    <row r="411" s="641" customFormat="true" ht="13.8" hidden="false" customHeight="false" outlineLevel="0" collapsed="false">
      <c r="B411" s="640"/>
      <c r="C411" s="640"/>
      <c r="D411" s="640"/>
      <c r="E411" s="639"/>
      <c r="G411" s="674"/>
      <c r="H411" s="674"/>
      <c r="I411" s="674"/>
      <c r="J411" s="642"/>
      <c r="K411" s="674"/>
      <c r="S411" s="643"/>
      <c r="T411" s="639"/>
      <c r="U411" s="644"/>
      <c r="V411" s="675"/>
      <c r="W411" s="676"/>
      <c r="X411" s="674"/>
      <c r="Y411" s="646"/>
      <c r="Z411" s="674"/>
      <c r="AI411" s="639"/>
      <c r="AJ411" s="639"/>
      <c r="AK411" s="639"/>
      <c r="AL411" s="639"/>
      <c r="AM411" s="639"/>
      <c r="AN411" s="639"/>
      <c r="AO411" s="647"/>
      <c r="AP411" s="647"/>
      <c r="AQ411" s="647"/>
      <c r="AR411" s="647"/>
      <c r="AS411" s="647"/>
    </row>
    <row r="412" s="641" customFormat="true" ht="13.8" hidden="false" customHeight="false" outlineLevel="0" collapsed="false">
      <c r="B412" s="640"/>
      <c r="C412" s="640"/>
      <c r="D412" s="640"/>
      <c r="E412" s="639"/>
      <c r="G412" s="674"/>
      <c r="H412" s="674"/>
      <c r="I412" s="674"/>
      <c r="J412" s="642"/>
      <c r="K412" s="674"/>
      <c r="S412" s="643"/>
      <c r="T412" s="639"/>
      <c r="U412" s="644"/>
      <c r="V412" s="675"/>
      <c r="W412" s="676"/>
      <c r="X412" s="674"/>
      <c r="Y412" s="646"/>
      <c r="Z412" s="674"/>
      <c r="AI412" s="639"/>
      <c r="AJ412" s="639"/>
      <c r="AK412" s="639"/>
      <c r="AL412" s="639"/>
      <c r="AM412" s="639"/>
      <c r="AN412" s="639"/>
      <c r="AO412" s="647"/>
      <c r="AP412" s="647"/>
      <c r="AQ412" s="647"/>
      <c r="AR412" s="647"/>
      <c r="AS412" s="647"/>
    </row>
    <row r="413" s="641" customFormat="true" ht="13.8" hidden="false" customHeight="false" outlineLevel="0" collapsed="false">
      <c r="B413" s="640"/>
      <c r="C413" s="640"/>
      <c r="D413" s="640"/>
      <c r="E413" s="639"/>
      <c r="G413" s="674"/>
      <c r="H413" s="674"/>
      <c r="I413" s="674"/>
      <c r="J413" s="642"/>
      <c r="K413" s="674"/>
      <c r="S413" s="643"/>
      <c r="T413" s="639"/>
      <c r="U413" s="644"/>
      <c r="V413" s="675"/>
      <c r="W413" s="676"/>
      <c r="X413" s="674"/>
      <c r="Y413" s="646"/>
      <c r="Z413" s="674"/>
      <c r="AI413" s="639"/>
      <c r="AJ413" s="639"/>
      <c r="AK413" s="639"/>
      <c r="AL413" s="639"/>
      <c r="AM413" s="639"/>
      <c r="AN413" s="639"/>
      <c r="AO413" s="647"/>
      <c r="AP413" s="647"/>
      <c r="AQ413" s="647"/>
      <c r="AR413" s="647"/>
      <c r="AS413" s="647"/>
    </row>
    <row r="414" s="641" customFormat="true" ht="13.8" hidden="false" customHeight="false" outlineLevel="0" collapsed="false">
      <c r="B414" s="640"/>
      <c r="C414" s="640"/>
      <c r="D414" s="640"/>
      <c r="E414" s="639"/>
      <c r="G414" s="674"/>
      <c r="H414" s="674"/>
      <c r="I414" s="674"/>
      <c r="J414" s="642"/>
      <c r="K414" s="674"/>
      <c r="S414" s="643"/>
      <c r="T414" s="639"/>
      <c r="U414" s="644"/>
      <c r="V414" s="675"/>
      <c r="W414" s="676"/>
      <c r="X414" s="674"/>
      <c r="Y414" s="646"/>
      <c r="Z414" s="674"/>
      <c r="AI414" s="639"/>
      <c r="AJ414" s="639"/>
      <c r="AK414" s="639"/>
      <c r="AL414" s="639"/>
      <c r="AM414" s="639"/>
      <c r="AN414" s="639"/>
      <c r="AO414" s="647"/>
      <c r="AP414" s="647"/>
      <c r="AQ414" s="647"/>
      <c r="AR414" s="647"/>
      <c r="AS414" s="647"/>
    </row>
    <row r="415" s="641" customFormat="true" ht="13.8" hidden="false" customHeight="false" outlineLevel="0" collapsed="false">
      <c r="B415" s="640"/>
      <c r="C415" s="640"/>
      <c r="D415" s="640"/>
      <c r="E415" s="639"/>
      <c r="G415" s="674"/>
      <c r="H415" s="674"/>
      <c r="I415" s="674"/>
      <c r="J415" s="642"/>
      <c r="K415" s="674"/>
      <c r="S415" s="643"/>
      <c r="T415" s="639"/>
      <c r="U415" s="644"/>
      <c r="V415" s="675"/>
      <c r="W415" s="676"/>
      <c r="X415" s="674"/>
      <c r="Y415" s="646"/>
      <c r="Z415" s="674"/>
      <c r="AI415" s="639"/>
      <c r="AJ415" s="639"/>
      <c r="AK415" s="639"/>
      <c r="AL415" s="639"/>
      <c r="AM415" s="639"/>
      <c r="AN415" s="639"/>
      <c r="AO415" s="647"/>
      <c r="AP415" s="647"/>
      <c r="AQ415" s="647"/>
      <c r="AR415" s="647"/>
      <c r="AS415" s="647"/>
    </row>
    <row r="416" s="641" customFormat="true" ht="13.8" hidden="false" customHeight="false" outlineLevel="0" collapsed="false">
      <c r="B416" s="640"/>
      <c r="C416" s="640"/>
      <c r="D416" s="640"/>
      <c r="E416" s="639"/>
      <c r="G416" s="674"/>
      <c r="H416" s="674"/>
      <c r="I416" s="674"/>
      <c r="J416" s="642"/>
      <c r="K416" s="674"/>
      <c r="S416" s="643"/>
      <c r="T416" s="639"/>
      <c r="U416" s="644"/>
      <c r="V416" s="675"/>
      <c r="W416" s="676"/>
      <c r="X416" s="674"/>
      <c r="Y416" s="646"/>
      <c r="Z416" s="674"/>
      <c r="AI416" s="639"/>
      <c r="AJ416" s="639"/>
      <c r="AK416" s="639"/>
      <c r="AL416" s="639"/>
      <c r="AM416" s="639"/>
      <c r="AN416" s="639"/>
      <c r="AO416" s="647"/>
      <c r="AP416" s="647"/>
      <c r="AQ416" s="647"/>
      <c r="AR416" s="647"/>
      <c r="AS416" s="647"/>
    </row>
    <row r="417" s="641" customFormat="true" ht="13.8" hidden="false" customHeight="false" outlineLevel="0" collapsed="false">
      <c r="B417" s="640"/>
      <c r="C417" s="640"/>
      <c r="D417" s="640"/>
      <c r="E417" s="639"/>
      <c r="G417" s="674"/>
      <c r="H417" s="674"/>
      <c r="I417" s="674"/>
      <c r="J417" s="642"/>
      <c r="K417" s="674"/>
      <c r="S417" s="643"/>
      <c r="T417" s="639"/>
      <c r="U417" s="644"/>
      <c r="V417" s="675"/>
      <c r="W417" s="676"/>
      <c r="X417" s="674"/>
      <c r="Y417" s="646"/>
      <c r="Z417" s="674"/>
      <c r="AI417" s="639"/>
      <c r="AJ417" s="639"/>
      <c r="AK417" s="639"/>
      <c r="AL417" s="639"/>
      <c r="AM417" s="639"/>
      <c r="AN417" s="639"/>
      <c r="AO417" s="647"/>
      <c r="AP417" s="647"/>
      <c r="AQ417" s="647"/>
      <c r="AR417" s="647"/>
      <c r="AS417" s="647"/>
    </row>
    <row r="418" s="641" customFormat="true" ht="13.8" hidden="false" customHeight="false" outlineLevel="0" collapsed="false">
      <c r="B418" s="640"/>
      <c r="C418" s="640"/>
      <c r="D418" s="640"/>
      <c r="E418" s="639"/>
      <c r="G418" s="674"/>
      <c r="H418" s="674"/>
      <c r="I418" s="674"/>
      <c r="J418" s="642"/>
      <c r="K418" s="674"/>
      <c r="S418" s="643"/>
      <c r="T418" s="639"/>
      <c r="U418" s="644"/>
      <c r="V418" s="675"/>
      <c r="W418" s="676"/>
      <c r="X418" s="674"/>
      <c r="Y418" s="646"/>
      <c r="Z418" s="674"/>
      <c r="AI418" s="639"/>
      <c r="AJ418" s="639"/>
      <c r="AK418" s="639"/>
      <c r="AL418" s="639"/>
      <c r="AM418" s="639"/>
      <c r="AN418" s="639"/>
      <c r="AO418" s="647"/>
      <c r="AP418" s="647"/>
      <c r="AQ418" s="647"/>
      <c r="AR418" s="647"/>
      <c r="AS418" s="647"/>
    </row>
    <row r="419" s="641" customFormat="true" ht="13.8" hidden="false" customHeight="false" outlineLevel="0" collapsed="false">
      <c r="B419" s="640"/>
      <c r="C419" s="640"/>
      <c r="D419" s="640"/>
      <c r="E419" s="639"/>
      <c r="G419" s="674"/>
      <c r="H419" s="674"/>
      <c r="I419" s="674"/>
      <c r="J419" s="642"/>
      <c r="K419" s="674"/>
      <c r="S419" s="643"/>
      <c r="T419" s="639"/>
      <c r="U419" s="644"/>
      <c r="V419" s="675"/>
      <c r="W419" s="676"/>
      <c r="X419" s="674"/>
      <c r="Y419" s="646"/>
      <c r="Z419" s="674"/>
      <c r="AI419" s="639"/>
      <c r="AJ419" s="639"/>
      <c r="AK419" s="639"/>
      <c r="AL419" s="639"/>
      <c r="AM419" s="639"/>
      <c r="AN419" s="639"/>
      <c r="AO419" s="647"/>
      <c r="AP419" s="647"/>
      <c r="AQ419" s="647"/>
      <c r="AR419" s="647"/>
      <c r="AS419" s="647"/>
    </row>
    <row r="420" s="641" customFormat="true" ht="13.8" hidden="false" customHeight="false" outlineLevel="0" collapsed="false">
      <c r="B420" s="640"/>
      <c r="C420" s="640"/>
      <c r="D420" s="640"/>
      <c r="E420" s="639"/>
      <c r="G420" s="674"/>
      <c r="H420" s="674"/>
      <c r="I420" s="674"/>
      <c r="J420" s="642"/>
      <c r="K420" s="674"/>
      <c r="S420" s="643"/>
      <c r="T420" s="639"/>
      <c r="U420" s="644"/>
      <c r="V420" s="675"/>
      <c r="W420" s="676"/>
      <c r="X420" s="674"/>
      <c r="Y420" s="646"/>
      <c r="Z420" s="674"/>
      <c r="AI420" s="639"/>
      <c r="AJ420" s="639"/>
      <c r="AK420" s="639"/>
      <c r="AL420" s="639"/>
      <c r="AM420" s="639"/>
      <c r="AN420" s="639"/>
      <c r="AO420" s="647"/>
      <c r="AP420" s="647"/>
      <c r="AQ420" s="647"/>
      <c r="AR420" s="647"/>
      <c r="AS420" s="647"/>
    </row>
    <row r="421" s="641" customFormat="true" ht="13.8" hidden="false" customHeight="false" outlineLevel="0" collapsed="false">
      <c r="B421" s="640"/>
      <c r="C421" s="640"/>
      <c r="D421" s="640"/>
      <c r="E421" s="639"/>
      <c r="G421" s="674"/>
      <c r="H421" s="674"/>
      <c r="I421" s="674"/>
      <c r="J421" s="642"/>
      <c r="K421" s="674"/>
      <c r="S421" s="643"/>
      <c r="T421" s="639"/>
      <c r="U421" s="644"/>
      <c r="V421" s="675"/>
      <c r="W421" s="676"/>
      <c r="X421" s="674"/>
      <c r="Y421" s="646"/>
      <c r="Z421" s="674"/>
      <c r="AI421" s="639"/>
      <c r="AJ421" s="639"/>
      <c r="AK421" s="639"/>
      <c r="AL421" s="639"/>
      <c r="AM421" s="639"/>
      <c r="AN421" s="639"/>
      <c r="AO421" s="647"/>
      <c r="AP421" s="647"/>
      <c r="AQ421" s="647"/>
      <c r="AR421" s="647"/>
      <c r="AS421" s="647"/>
    </row>
    <row r="422" s="641" customFormat="true" ht="13.8" hidden="false" customHeight="false" outlineLevel="0" collapsed="false">
      <c r="B422" s="640"/>
      <c r="C422" s="640"/>
      <c r="D422" s="640"/>
      <c r="E422" s="639"/>
      <c r="G422" s="674"/>
      <c r="H422" s="674"/>
      <c r="I422" s="674"/>
      <c r="J422" s="642"/>
      <c r="K422" s="674"/>
      <c r="S422" s="643"/>
      <c r="T422" s="639"/>
      <c r="U422" s="644"/>
      <c r="V422" s="675"/>
      <c r="W422" s="676"/>
      <c r="X422" s="674"/>
      <c r="Y422" s="646"/>
      <c r="Z422" s="674"/>
      <c r="AI422" s="639"/>
      <c r="AJ422" s="639"/>
      <c r="AK422" s="639"/>
      <c r="AL422" s="639"/>
      <c r="AM422" s="639"/>
      <c r="AN422" s="639"/>
      <c r="AO422" s="647"/>
      <c r="AP422" s="647"/>
      <c r="AQ422" s="647"/>
      <c r="AR422" s="647"/>
      <c r="AS422" s="647"/>
    </row>
    <row r="423" s="641" customFormat="true" ht="13.8" hidden="false" customHeight="false" outlineLevel="0" collapsed="false">
      <c r="B423" s="640"/>
      <c r="C423" s="640"/>
      <c r="D423" s="640"/>
      <c r="E423" s="639"/>
      <c r="G423" s="674"/>
      <c r="H423" s="674"/>
      <c r="I423" s="674"/>
      <c r="J423" s="642"/>
      <c r="K423" s="674"/>
      <c r="S423" s="643"/>
      <c r="T423" s="639"/>
      <c r="U423" s="644"/>
      <c r="V423" s="675"/>
      <c r="W423" s="676"/>
      <c r="X423" s="674"/>
      <c r="Y423" s="646"/>
      <c r="Z423" s="674"/>
      <c r="AI423" s="639"/>
      <c r="AJ423" s="639"/>
      <c r="AK423" s="639"/>
      <c r="AL423" s="639"/>
      <c r="AM423" s="639"/>
      <c r="AN423" s="639"/>
      <c r="AO423" s="647"/>
      <c r="AP423" s="647"/>
      <c r="AQ423" s="647"/>
      <c r="AR423" s="647"/>
      <c r="AS423" s="647"/>
    </row>
    <row r="424" s="641" customFormat="true" ht="13.8" hidden="false" customHeight="false" outlineLevel="0" collapsed="false">
      <c r="B424" s="640"/>
      <c r="C424" s="640"/>
      <c r="D424" s="640"/>
      <c r="E424" s="639"/>
      <c r="G424" s="674"/>
      <c r="H424" s="674"/>
      <c r="I424" s="674"/>
      <c r="J424" s="642"/>
      <c r="K424" s="674"/>
      <c r="S424" s="643"/>
      <c r="T424" s="639"/>
      <c r="U424" s="644"/>
      <c r="V424" s="675"/>
      <c r="W424" s="676"/>
      <c r="X424" s="674"/>
      <c r="Y424" s="646"/>
      <c r="Z424" s="674"/>
      <c r="AI424" s="639"/>
      <c r="AJ424" s="639"/>
      <c r="AK424" s="639"/>
      <c r="AL424" s="639"/>
      <c r="AM424" s="639"/>
      <c r="AN424" s="639"/>
      <c r="AO424" s="647"/>
      <c r="AP424" s="647"/>
      <c r="AQ424" s="647"/>
      <c r="AR424" s="647"/>
      <c r="AS424" s="647"/>
    </row>
    <row r="425" s="641" customFormat="true" ht="13.8" hidden="false" customHeight="false" outlineLevel="0" collapsed="false">
      <c r="B425" s="640"/>
      <c r="C425" s="640"/>
      <c r="D425" s="640"/>
      <c r="E425" s="639"/>
      <c r="G425" s="674"/>
      <c r="H425" s="674"/>
      <c r="I425" s="674"/>
      <c r="J425" s="642"/>
      <c r="K425" s="674"/>
      <c r="S425" s="643"/>
      <c r="T425" s="639"/>
      <c r="U425" s="644"/>
      <c r="V425" s="675"/>
      <c r="W425" s="676"/>
      <c r="X425" s="674"/>
      <c r="Y425" s="646"/>
      <c r="Z425" s="674"/>
      <c r="AI425" s="639"/>
      <c r="AJ425" s="639"/>
      <c r="AK425" s="639"/>
      <c r="AL425" s="639"/>
      <c r="AM425" s="639"/>
      <c r="AN425" s="639"/>
      <c r="AO425" s="647"/>
      <c r="AP425" s="647"/>
      <c r="AQ425" s="647"/>
      <c r="AR425" s="647"/>
      <c r="AS425" s="647"/>
    </row>
    <row r="426" s="641" customFormat="true" ht="13.8" hidden="false" customHeight="false" outlineLevel="0" collapsed="false">
      <c r="B426" s="640"/>
      <c r="C426" s="640"/>
      <c r="D426" s="640"/>
      <c r="E426" s="639"/>
      <c r="G426" s="674"/>
      <c r="H426" s="674"/>
      <c r="I426" s="674"/>
      <c r="J426" s="642"/>
      <c r="K426" s="674"/>
      <c r="S426" s="643"/>
      <c r="T426" s="639"/>
      <c r="U426" s="644"/>
      <c r="V426" s="675"/>
      <c r="W426" s="676"/>
      <c r="X426" s="674"/>
      <c r="Y426" s="646"/>
      <c r="Z426" s="674"/>
      <c r="AI426" s="639"/>
      <c r="AJ426" s="639"/>
      <c r="AK426" s="639"/>
      <c r="AL426" s="639"/>
      <c r="AM426" s="639"/>
      <c r="AN426" s="639"/>
      <c r="AO426" s="647"/>
      <c r="AP426" s="647"/>
      <c r="AQ426" s="647"/>
      <c r="AR426" s="647"/>
      <c r="AS426" s="647"/>
    </row>
    <row r="427" s="641" customFormat="true" ht="13.8" hidden="false" customHeight="false" outlineLevel="0" collapsed="false">
      <c r="B427" s="640"/>
      <c r="C427" s="640"/>
      <c r="D427" s="640"/>
      <c r="E427" s="639"/>
      <c r="G427" s="674"/>
      <c r="H427" s="674"/>
      <c r="I427" s="674"/>
      <c r="J427" s="642"/>
      <c r="K427" s="674"/>
      <c r="S427" s="643"/>
      <c r="T427" s="639"/>
      <c r="U427" s="644"/>
      <c r="V427" s="675"/>
      <c r="W427" s="676"/>
      <c r="X427" s="674"/>
      <c r="Y427" s="646"/>
      <c r="Z427" s="674"/>
      <c r="AI427" s="639"/>
      <c r="AJ427" s="639"/>
      <c r="AK427" s="639"/>
      <c r="AL427" s="639"/>
      <c r="AM427" s="639"/>
      <c r="AN427" s="639"/>
      <c r="AO427" s="647"/>
      <c r="AP427" s="647"/>
      <c r="AQ427" s="647"/>
      <c r="AR427" s="647"/>
      <c r="AS427" s="647"/>
    </row>
    <row r="428" s="641" customFormat="true" ht="13.8" hidden="false" customHeight="false" outlineLevel="0" collapsed="false">
      <c r="B428" s="640"/>
      <c r="C428" s="640"/>
      <c r="D428" s="640"/>
      <c r="E428" s="639"/>
      <c r="G428" s="674"/>
      <c r="H428" s="674"/>
      <c r="I428" s="674"/>
      <c r="J428" s="642"/>
      <c r="K428" s="674"/>
      <c r="S428" s="643"/>
      <c r="T428" s="639"/>
      <c r="U428" s="644"/>
      <c r="V428" s="675"/>
      <c r="W428" s="676"/>
      <c r="X428" s="674"/>
      <c r="Y428" s="646"/>
      <c r="Z428" s="674"/>
      <c r="AI428" s="639"/>
      <c r="AJ428" s="639"/>
      <c r="AK428" s="639"/>
      <c r="AL428" s="639"/>
      <c r="AM428" s="639"/>
      <c r="AN428" s="639"/>
      <c r="AO428" s="647"/>
      <c r="AP428" s="647"/>
      <c r="AQ428" s="647"/>
      <c r="AR428" s="647"/>
      <c r="AS428" s="647"/>
    </row>
    <row r="429" s="641" customFormat="true" ht="13.8" hidden="false" customHeight="false" outlineLevel="0" collapsed="false">
      <c r="B429" s="640"/>
      <c r="C429" s="640"/>
      <c r="D429" s="640"/>
      <c r="E429" s="639"/>
      <c r="G429" s="674"/>
      <c r="H429" s="674"/>
      <c r="I429" s="674"/>
      <c r="J429" s="642"/>
      <c r="K429" s="674"/>
      <c r="S429" s="643"/>
      <c r="T429" s="639"/>
      <c r="U429" s="644"/>
      <c r="V429" s="675"/>
      <c r="W429" s="676"/>
      <c r="X429" s="674"/>
      <c r="Y429" s="646"/>
      <c r="Z429" s="674"/>
      <c r="AI429" s="639"/>
      <c r="AJ429" s="639"/>
      <c r="AK429" s="639"/>
      <c r="AL429" s="639"/>
      <c r="AM429" s="639"/>
      <c r="AN429" s="639"/>
      <c r="AO429" s="647"/>
      <c r="AP429" s="647"/>
      <c r="AQ429" s="647"/>
      <c r="AR429" s="647"/>
      <c r="AS429" s="647"/>
    </row>
    <row r="430" s="641" customFormat="true" ht="13.8" hidden="false" customHeight="false" outlineLevel="0" collapsed="false">
      <c r="B430" s="640"/>
      <c r="C430" s="640"/>
      <c r="D430" s="640"/>
      <c r="E430" s="639"/>
      <c r="G430" s="674"/>
      <c r="H430" s="674"/>
      <c r="I430" s="674"/>
      <c r="J430" s="642"/>
      <c r="K430" s="674"/>
      <c r="S430" s="643"/>
      <c r="T430" s="639"/>
      <c r="U430" s="644"/>
      <c r="V430" s="675"/>
      <c r="W430" s="676"/>
      <c r="X430" s="674"/>
      <c r="Y430" s="646"/>
      <c r="Z430" s="674"/>
      <c r="AI430" s="639"/>
      <c r="AJ430" s="639"/>
      <c r="AK430" s="639"/>
      <c r="AL430" s="639"/>
      <c r="AM430" s="639"/>
      <c r="AN430" s="639"/>
      <c r="AO430" s="647"/>
      <c r="AP430" s="647"/>
      <c r="AQ430" s="647"/>
      <c r="AR430" s="647"/>
      <c r="AS430" s="647"/>
    </row>
    <row r="431" s="641" customFormat="true" ht="13.8" hidden="false" customHeight="false" outlineLevel="0" collapsed="false">
      <c r="B431" s="640"/>
      <c r="C431" s="640"/>
      <c r="D431" s="640"/>
      <c r="E431" s="639"/>
      <c r="G431" s="674"/>
      <c r="H431" s="674"/>
      <c r="I431" s="674"/>
      <c r="J431" s="642"/>
      <c r="K431" s="674"/>
      <c r="S431" s="643"/>
      <c r="T431" s="639"/>
      <c r="U431" s="644"/>
      <c r="V431" s="675"/>
      <c r="W431" s="676"/>
      <c r="X431" s="674"/>
      <c r="Y431" s="646"/>
      <c r="Z431" s="674"/>
      <c r="AI431" s="639"/>
      <c r="AJ431" s="639"/>
      <c r="AK431" s="639"/>
      <c r="AL431" s="639"/>
      <c r="AM431" s="639"/>
      <c r="AN431" s="639"/>
      <c r="AO431" s="647"/>
      <c r="AP431" s="647"/>
      <c r="AQ431" s="647"/>
      <c r="AR431" s="647"/>
      <c r="AS431" s="647"/>
    </row>
    <row r="432" s="641" customFormat="true" ht="13.8" hidden="false" customHeight="false" outlineLevel="0" collapsed="false">
      <c r="B432" s="640"/>
      <c r="C432" s="640"/>
      <c r="D432" s="640"/>
      <c r="E432" s="639"/>
      <c r="G432" s="674"/>
      <c r="H432" s="674"/>
      <c r="I432" s="674"/>
      <c r="J432" s="642"/>
      <c r="K432" s="674"/>
      <c r="S432" s="643"/>
      <c r="T432" s="639"/>
      <c r="U432" s="644"/>
      <c r="V432" s="675"/>
      <c r="W432" s="676"/>
      <c r="X432" s="674"/>
      <c r="Y432" s="646"/>
      <c r="Z432" s="674"/>
      <c r="AI432" s="639"/>
      <c r="AJ432" s="639"/>
      <c r="AK432" s="639"/>
      <c r="AL432" s="639"/>
      <c r="AM432" s="639"/>
      <c r="AN432" s="639"/>
      <c r="AO432" s="647"/>
      <c r="AP432" s="647"/>
      <c r="AQ432" s="647"/>
      <c r="AR432" s="647"/>
      <c r="AS432" s="647"/>
    </row>
    <row r="433" s="641" customFormat="true" ht="13.8" hidden="false" customHeight="false" outlineLevel="0" collapsed="false">
      <c r="B433" s="640"/>
      <c r="C433" s="640"/>
      <c r="D433" s="640"/>
      <c r="E433" s="639"/>
      <c r="G433" s="674"/>
      <c r="H433" s="674"/>
      <c r="I433" s="674"/>
      <c r="J433" s="642"/>
      <c r="K433" s="674"/>
      <c r="S433" s="643"/>
      <c r="T433" s="639"/>
      <c r="U433" s="644"/>
      <c r="V433" s="675"/>
      <c r="W433" s="676"/>
      <c r="X433" s="674"/>
      <c r="Y433" s="646"/>
      <c r="Z433" s="674"/>
      <c r="AI433" s="639"/>
      <c r="AJ433" s="639"/>
      <c r="AK433" s="639"/>
      <c r="AL433" s="639"/>
      <c r="AM433" s="639"/>
      <c r="AN433" s="639"/>
      <c r="AO433" s="647"/>
      <c r="AP433" s="647"/>
      <c r="AQ433" s="647"/>
      <c r="AR433" s="647"/>
      <c r="AS433" s="647"/>
    </row>
    <row r="434" s="641" customFormat="true" ht="13.8" hidden="false" customHeight="false" outlineLevel="0" collapsed="false">
      <c r="B434" s="640"/>
      <c r="C434" s="640"/>
      <c r="D434" s="640"/>
      <c r="E434" s="639"/>
      <c r="G434" s="674"/>
      <c r="H434" s="674"/>
      <c r="I434" s="674"/>
      <c r="J434" s="642"/>
      <c r="K434" s="674"/>
      <c r="S434" s="643"/>
      <c r="T434" s="639"/>
      <c r="U434" s="644"/>
      <c r="V434" s="675"/>
      <c r="W434" s="676"/>
      <c r="X434" s="674"/>
      <c r="Y434" s="646"/>
      <c r="Z434" s="674"/>
      <c r="AI434" s="639"/>
      <c r="AJ434" s="639"/>
      <c r="AK434" s="639"/>
      <c r="AL434" s="639"/>
      <c r="AM434" s="639"/>
      <c r="AN434" s="639"/>
      <c r="AO434" s="647"/>
      <c r="AP434" s="647"/>
      <c r="AQ434" s="647"/>
      <c r="AR434" s="647"/>
      <c r="AS434" s="647"/>
    </row>
    <row r="435" s="641" customFormat="true" ht="13.8" hidden="false" customHeight="false" outlineLevel="0" collapsed="false">
      <c r="B435" s="640"/>
      <c r="C435" s="640"/>
      <c r="D435" s="640"/>
      <c r="E435" s="639"/>
      <c r="G435" s="674"/>
      <c r="H435" s="674"/>
      <c r="I435" s="674"/>
      <c r="J435" s="642"/>
      <c r="K435" s="674"/>
      <c r="S435" s="643"/>
      <c r="T435" s="639"/>
      <c r="U435" s="644"/>
      <c r="V435" s="675"/>
      <c r="W435" s="676"/>
      <c r="X435" s="674"/>
      <c r="Y435" s="646"/>
      <c r="Z435" s="674"/>
      <c r="AI435" s="639"/>
      <c r="AJ435" s="639"/>
      <c r="AK435" s="639"/>
      <c r="AL435" s="639"/>
      <c r="AM435" s="639"/>
      <c r="AN435" s="639"/>
      <c r="AO435" s="647"/>
      <c r="AP435" s="647"/>
      <c r="AQ435" s="647"/>
      <c r="AR435" s="647"/>
      <c r="AS435" s="647"/>
    </row>
    <row r="436" s="641" customFormat="true" ht="13.8" hidden="false" customHeight="false" outlineLevel="0" collapsed="false">
      <c r="B436" s="640"/>
      <c r="C436" s="640"/>
      <c r="D436" s="640"/>
      <c r="E436" s="639"/>
      <c r="G436" s="674"/>
      <c r="H436" s="674"/>
      <c r="I436" s="674"/>
      <c r="J436" s="642"/>
      <c r="K436" s="674"/>
      <c r="S436" s="643"/>
      <c r="T436" s="639"/>
      <c r="U436" s="644"/>
      <c r="V436" s="675"/>
      <c r="W436" s="676"/>
      <c r="X436" s="674"/>
      <c r="Y436" s="646"/>
      <c r="Z436" s="674"/>
      <c r="AI436" s="639"/>
      <c r="AJ436" s="639"/>
      <c r="AK436" s="639"/>
      <c r="AL436" s="639"/>
      <c r="AM436" s="639"/>
      <c r="AN436" s="639"/>
      <c r="AO436" s="647"/>
      <c r="AP436" s="647"/>
      <c r="AQ436" s="647"/>
      <c r="AR436" s="647"/>
      <c r="AS436" s="647"/>
    </row>
    <row r="437" s="641" customFormat="true" ht="13.8" hidden="false" customHeight="false" outlineLevel="0" collapsed="false">
      <c r="B437" s="640"/>
      <c r="C437" s="640"/>
      <c r="D437" s="640"/>
      <c r="E437" s="639"/>
      <c r="G437" s="674"/>
      <c r="H437" s="674"/>
      <c r="I437" s="674"/>
      <c r="J437" s="642"/>
      <c r="K437" s="674"/>
      <c r="S437" s="643"/>
      <c r="T437" s="639"/>
      <c r="U437" s="644"/>
      <c r="V437" s="675"/>
      <c r="W437" s="676"/>
      <c r="X437" s="674"/>
      <c r="Y437" s="646"/>
      <c r="Z437" s="674"/>
      <c r="AI437" s="639"/>
      <c r="AJ437" s="639"/>
      <c r="AK437" s="639"/>
      <c r="AL437" s="639"/>
      <c r="AM437" s="639"/>
      <c r="AN437" s="639"/>
      <c r="AO437" s="647"/>
      <c r="AP437" s="647"/>
      <c r="AQ437" s="647"/>
      <c r="AR437" s="647"/>
      <c r="AS437" s="647"/>
    </row>
    <row r="438" s="641" customFormat="true" ht="13.8" hidden="false" customHeight="false" outlineLevel="0" collapsed="false">
      <c r="B438" s="640"/>
      <c r="C438" s="640"/>
      <c r="D438" s="640"/>
      <c r="E438" s="639"/>
      <c r="G438" s="674"/>
      <c r="H438" s="674"/>
      <c r="I438" s="674"/>
      <c r="J438" s="642"/>
      <c r="K438" s="674"/>
      <c r="S438" s="643"/>
      <c r="T438" s="639"/>
      <c r="U438" s="644"/>
      <c r="V438" s="675"/>
      <c r="W438" s="676"/>
      <c r="X438" s="674"/>
      <c r="Y438" s="646"/>
      <c r="Z438" s="674"/>
      <c r="AI438" s="639"/>
      <c r="AJ438" s="639"/>
      <c r="AK438" s="639"/>
      <c r="AL438" s="639"/>
      <c r="AM438" s="639"/>
      <c r="AN438" s="639"/>
      <c r="AO438" s="647"/>
      <c r="AP438" s="647"/>
      <c r="AQ438" s="647"/>
      <c r="AR438" s="647"/>
      <c r="AS438" s="647"/>
    </row>
    <row r="439" s="641" customFormat="true" ht="13.8" hidden="false" customHeight="false" outlineLevel="0" collapsed="false">
      <c r="B439" s="640"/>
      <c r="C439" s="640"/>
      <c r="D439" s="640"/>
      <c r="E439" s="639"/>
      <c r="G439" s="674"/>
      <c r="H439" s="674"/>
      <c r="I439" s="674"/>
      <c r="J439" s="642"/>
      <c r="K439" s="674"/>
      <c r="S439" s="643"/>
      <c r="T439" s="639"/>
      <c r="U439" s="644"/>
      <c r="V439" s="675"/>
      <c r="W439" s="676"/>
      <c r="X439" s="674"/>
      <c r="Y439" s="646"/>
      <c r="Z439" s="674"/>
      <c r="AI439" s="639"/>
      <c r="AJ439" s="639"/>
      <c r="AK439" s="639"/>
      <c r="AL439" s="639"/>
      <c r="AM439" s="639"/>
      <c r="AN439" s="639"/>
      <c r="AO439" s="647"/>
      <c r="AP439" s="647"/>
      <c r="AQ439" s="647"/>
      <c r="AR439" s="647"/>
      <c r="AS439" s="647"/>
    </row>
    <row r="440" s="641" customFormat="true" ht="13.8" hidden="false" customHeight="false" outlineLevel="0" collapsed="false">
      <c r="B440" s="640"/>
      <c r="C440" s="640"/>
      <c r="D440" s="640"/>
      <c r="E440" s="639"/>
      <c r="G440" s="674"/>
      <c r="H440" s="674"/>
      <c r="I440" s="674"/>
      <c r="J440" s="642"/>
      <c r="K440" s="674"/>
      <c r="S440" s="643"/>
      <c r="T440" s="639"/>
      <c r="U440" s="644"/>
      <c r="V440" s="675"/>
      <c r="W440" s="676"/>
      <c r="X440" s="674"/>
      <c r="Y440" s="646"/>
      <c r="Z440" s="674"/>
      <c r="AI440" s="639"/>
      <c r="AJ440" s="639"/>
      <c r="AK440" s="639"/>
      <c r="AL440" s="639"/>
      <c r="AM440" s="639"/>
      <c r="AN440" s="639"/>
      <c r="AO440" s="647"/>
      <c r="AP440" s="647"/>
      <c r="AQ440" s="647"/>
      <c r="AR440" s="647"/>
      <c r="AS440" s="647"/>
    </row>
    <row r="441" s="641" customFormat="true" ht="13.8" hidden="false" customHeight="false" outlineLevel="0" collapsed="false">
      <c r="B441" s="640"/>
      <c r="C441" s="640"/>
      <c r="D441" s="640"/>
      <c r="E441" s="639"/>
      <c r="G441" s="674"/>
      <c r="H441" s="674"/>
      <c r="I441" s="674"/>
      <c r="J441" s="642"/>
      <c r="K441" s="674"/>
      <c r="S441" s="643"/>
      <c r="T441" s="639"/>
      <c r="U441" s="644"/>
      <c r="V441" s="675"/>
      <c r="W441" s="676"/>
      <c r="X441" s="674"/>
      <c r="Y441" s="646"/>
      <c r="Z441" s="674"/>
      <c r="AI441" s="639"/>
      <c r="AJ441" s="639"/>
      <c r="AK441" s="639"/>
      <c r="AL441" s="639"/>
      <c r="AM441" s="639"/>
      <c r="AN441" s="639"/>
      <c r="AO441" s="647"/>
      <c r="AP441" s="647"/>
      <c r="AQ441" s="647"/>
      <c r="AR441" s="647"/>
      <c r="AS441" s="647"/>
    </row>
    <row r="442" s="641" customFormat="true" ht="13.8" hidden="false" customHeight="false" outlineLevel="0" collapsed="false">
      <c r="B442" s="640"/>
      <c r="C442" s="640"/>
      <c r="D442" s="640"/>
      <c r="E442" s="639"/>
      <c r="G442" s="674"/>
      <c r="H442" s="674"/>
      <c r="I442" s="674"/>
      <c r="J442" s="642"/>
      <c r="K442" s="674"/>
      <c r="S442" s="643"/>
      <c r="T442" s="639"/>
      <c r="U442" s="644"/>
      <c r="V442" s="675"/>
      <c r="W442" s="676"/>
      <c r="X442" s="674"/>
      <c r="Y442" s="646"/>
      <c r="Z442" s="674"/>
      <c r="AI442" s="639"/>
      <c r="AJ442" s="639"/>
      <c r="AK442" s="639"/>
      <c r="AL442" s="639"/>
      <c r="AM442" s="639"/>
      <c r="AN442" s="639"/>
      <c r="AO442" s="647"/>
      <c r="AP442" s="647"/>
      <c r="AQ442" s="647"/>
      <c r="AR442" s="647"/>
      <c r="AS442" s="647"/>
    </row>
    <row r="443" s="641" customFormat="true" ht="13.8" hidden="false" customHeight="false" outlineLevel="0" collapsed="false">
      <c r="B443" s="640"/>
      <c r="C443" s="640"/>
      <c r="D443" s="640"/>
      <c r="E443" s="639"/>
      <c r="G443" s="674"/>
      <c r="H443" s="674"/>
      <c r="I443" s="674"/>
      <c r="J443" s="642"/>
      <c r="K443" s="674"/>
      <c r="S443" s="643"/>
      <c r="T443" s="639"/>
      <c r="U443" s="644"/>
      <c r="V443" s="675"/>
      <c r="W443" s="676"/>
      <c r="X443" s="674"/>
      <c r="Y443" s="646"/>
      <c r="Z443" s="674"/>
      <c r="AI443" s="639"/>
      <c r="AJ443" s="639"/>
      <c r="AK443" s="639"/>
      <c r="AL443" s="639"/>
      <c r="AM443" s="639"/>
      <c r="AN443" s="639"/>
      <c r="AO443" s="647"/>
      <c r="AP443" s="647"/>
      <c r="AQ443" s="647"/>
      <c r="AR443" s="647"/>
      <c r="AS443" s="647"/>
    </row>
    <row r="444" s="641" customFormat="true" ht="13.8" hidden="false" customHeight="false" outlineLevel="0" collapsed="false">
      <c r="B444" s="640"/>
      <c r="C444" s="640"/>
      <c r="D444" s="640"/>
      <c r="E444" s="639"/>
      <c r="G444" s="674"/>
      <c r="H444" s="674"/>
      <c r="I444" s="674"/>
      <c r="J444" s="642"/>
      <c r="K444" s="674"/>
      <c r="S444" s="643"/>
      <c r="T444" s="639"/>
      <c r="U444" s="644"/>
      <c r="V444" s="675"/>
      <c r="W444" s="676"/>
      <c r="X444" s="674"/>
      <c r="Y444" s="646"/>
      <c r="Z444" s="674"/>
      <c r="AI444" s="639"/>
      <c r="AJ444" s="639"/>
      <c r="AK444" s="639"/>
      <c r="AL444" s="639"/>
      <c r="AM444" s="639"/>
      <c r="AN444" s="639"/>
      <c r="AO444" s="647"/>
      <c r="AP444" s="647"/>
      <c r="AQ444" s="647"/>
      <c r="AR444" s="647"/>
      <c r="AS444" s="647"/>
    </row>
    <row r="445" s="641" customFormat="true" ht="13.8" hidden="false" customHeight="false" outlineLevel="0" collapsed="false">
      <c r="B445" s="640"/>
      <c r="C445" s="640"/>
      <c r="D445" s="640"/>
      <c r="E445" s="639"/>
      <c r="G445" s="674"/>
      <c r="H445" s="674"/>
      <c r="I445" s="674"/>
      <c r="J445" s="642"/>
      <c r="K445" s="674"/>
      <c r="S445" s="643"/>
      <c r="T445" s="639"/>
      <c r="U445" s="644"/>
      <c r="V445" s="675"/>
      <c r="W445" s="676"/>
      <c r="X445" s="674"/>
      <c r="Y445" s="646"/>
      <c r="Z445" s="674"/>
      <c r="AI445" s="639"/>
      <c r="AJ445" s="639"/>
      <c r="AK445" s="639"/>
      <c r="AL445" s="639"/>
      <c r="AM445" s="639"/>
      <c r="AN445" s="639"/>
      <c r="AO445" s="647"/>
      <c r="AP445" s="647"/>
      <c r="AQ445" s="647"/>
      <c r="AR445" s="647"/>
      <c r="AS445" s="647"/>
    </row>
    <row r="446" s="641" customFormat="true" ht="13.8" hidden="false" customHeight="false" outlineLevel="0" collapsed="false">
      <c r="B446" s="640"/>
      <c r="C446" s="640"/>
      <c r="D446" s="640"/>
      <c r="E446" s="639"/>
      <c r="G446" s="674"/>
      <c r="H446" s="674"/>
      <c r="I446" s="674"/>
      <c r="J446" s="642"/>
      <c r="K446" s="674"/>
      <c r="S446" s="643"/>
      <c r="T446" s="639"/>
      <c r="U446" s="644"/>
      <c r="V446" s="675"/>
      <c r="W446" s="676"/>
      <c r="X446" s="674"/>
      <c r="Y446" s="646"/>
      <c r="Z446" s="674"/>
      <c r="AI446" s="639"/>
      <c r="AJ446" s="639"/>
      <c r="AK446" s="639"/>
      <c r="AL446" s="639"/>
      <c r="AM446" s="639"/>
      <c r="AN446" s="639"/>
      <c r="AO446" s="647"/>
      <c r="AP446" s="647"/>
      <c r="AQ446" s="647"/>
      <c r="AR446" s="647"/>
      <c r="AS446" s="647"/>
    </row>
    <row r="447" s="641" customFormat="true" ht="13.8" hidden="false" customHeight="false" outlineLevel="0" collapsed="false">
      <c r="B447" s="640"/>
      <c r="C447" s="640"/>
      <c r="D447" s="640"/>
      <c r="E447" s="639"/>
      <c r="G447" s="674"/>
      <c r="H447" s="674"/>
      <c r="I447" s="674"/>
      <c r="J447" s="642"/>
      <c r="K447" s="674"/>
      <c r="S447" s="643"/>
      <c r="T447" s="639"/>
      <c r="U447" s="644"/>
      <c r="V447" s="675"/>
      <c r="W447" s="676"/>
      <c r="X447" s="674"/>
      <c r="Y447" s="646"/>
      <c r="Z447" s="674"/>
      <c r="AI447" s="639"/>
      <c r="AJ447" s="639"/>
      <c r="AK447" s="639"/>
      <c r="AL447" s="639"/>
      <c r="AM447" s="639"/>
      <c r="AN447" s="639"/>
      <c r="AO447" s="647"/>
      <c r="AP447" s="647"/>
      <c r="AQ447" s="647"/>
      <c r="AR447" s="647"/>
      <c r="AS447" s="647"/>
    </row>
    <row r="448" s="641" customFormat="true" ht="13.8" hidden="false" customHeight="false" outlineLevel="0" collapsed="false">
      <c r="B448" s="640"/>
      <c r="C448" s="640"/>
      <c r="D448" s="640"/>
      <c r="E448" s="639"/>
      <c r="G448" s="674"/>
      <c r="H448" s="674"/>
      <c r="I448" s="674"/>
      <c r="J448" s="642"/>
      <c r="K448" s="674"/>
      <c r="S448" s="643"/>
      <c r="T448" s="639"/>
      <c r="U448" s="644"/>
      <c r="V448" s="675"/>
      <c r="W448" s="676"/>
      <c r="X448" s="674"/>
      <c r="Y448" s="646"/>
      <c r="Z448" s="674"/>
      <c r="AI448" s="639"/>
      <c r="AJ448" s="639"/>
      <c r="AK448" s="639"/>
      <c r="AL448" s="639"/>
      <c r="AM448" s="639"/>
      <c r="AN448" s="639"/>
      <c r="AO448" s="647"/>
      <c r="AP448" s="647"/>
      <c r="AQ448" s="647"/>
      <c r="AR448" s="647"/>
      <c r="AS448" s="647"/>
    </row>
    <row r="449" s="641" customFormat="true" ht="13.8" hidden="false" customHeight="false" outlineLevel="0" collapsed="false">
      <c r="B449" s="640"/>
      <c r="C449" s="640"/>
      <c r="D449" s="640"/>
      <c r="E449" s="639"/>
      <c r="G449" s="674"/>
      <c r="H449" s="674"/>
      <c r="I449" s="674"/>
      <c r="J449" s="642"/>
      <c r="K449" s="674"/>
      <c r="S449" s="643"/>
      <c r="T449" s="639"/>
      <c r="U449" s="644"/>
      <c r="V449" s="675"/>
      <c r="W449" s="676"/>
      <c r="X449" s="674"/>
      <c r="Y449" s="646"/>
      <c r="Z449" s="674"/>
      <c r="AI449" s="639"/>
      <c r="AJ449" s="639"/>
      <c r="AK449" s="639"/>
      <c r="AL449" s="639"/>
      <c r="AM449" s="639"/>
      <c r="AN449" s="639"/>
      <c r="AO449" s="647"/>
      <c r="AP449" s="647"/>
      <c r="AQ449" s="647"/>
      <c r="AR449" s="647"/>
      <c r="AS449" s="647"/>
    </row>
    <row r="450" s="641" customFormat="true" ht="13.8" hidden="false" customHeight="false" outlineLevel="0" collapsed="false">
      <c r="B450" s="640"/>
      <c r="C450" s="640"/>
      <c r="D450" s="640"/>
      <c r="E450" s="639"/>
      <c r="G450" s="674"/>
      <c r="H450" s="674"/>
      <c r="I450" s="674"/>
      <c r="J450" s="642"/>
      <c r="K450" s="674"/>
      <c r="S450" s="643"/>
      <c r="T450" s="639"/>
      <c r="U450" s="644"/>
      <c r="V450" s="675"/>
      <c r="W450" s="676"/>
      <c r="X450" s="674"/>
      <c r="Y450" s="646"/>
      <c r="Z450" s="674"/>
      <c r="AI450" s="639"/>
      <c r="AJ450" s="639"/>
      <c r="AK450" s="639"/>
      <c r="AL450" s="639"/>
      <c r="AM450" s="639"/>
      <c r="AN450" s="639"/>
      <c r="AO450" s="647"/>
      <c r="AP450" s="647"/>
      <c r="AQ450" s="647"/>
      <c r="AR450" s="647"/>
      <c r="AS450" s="647"/>
    </row>
    <row r="451" s="641" customFormat="true" ht="13.8" hidden="false" customHeight="false" outlineLevel="0" collapsed="false">
      <c r="B451" s="640"/>
      <c r="C451" s="640"/>
      <c r="D451" s="640"/>
      <c r="E451" s="639"/>
      <c r="G451" s="674"/>
      <c r="H451" s="674"/>
      <c r="I451" s="674"/>
      <c r="J451" s="642"/>
      <c r="K451" s="674"/>
      <c r="S451" s="643"/>
      <c r="T451" s="639"/>
      <c r="U451" s="644"/>
      <c r="V451" s="675"/>
      <c r="W451" s="676"/>
      <c r="X451" s="674"/>
      <c r="Y451" s="646"/>
      <c r="Z451" s="674"/>
      <c r="AI451" s="639"/>
      <c r="AJ451" s="639"/>
      <c r="AK451" s="639"/>
      <c r="AL451" s="639"/>
      <c r="AM451" s="639"/>
      <c r="AN451" s="639"/>
      <c r="AO451" s="647"/>
      <c r="AP451" s="647"/>
      <c r="AQ451" s="647"/>
      <c r="AR451" s="647"/>
      <c r="AS451" s="647"/>
    </row>
    <row r="452" s="641" customFormat="true" ht="13.8" hidden="false" customHeight="false" outlineLevel="0" collapsed="false">
      <c r="B452" s="640"/>
      <c r="C452" s="640"/>
      <c r="D452" s="640"/>
      <c r="E452" s="639"/>
      <c r="G452" s="674"/>
      <c r="H452" s="674"/>
      <c r="I452" s="674"/>
      <c r="J452" s="642"/>
      <c r="K452" s="674"/>
      <c r="S452" s="643"/>
      <c r="T452" s="639"/>
      <c r="U452" s="644"/>
      <c r="V452" s="675"/>
      <c r="W452" s="676"/>
      <c r="X452" s="674"/>
      <c r="Y452" s="646"/>
      <c r="Z452" s="674"/>
      <c r="AI452" s="639"/>
      <c r="AJ452" s="639"/>
      <c r="AK452" s="639"/>
      <c r="AL452" s="639"/>
      <c r="AM452" s="639"/>
      <c r="AN452" s="639"/>
      <c r="AO452" s="647"/>
      <c r="AP452" s="647"/>
      <c r="AQ452" s="647"/>
      <c r="AR452" s="647"/>
      <c r="AS452" s="647"/>
    </row>
    <row r="453" s="641" customFormat="true" ht="13.8" hidden="false" customHeight="false" outlineLevel="0" collapsed="false">
      <c r="B453" s="640"/>
      <c r="C453" s="640"/>
      <c r="D453" s="640"/>
      <c r="E453" s="639"/>
      <c r="G453" s="674"/>
      <c r="H453" s="674"/>
      <c r="I453" s="674"/>
      <c r="J453" s="642"/>
      <c r="K453" s="674"/>
      <c r="S453" s="643"/>
      <c r="T453" s="639"/>
      <c r="U453" s="644"/>
      <c r="V453" s="675"/>
      <c r="W453" s="676"/>
      <c r="X453" s="674"/>
      <c r="Y453" s="646"/>
      <c r="Z453" s="674"/>
      <c r="AI453" s="639"/>
      <c r="AJ453" s="639"/>
      <c r="AK453" s="639"/>
      <c r="AL453" s="639"/>
      <c r="AM453" s="639"/>
      <c r="AN453" s="639"/>
      <c r="AO453" s="647"/>
      <c r="AP453" s="647"/>
      <c r="AQ453" s="647"/>
      <c r="AR453" s="647"/>
      <c r="AS453" s="647"/>
    </row>
    <row r="454" s="641" customFormat="true" ht="13.8" hidden="false" customHeight="false" outlineLevel="0" collapsed="false">
      <c r="B454" s="640"/>
      <c r="C454" s="640"/>
      <c r="D454" s="640"/>
      <c r="E454" s="639"/>
      <c r="G454" s="674"/>
      <c r="H454" s="674"/>
      <c r="I454" s="674"/>
      <c r="J454" s="642"/>
      <c r="K454" s="674"/>
      <c r="S454" s="643"/>
      <c r="T454" s="639"/>
      <c r="U454" s="644"/>
      <c r="V454" s="675"/>
      <c r="W454" s="676"/>
      <c r="X454" s="674"/>
      <c r="Y454" s="646"/>
      <c r="Z454" s="674"/>
      <c r="AI454" s="639"/>
      <c r="AJ454" s="639"/>
      <c r="AK454" s="639"/>
      <c r="AL454" s="639"/>
      <c r="AM454" s="639"/>
      <c r="AN454" s="639"/>
      <c r="AO454" s="647"/>
      <c r="AP454" s="647"/>
      <c r="AQ454" s="647"/>
      <c r="AR454" s="647"/>
      <c r="AS454" s="647"/>
    </row>
    <row r="455" s="641" customFormat="true" ht="13.8" hidden="false" customHeight="false" outlineLevel="0" collapsed="false">
      <c r="B455" s="640"/>
      <c r="C455" s="640"/>
      <c r="D455" s="640"/>
      <c r="E455" s="639"/>
      <c r="G455" s="674"/>
      <c r="H455" s="674"/>
      <c r="I455" s="674"/>
      <c r="J455" s="642"/>
      <c r="K455" s="674"/>
      <c r="S455" s="643"/>
      <c r="T455" s="639"/>
      <c r="U455" s="644"/>
      <c r="V455" s="675"/>
      <c r="W455" s="676"/>
      <c r="X455" s="674"/>
      <c r="Y455" s="646"/>
      <c r="Z455" s="674"/>
      <c r="AI455" s="639"/>
      <c r="AJ455" s="639"/>
      <c r="AK455" s="639"/>
      <c r="AL455" s="639"/>
      <c r="AM455" s="639"/>
      <c r="AN455" s="639"/>
      <c r="AO455" s="647"/>
      <c r="AP455" s="647"/>
      <c r="AQ455" s="647"/>
      <c r="AR455" s="647"/>
      <c r="AS455" s="647"/>
    </row>
    <row r="456" s="641" customFormat="true" ht="13.8" hidden="false" customHeight="false" outlineLevel="0" collapsed="false">
      <c r="B456" s="640"/>
      <c r="C456" s="640"/>
      <c r="D456" s="640"/>
      <c r="E456" s="639"/>
      <c r="G456" s="674"/>
      <c r="H456" s="674"/>
      <c r="I456" s="674"/>
      <c r="J456" s="642"/>
      <c r="K456" s="674"/>
      <c r="S456" s="643"/>
      <c r="T456" s="639"/>
      <c r="U456" s="644"/>
      <c r="V456" s="675"/>
      <c r="W456" s="676"/>
      <c r="X456" s="674"/>
      <c r="Y456" s="646"/>
      <c r="Z456" s="674"/>
      <c r="AI456" s="639"/>
      <c r="AJ456" s="639"/>
      <c r="AK456" s="639"/>
      <c r="AL456" s="639"/>
      <c r="AM456" s="639"/>
      <c r="AN456" s="639"/>
      <c r="AO456" s="647"/>
      <c r="AP456" s="647"/>
      <c r="AQ456" s="647"/>
      <c r="AR456" s="647"/>
      <c r="AS456" s="647"/>
    </row>
    <row r="457" s="641" customFormat="true" ht="13.8" hidden="false" customHeight="false" outlineLevel="0" collapsed="false">
      <c r="B457" s="640"/>
      <c r="C457" s="640"/>
      <c r="D457" s="640"/>
      <c r="E457" s="639"/>
      <c r="G457" s="674"/>
      <c r="H457" s="674"/>
      <c r="I457" s="674"/>
      <c r="J457" s="642"/>
      <c r="K457" s="674"/>
      <c r="S457" s="643"/>
      <c r="T457" s="639"/>
      <c r="U457" s="644"/>
      <c r="V457" s="675"/>
      <c r="W457" s="676"/>
      <c r="X457" s="674"/>
      <c r="Y457" s="646"/>
      <c r="Z457" s="674"/>
      <c r="AI457" s="639"/>
      <c r="AJ457" s="639"/>
      <c r="AK457" s="639"/>
      <c r="AL457" s="639"/>
      <c r="AM457" s="639"/>
      <c r="AN457" s="639"/>
      <c r="AO457" s="647"/>
      <c r="AP457" s="647"/>
      <c r="AQ457" s="647"/>
      <c r="AR457" s="647"/>
      <c r="AS457" s="647"/>
    </row>
    <row r="458" s="641" customFormat="true" ht="13.8" hidden="false" customHeight="false" outlineLevel="0" collapsed="false">
      <c r="B458" s="640"/>
      <c r="C458" s="640"/>
      <c r="D458" s="640"/>
      <c r="E458" s="639"/>
      <c r="G458" s="674"/>
      <c r="H458" s="674"/>
      <c r="I458" s="674"/>
      <c r="J458" s="642"/>
      <c r="K458" s="674"/>
      <c r="S458" s="643"/>
      <c r="T458" s="639"/>
      <c r="U458" s="644"/>
      <c r="V458" s="675"/>
      <c r="W458" s="676"/>
      <c r="X458" s="674"/>
      <c r="Y458" s="646"/>
      <c r="Z458" s="674"/>
      <c r="AI458" s="639"/>
      <c r="AJ458" s="639"/>
      <c r="AK458" s="639"/>
      <c r="AL458" s="639"/>
      <c r="AM458" s="639"/>
      <c r="AN458" s="639"/>
      <c r="AO458" s="647"/>
      <c r="AP458" s="647"/>
      <c r="AQ458" s="647"/>
      <c r="AR458" s="647"/>
      <c r="AS458" s="647"/>
    </row>
    <row r="459" s="641" customFormat="true" ht="13.8" hidden="false" customHeight="false" outlineLevel="0" collapsed="false">
      <c r="B459" s="640"/>
      <c r="C459" s="640"/>
      <c r="D459" s="640"/>
      <c r="E459" s="639"/>
      <c r="G459" s="674"/>
      <c r="H459" s="674"/>
      <c r="I459" s="674"/>
      <c r="J459" s="642"/>
      <c r="K459" s="674"/>
      <c r="S459" s="643"/>
      <c r="T459" s="639"/>
      <c r="U459" s="644"/>
      <c r="V459" s="675"/>
      <c r="W459" s="676"/>
      <c r="X459" s="674"/>
      <c r="Y459" s="646"/>
      <c r="Z459" s="674"/>
      <c r="AI459" s="639"/>
      <c r="AJ459" s="639"/>
      <c r="AK459" s="639"/>
      <c r="AL459" s="639"/>
      <c r="AM459" s="639"/>
      <c r="AN459" s="639"/>
      <c r="AO459" s="647"/>
      <c r="AP459" s="647"/>
      <c r="AQ459" s="647"/>
      <c r="AR459" s="647"/>
      <c r="AS459" s="647"/>
    </row>
    <row r="460" s="641" customFormat="true" ht="13.8" hidden="false" customHeight="false" outlineLevel="0" collapsed="false">
      <c r="B460" s="640"/>
      <c r="C460" s="640"/>
      <c r="D460" s="640"/>
      <c r="E460" s="639"/>
      <c r="G460" s="674"/>
      <c r="H460" s="674"/>
      <c r="I460" s="674"/>
      <c r="J460" s="642"/>
      <c r="K460" s="674"/>
      <c r="S460" s="643"/>
      <c r="T460" s="639"/>
      <c r="U460" s="644"/>
      <c r="V460" s="675"/>
      <c r="W460" s="676"/>
      <c r="X460" s="674"/>
      <c r="Y460" s="646"/>
      <c r="Z460" s="674"/>
      <c r="AI460" s="639"/>
      <c r="AJ460" s="639"/>
      <c r="AK460" s="639"/>
      <c r="AL460" s="639"/>
      <c r="AM460" s="639"/>
      <c r="AN460" s="639"/>
      <c r="AO460" s="647"/>
      <c r="AP460" s="647"/>
      <c r="AQ460" s="647"/>
      <c r="AR460" s="647"/>
      <c r="AS460" s="647"/>
    </row>
    <row r="461" s="641" customFormat="true" ht="13.8" hidden="false" customHeight="false" outlineLevel="0" collapsed="false">
      <c r="B461" s="640"/>
      <c r="C461" s="640"/>
      <c r="D461" s="640"/>
      <c r="E461" s="639"/>
      <c r="G461" s="674"/>
      <c r="H461" s="674"/>
      <c r="I461" s="674"/>
      <c r="J461" s="642"/>
      <c r="K461" s="674"/>
      <c r="S461" s="643"/>
      <c r="T461" s="639"/>
      <c r="U461" s="644"/>
      <c r="V461" s="675"/>
      <c r="W461" s="676"/>
      <c r="X461" s="674"/>
      <c r="Y461" s="646"/>
      <c r="Z461" s="674"/>
      <c r="AI461" s="639"/>
      <c r="AJ461" s="639"/>
      <c r="AK461" s="639"/>
      <c r="AL461" s="639"/>
      <c r="AM461" s="639"/>
      <c r="AN461" s="639"/>
      <c r="AO461" s="647"/>
      <c r="AP461" s="647"/>
      <c r="AQ461" s="647"/>
      <c r="AR461" s="647"/>
      <c r="AS461" s="647"/>
    </row>
    <row r="462" s="641" customFormat="true" ht="13.8" hidden="false" customHeight="false" outlineLevel="0" collapsed="false">
      <c r="B462" s="640"/>
      <c r="C462" s="640"/>
      <c r="D462" s="640"/>
      <c r="E462" s="639"/>
      <c r="G462" s="674"/>
      <c r="H462" s="674"/>
      <c r="I462" s="674"/>
      <c r="J462" s="642"/>
      <c r="K462" s="674"/>
      <c r="S462" s="643"/>
      <c r="T462" s="639"/>
      <c r="U462" s="644"/>
      <c r="V462" s="675"/>
      <c r="W462" s="676"/>
      <c r="X462" s="674"/>
      <c r="Y462" s="646"/>
      <c r="Z462" s="674"/>
      <c r="AI462" s="639"/>
      <c r="AJ462" s="639"/>
      <c r="AK462" s="639"/>
      <c r="AL462" s="639"/>
      <c r="AM462" s="639"/>
      <c r="AN462" s="639"/>
      <c r="AO462" s="647"/>
      <c r="AP462" s="647"/>
      <c r="AQ462" s="647"/>
      <c r="AR462" s="647"/>
      <c r="AS462" s="647"/>
    </row>
    <row r="463" s="641" customFormat="true" ht="13.8" hidden="false" customHeight="false" outlineLevel="0" collapsed="false">
      <c r="B463" s="640"/>
      <c r="C463" s="640"/>
      <c r="D463" s="640"/>
      <c r="E463" s="639"/>
      <c r="G463" s="674"/>
      <c r="H463" s="674"/>
      <c r="I463" s="674"/>
      <c r="J463" s="642"/>
      <c r="K463" s="674"/>
      <c r="S463" s="643"/>
      <c r="T463" s="639"/>
      <c r="U463" s="644"/>
      <c r="V463" s="675"/>
      <c r="W463" s="676"/>
      <c r="X463" s="674"/>
      <c r="Y463" s="646"/>
      <c r="Z463" s="674"/>
      <c r="AI463" s="639"/>
      <c r="AJ463" s="639"/>
      <c r="AK463" s="639"/>
      <c r="AL463" s="639"/>
      <c r="AM463" s="639"/>
      <c r="AN463" s="639"/>
      <c r="AO463" s="647"/>
      <c r="AP463" s="647"/>
      <c r="AQ463" s="647"/>
      <c r="AR463" s="647"/>
      <c r="AS463" s="647"/>
    </row>
    <row r="464" s="641" customFormat="true" ht="13.8" hidden="false" customHeight="false" outlineLevel="0" collapsed="false">
      <c r="B464" s="640"/>
      <c r="C464" s="640"/>
      <c r="D464" s="640"/>
      <c r="E464" s="639"/>
      <c r="G464" s="674"/>
      <c r="H464" s="674"/>
      <c r="I464" s="674"/>
      <c r="J464" s="642"/>
      <c r="K464" s="674"/>
      <c r="S464" s="643"/>
      <c r="T464" s="639"/>
      <c r="U464" s="644"/>
      <c r="V464" s="675"/>
      <c r="W464" s="676"/>
      <c r="X464" s="674"/>
      <c r="Y464" s="646"/>
      <c r="Z464" s="674"/>
      <c r="AI464" s="639"/>
      <c r="AJ464" s="639"/>
      <c r="AK464" s="639"/>
      <c r="AL464" s="639"/>
      <c r="AM464" s="639"/>
      <c r="AN464" s="639"/>
      <c r="AO464" s="647"/>
      <c r="AP464" s="647"/>
      <c r="AQ464" s="647"/>
      <c r="AR464" s="647"/>
      <c r="AS464" s="647"/>
    </row>
    <row r="465" s="641" customFormat="true" ht="13.8" hidden="false" customHeight="false" outlineLevel="0" collapsed="false">
      <c r="B465" s="640"/>
      <c r="C465" s="640"/>
      <c r="D465" s="640"/>
      <c r="E465" s="639"/>
      <c r="G465" s="674"/>
      <c r="H465" s="674"/>
      <c r="I465" s="674"/>
      <c r="J465" s="642"/>
      <c r="K465" s="674"/>
      <c r="S465" s="643"/>
      <c r="T465" s="639"/>
      <c r="U465" s="644"/>
      <c r="V465" s="675"/>
      <c r="W465" s="676"/>
      <c r="X465" s="674"/>
      <c r="Y465" s="646"/>
      <c r="Z465" s="674"/>
      <c r="AI465" s="639"/>
      <c r="AJ465" s="639"/>
      <c r="AK465" s="639"/>
      <c r="AL465" s="639"/>
      <c r="AM465" s="639"/>
      <c r="AN465" s="639"/>
      <c r="AO465" s="647"/>
      <c r="AP465" s="647"/>
      <c r="AQ465" s="647"/>
      <c r="AR465" s="647"/>
      <c r="AS465" s="647"/>
    </row>
    <row r="466" s="641" customFormat="true" ht="13.8" hidden="false" customHeight="false" outlineLevel="0" collapsed="false">
      <c r="B466" s="640"/>
      <c r="C466" s="640"/>
      <c r="D466" s="640"/>
      <c r="E466" s="639"/>
      <c r="G466" s="674"/>
      <c r="H466" s="674"/>
      <c r="I466" s="674"/>
      <c r="J466" s="642"/>
      <c r="K466" s="674"/>
      <c r="S466" s="643"/>
      <c r="T466" s="639"/>
      <c r="U466" s="644"/>
      <c r="V466" s="675"/>
      <c r="W466" s="676"/>
      <c r="X466" s="674"/>
      <c r="Y466" s="646"/>
      <c r="Z466" s="674"/>
      <c r="AI466" s="639"/>
      <c r="AJ466" s="639"/>
      <c r="AK466" s="639"/>
      <c r="AL466" s="639"/>
      <c r="AM466" s="639"/>
      <c r="AN466" s="639"/>
      <c r="AO466" s="647"/>
      <c r="AP466" s="647"/>
      <c r="AQ466" s="647"/>
      <c r="AR466" s="647"/>
      <c r="AS466" s="647"/>
    </row>
    <row r="467" s="641" customFormat="true" ht="13.8" hidden="false" customHeight="false" outlineLevel="0" collapsed="false">
      <c r="B467" s="640"/>
      <c r="C467" s="640"/>
      <c r="D467" s="640"/>
      <c r="E467" s="639"/>
      <c r="G467" s="674"/>
      <c r="H467" s="674"/>
      <c r="I467" s="674"/>
      <c r="J467" s="642"/>
      <c r="K467" s="674"/>
      <c r="S467" s="643"/>
      <c r="T467" s="639"/>
      <c r="U467" s="644"/>
      <c r="V467" s="675"/>
      <c r="W467" s="676"/>
      <c r="X467" s="674"/>
      <c r="Y467" s="646"/>
      <c r="Z467" s="674"/>
      <c r="AI467" s="639"/>
      <c r="AJ467" s="639"/>
      <c r="AK467" s="639"/>
      <c r="AL467" s="639"/>
      <c r="AM467" s="639"/>
      <c r="AN467" s="639"/>
      <c r="AO467" s="647"/>
      <c r="AP467" s="647"/>
      <c r="AQ467" s="647"/>
      <c r="AR467" s="647"/>
      <c r="AS467" s="647"/>
    </row>
    <row r="468" s="641" customFormat="true" ht="13.8" hidden="false" customHeight="false" outlineLevel="0" collapsed="false">
      <c r="B468" s="640"/>
      <c r="C468" s="640"/>
      <c r="D468" s="640"/>
      <c r="E468" s="639"/>
      <c r="G468" s="674"/>
      <c r="H468" s="674"/>
      <c r="I468" s="674"/>
      <c r="J468" s="642"/>
      <c r="K468" s="674"/>
      <c r="S468" s="643"/>
      <c r="T468" s="639"/>
      <c r="U468" s="644"/>
      <c r="V468" s="675"/>
      <c r="W468" s="676"/>
      <c r="X468" s="674"/>
      <c r="Y468" s="646"/>
      <c r="Z468" s="674"/>
      <c r="AI468" s="639"/>
      <c r="AJ468" s="639"/>
      <c r="AK468" s="639"/>
      <c r="AL468" s="639"/>
      <c r="AM468" s="639"/>
      <c r="AN468" s="639"/>
      <c r="AO468" s="647"/>
      <c r="AP468" s="647"/>
      <c r="AQ468" s="647"/>
      <c r="AR468" s="647"/>
      <c r="AS468" s="647"/>
    </row>
    <row r="469" s="641" customFormat="true" ht="13.8" hidden="false" customHeight="false" outlineLevel="0" collapsed="false">
      <c r="B469" s="640"/>
      <c r="C469" s="640"/>
      <c r="D469" s="640"/>
      <c r="E469" s="639"/>
      <c r="G469" s="674"/>
      <c r="H469" s="674"/>
      <c r="I469" s="674"/>
      <c r="J469" s="642"/>
      <c r="K469" s="674"/>
      <c r="S469" s="643"/>
      <c r="T469" s="639"/>
      <c r="U469" s="644"/>
      <c r="V469" s="675"/>
      <c r="W469" s="676"/>
      <c r="X469" s="674"/>
      <c r="Y469" s="646"/>
      <c r="Z469" s="674"/>
      <c r="AI469" s="639"/>
      <c r="AJ469" s="639"/>
      <c r="AK469" s="639"/>
      <c r="AL469" s="639"/>
      <c r="AM469" s="639"/>
      <c r="AN469" s="639"/>
      <c r="AO469" s="647"/>
      <c r="AP469" s="647"/>
      <c r="AQ469" s="647"/>
      <c r="AR469" s="647"/>
      <c r="AS469" s="647"/>
    </row>
    <row r="470" s="641" customFormat="true" ht="13.8" hidden="false" customHeight="false" outlineLevel="0" collapsed="false">
      <c r="B470" s="640"/>
      <c r="C470" s="640"/>
      <c r="D470" s="640"/>
      <c r="E470" s="639"/>
      <c r="G470" s="674"/>
      <c r="H470" s="674"/>
      <c r="I470" s="674"/>
      <c r="J470" s="642"/>
      <c r="K470" s="674"/>
      <c r="S470" s="643"/>
      <c r="T470" s="639"/>
      <c r="U470" s="644"/>
      <c r="V470" s="675"/>
      <c r="W470" s="676"/>
      <c r="X470" s="674"/>
      <c r="Y470" s="646"/>
      <c r="Z470" s="674"/>
      <c r="AI470" s="639"/>
      <c r="AJ470" s="639"/>
      <c r="AK470" s="639"/>
      <c r="AL470" s="639"/>
      <c r="AM470" s="639"/>
      <c r="AN470" s="639"/>
      <c r="AO470" s="647"/>
      <c r="AP470" s="647"/>
      <c r="AQ470" s="647"/>
      <c r="AR470" s="647"/>
      <c r="AS470" s="647"/>
    </row>
    <row r="471" s="641" customFormat="true" ht="13.8" hidden="false" customHeight="false" outlineLevel="0" collapsed="false">
      <c r="B471" s="640"/>
      <c r="C471" s="640"/>
      <c r="D471" s="640"/>
      <c r="E471" s="639"/>
      <c r="G471" s="674"/>
      <c r="H471" s="674"/>
      <c r="I471" s="674"/>
      <c r="J471" s="642"/>
      <c r="K471" s="674"/>
      <c r="S471" s="643"/>
      <c r="T471" s="639"/>
      <c r="U471" s="644"/>
      <c r="V471" s="675"/>
      <c r="W471" s="676"/>
      <c r="X471" s="674"/>
      <c r="Y471" s="646"/>
      <c r="Z471" s="674"/>
      <c r="AI471" s="639"/>
      <c r="AJ471" s="639"/>
      <c r="AK471" s="639"/>
      <c r="AL471" s="639"/>
      <c r="AM471" s="639"/>
      <c r="AN471" s="639"/>
      <c r="AO471" s="647"/>
      <c r="AP471" s="647"/>
      <c r="AQ471" s="647"/>
      <c r="AR471" s="647"/>
      <c r="AS471" s="647"/>
    </row>
    <row r="472" s="641" customFormat="true" ht="13.8" hidden="false" customHeight="false" outlineLevel="0" collapsed="false">
      <c r="B472" s="640"/>
      <c r="C472" s="640"/>
      <c r="D472" s="640"/>
      <c r="E472" s="639"/>
      <c r="G472" s="674"/>
      <c r="H472" s="674"/>
      <c r="I472" s="674"/>
      <c r="J472" s="642"/>
      <c r="K472" s="674"/>
      <c r="S472" s="643"/>
      <c r="T472" s="639"/>
      <c r="U472" s="644"/>
      <c r="V472" s="675"/>
      <c r="W472" s="676"/>
      <c r="X472" s="674"/>
      <c r="Y472" s="646"/>
      <c r="Z472" s="674"/>
      <c r="AI472" s="639"/>
      <c r="AJ472" s="639"/>
      <c r="AK472" s="639"/>
      <c r="AL472" s="639"/>
      <c r="AM472" s="639"/>
      <c r="AN472" s="639"/>
      <c r="AO472" s="647"/>
      <c r="AP472" s="647"/>
      <c r="AQ472" s="647"/>
      <c r="AR472" s="647"/>
      <c r="AS472" s="647"/>
    </row>
    <row r="473" s="641" customFormat="true" ht="13.8" hidden="false" customHeight="false" outlineLevel="0" collapsed="false">
      <c r="B473" s="640"/>
      <c r="C473" s="640"/>
      <c r="D473" s="640"/>
      <c r="E473" s="639"/>
      <c r="G473" s="674"/>
      <c r="H473" s="674"/>
      <c r="I473" s="674"/>
      <c r="J473" s="642"/>
      <c r="K473" s="674"/>
      <c r="S473" s="643"/>
      <c r="T473" s="639"/>
      <c r="U473" s="644"/>
      <c r="V473" s="675"/>
      <c r="W473" s="676"/>
      <c r="X473" s="674"/>
      <c r="Y473" s="646"/>
      <c r="Z473" s="674"/>
      <c r="AI473" s="639"/>
      <c r="AJ473" s="639"/>
      <c r="AK473" s="639"/>
      <c r="AL473" s="639"/>
      <c r="AM473" s="639"/>
      <c r="AN473" s="639"/>
      <c r="AO473" s="647"/>
      <c r="AP473" s="647"/>
      <c r="AQ473" s="647"/>
      <c r="AR473" s="647"/>
      <c r="AS473" s="647"/>
    </row>
    <row r="474" s="641" customFormat="true" ht="13.8" hidden="false" customHeight="false" outlineLevel="0" collapsed="false">
      <c r="B474" s="640"/>
      <c r="C474" s="640"/>
      <c r="D474" s="640"/>
      <c r="E474" s="639"/>
      <c r="G474" s="674"/>
      <c r="H474" s="674"/>
      <c r="I474" s="674"/>
      <c r="J474" s="642"/>
      <c r="K474" s="674"/>
      <c r="S474" s="643"/>
      <c r="T474" s="639"/>
      <c r="U474" s="644"/>
      <c r="V474" s="675"/>
      <c r="W474" s="676"/>
      <c r="X474" s="674"/>
      <c r="Y474" s="646"/>
      <c r="Z474" s="674"/>
      <c r="AI474" s="639"/>
      <c r="AJ474" s="639"/>
      <c r="AK474" s="639"/>
      <c r="AL474" s="639"/>
      <c r="AM474" s="639"/>
      <c r="AN474" s="639"/>
      <c r="AO474" s="647"/>
      <c r="AP474" s="647"/>
      <c r="AQ474" s="647"/>
      <c r="AR474" s="647"/>
      <c r="AS474" s="647"/>
    </row>
    <row r="475" s="641" customFormat="true" ht="13.8" hidden="false" customHeight="false" outlineLevel="0" collapsed="false">
      <c r="B475" s="640"/>
      <c r="C475" s="640"/>
      <c r="D475" s="640"/>
      <c r="E475" s="639"/>
      <c r="G475" s="674"/>
      <c r="H475" s="674"/>
      <c r="I475" s="674"/>
      <c r="J475" s="642"/>
      <c r="K475" s="674"/>
      <c r="S475" s="643"/>
      <c r="T475" s="639"/>
      <c r="U475" s="644"/>
      <c r="V475" s="675"/>
      <c r="W475" s="676"/>
      <c r="X475" s="674"/>
      <c r="Y475" s="646"/>
      <c r="Z475" s="674"/>
      <c r="AI475" s="639"/>
      <c r="AJ475" s="639"/>
      <c r="AK475" s="639"/>
      <c r="AL475" s="639"/>
      <c r="AM475" s="639"/>
      <c r="AN475" s="639"/>
      <c r="AO475" s="647"/>
      <c r="AP475" s="647"/>
      <c r="AQ475" s="647"/>
      <c r="AR475" s="647"/>
      <c r="AS475" s="647"/>
    </row>
    <row r="476" s="641" customFormat="true" ht="13.8" hidden="false" customHeight="false" outlineLevel="0" collapsed="false">
      <c r="B476" s="640"/>
      <c r="C476" s="640"/>
      <c r="D476" s="640"/>
      <c r="E476" s="639"/>
      <c r="G476" s="674"/>
      <c r="H476" s="674"/>
      <c r="I476" s="674"/>
      <c r="J476" s="642"/>
      <c r="K476" s="674"/>
      <c r="S476" s="643"/>
      <c r="T476" s="639"/>
      <c r="U476" s="644"/>
      <c r="V476" s="675"/>
      <c r="W476" s="676"/>
      <c r="X476" s="674"/>
      <c r="Y476" s="646"/>
      <c r="Z476" s="674"/>
      <c r="AI476" s="639"/>
      <c r="AJ476" s="639"/>
      <c r="AK476" s="639"/>
      <c r="AL476" s="639"/>
      <c r="AM476" s="639"/>
      <c r="AN476" s="639"/>
      <c r="AO476" s="647"/>
      <c r="AP476" s="647"/>
      <c r="AQ476" s="647"/>
      <c r="AR476" s="647"/>
      <c r="AS476" s="647"/>
    </row>
    <row r="477" s="641" customFormat="true" ht="13.8" hidden="false" customHeight="false" outlineLevel="0" collapsed="false">
      <c r="B477" s="640"/>
      <c r="C477" s="640"/>
      <c r="D477" s="640"/>
      <c r="E477" s="639"/>
      <c r="G477" s="674"/>
      <c r="H477" s="674"/>
      <c r="I477" s="674"/>
      <c r="J477" s="642"/>
      <c r="K477" s="674"/>
      <c r="S477" s="643"/>
      <c r="T477" s="639"/>
      <c r="U477" s="644"/>
      <c r="V477" s="675"/>
      <c r="W477" s="676"/>
      <c r="X477" s="674"/>
      <c r="Y477" s="646"/>
      <c r="Z477" s="674"/>
      <c r="AI477" s="639"/>
      <c r="AJ477" s="639"/>
      <c r="AK477" s="639"/>
      <c r="AL477" s="639"/>
      <c r="AM477" s="639"/>
      <c r="AN477" s="639"/>
      <c r="AO477" s="647"/>
      <c r="AP477" s="647"/>
      <c r="AQ477" s="647"/>
      <c r="AR477" s="647"/>
      <c r="AS477" s="647"/>
    </row>
    <row r="478" s="641" customFormat="true" ht="13.8" hidden="false" customHeight="false" outlineLevel="0" collapsed="false">
      <c r="B478" s="640"/>
      <c r="C478" s="640"/>
      <c r="D478" s="640"/>
      <c r="E478" s="639"/>
      <c r="G478" s="674"/>
      <c r="H478" s="674"/>
      <c r="I478" s="674"/>
      <c r="J478" s="642"/>
      <c r="K478" s="674"/>
      <c r="S478" s="643"/>
      <c r="T478" s="639"/>
      <c r="U478" s="644"/>
      <c r="V478" s="675"/>
      <c r="W478" s="676"/>
      <c r="X478" s="674"/>
      <c r="Y478" s="646"/>
      <c r="Z478" s="674"/>
      <c r="AI478" s="639"/>
      <c r="AJ478" s="639"/>
      <c r="AK478" s="639"/>
      <c r="AL478" s="639"/>
      <c r="AM478" s="639"/>
      <c r="AN478" s="639"/>
      <c r="AO478" s="647"/>
      <c r="AP478" s="647"/>
      <c r="AQ478" s="647"/>
      <c r="AR478" s="647"/>
      <c r="AS478" s="647"/>
    </row>
    <row r="479" s="641" customFormat="true" ht="13.8" hidden="false" customHeight="false" outlineLevel="0" collapsed="false">
      <c r="B479" s="640"/>
      <c r="C479" s="640"/>
      <c r="D479" s="640"/>
      <c r="E479" s="639"/>
      <c r="G479" s="674"/>
      <c r="H479" s="674"/>
      <c r="I479" s="674"/>
      <c r="J479" s="642"/>
      <c r="K479" s="674"/>
      <c r="S479" s="643"/>
      <c r="T479" s="639"/>
      <c r="U479" s="644"/>
      <c r="V479" s="675"/>
      <c r="W479" s="676"/>
      <c r="X479" s="674"/>
      <c r="Y479" s="646"/>
      <c r="Z479" s="674"/>
      <c r="AI479" s="639"/>
      <c r="AJ479" s="639"/>
      <c r="AK479" s="639"/>
      <c r="AL479" s="639"/>
      <c r="AM479" s="639"/>
      <c r="AN479" s="639"/>
      <c r="AO479" s="647"/>
      <c r="AP479" s="647"/>
      <c r="AQ479" s="647"/>
      <c r="AR479" s="647"/>
      <c r="AS479" s="647"/>
    </row>
    <row r="480" s="641" customFormat="true" ht="13.8" hidden="false" customHeight="false" outlineLevel="0" collapsed="false">
      <c r="B480" s="640"/>
      <c r="C480" s="640"/>
      <c r="D480" s="640"/>
      <c r="E480" s="639"/>
      <c r="G480" s="674"/>
      <c r="H480" s="674"/>
      <c r="I480" s="674"/>
      <c r="J480" s="642"/>
      <c r="K480" s="674"/>
      <c r="S480" s="643"/>
      <c r="T480" s="639"/>
      <c r="U480" s="644"/>
      <c r="V480" s="675"/>
      <c r="W480" s="676"/>
      <c r="X480" s="674"/>
      <c r="Y480" s="646"/>
      <c r="Z480" s="674"/>
      <c r="AI480" s="639"/>
      <c r="AJ480" s="639"/>
      <c r="AK480" s="639"/>
      <c r="AL480" s="639"/>
      <c r="AM480" s="639"/>
      <c r="AN480" s="639"/>
      <c r="AO480" s="647"/>
      <c r="AP480" s="647"/>
      <c r="AQ480" s="647"/>
      <c r="AR480" s="647"/>
      <c r="AS480" s="647"/>
    </row>
    <row r="481" s="641" customFormat="true" ht="13.8" hidden="false" customHeight="false" outlineLevel="0" collapsed="false">
      <c r="B481" s="640"/>
      <c r="C481" s="640"/>
      <c r="D481" s="640"/>
      <c r="E481" s="639"/>
      <c r="G481" s="674"/>
      <c r="H481" s="674"/>
      <c r="I481" s="674"/>
      <c r="J481" s="642"/>
      <c r="K481" s="674"/>
      <c r="S481" s="643"/>
      <c r="T481" s="639"/>
      <c r="U481" s="644"/>
      <c r="V481" s="675"/>
      <c r="W481" s="676"/>
      <c r="X481" s="674"/>
      <c r="Y481" s="646"/>
      <c r="Z481" s="674"/>
      <c r="AI481" s="639"/>
      <c r="AJ481" s="639"/>
      <c r="AK481" s="639"/>
      <c r="AL481" s="639"/>
      <c r="AM481" s="639"/>
      <c r="AN481" s="639"/>
      <c r="AO481" s="647"/>
      <c r="AP481" s="647"/>
      <c r="AQ481" s="647"/>
      <c r="AR481" s="647"/>
      <c r="AS481" s="647"/>
    </row>
    <row r="482" s="641" customFormat="true" ht="13.8" hidden="false" customHeight="false" outlineLevel="0" collapsed="false">
      <c r="B482" s="640"/>
      <c r="C482" s="640"/>
      <c r="D482" s="640"/>
      <c r="E482" s="639"/>
      <c r="G482" s="674"/>
      <c r="H482" s="674"/>
      <c r="I482" s="674"/>
      <c r="J482" s="642"/>
      <c r="K482" s="674"/>
      <c r="S482" s="643"/>
      <c r="T482" s="639"/>
      <c r="U482" s="644"/>
      <c r="V482" s="675"/>
      <c r="W482" s="676"/>
      <c r="X482" s="674"/>
      <c r="Y482" s="646"/>
      <c r="Z482" s="674"/>
      <c r="AI482" s="639"/>
      <c r="AJ482" s="639"/>
      <c r="AK482" s="639"/>
      <c r="AL482" s="639"/>
      <c r="AM482" s="639"/>
      <c r="AN482" s="639"/>
      <c r="AO482" s="647"/>
      <c r="AP482" s="647"/>
      <c r="AQ482" s="647"/>
      <c r="AR482" s="647"/>
      <c r="AS482" s="647"/>
    </row>
    <row r="483" s="641" customFormat="true" ht="13.8" hidden="false" customHeight="false" outlineLevel="0" collapsed="false">
      <c r="B483" s="640"/>
      <c r="C483" s="640"/>
      <c r="D483" s="640"/>
      <c r="E483" s="639"/>
      <c r="G483" s="674"/>
      <c r="H483" s="674"/>
      <c r="I483" s="674"/>
      <c r="J483" s="642"/>
      <c r="K483" s="674"/>
      <c r="S483" s="643"/>
      <c r="T483" s="639"/>
      <c r="U483" s="644"/>
      <c r="V483" s="675"/>
      <c r="W483" s="676"/>
      <c r="X483" s="674"/>
      <c r="Y483" s="646"/>
      <c r="Z483" s="674"/>
      <c r="AI483" s="639"/>
      <c r="AJ483" s="639"/>
      <c r="AK483" s="639"/>
      <c r="AL483" s="639"/>
      <c r="AM483" s="639"/>
      <c r="AN483" s="639"/>
      <c r="AO483" s="647"/>
      <c r="AP483" s="647"/>
      <c r="AQ483" s="647"/>
      <c r="AR483" s="647"/>
      <c r="AS483" s="647"/>
    </row>
    <row r="484" s="641" customFormat="true" ht="13.8" hidden="false" customHeight="false" outlineLevel="0" collapsed="false">
      <c r="B484" s="640"/>
      <c r="C484" s="640"/>
      <c r="D484" s="640"/>
      <c r="E484" s="639"/>
      <c r="G484" s="674"/>
      <c r="H484" s="674"/>
      <c r="I484" s="674"/>
      <c r="J484" s="642"/>
      <c r="K484" s="674"/>
      <c r="S484" s="643"/>
      <c r="T484" s="639"/>
      <c r="U484" s="644"/>
      <c r="V484" s="675"/>
      <c r="W484" s="676"/>
      <c r="X484" s="674"/>
      <c r="Y484" s="646"/>
      <c r="Z484" s="674"/>
      <c r="AI484" s="639"/>
      <c r="AJ484" s="639"/>
      <c r="AK484" s="639"/>
      <c r="AL484" s="639"/>
      <c r="AM484" s="639"/>
      <c r="AN484" s="639"/>
      <c r="AO484" s="647"/>
      <c r="AP484" s="647"/>
      <c r="AQ484" s="647"/>
      <c r="AR484" s="647"/>
      <c r="AS484" s="647"/>
    </row>
    <row r="485" s="641" customFormat="true" ht="13.8" hidden="false" customHeight="false" outlineLevel="0" collapsed="false">
      <c r="B485" s="640"/>
      <c r="C485" s="640"/>
      <c r="D485" s="640"/>
      <c r="E485" s="639"/>
      <c r="G485" s="674"/>
      <c r="H485" s="674"/>
      <c r="I485" s="674"/>
      <c r="J485" s="642"/>
      <c r="K485" s="674"/>
      <c r="S485" s="643"/>
      <c r="T485" s="639"/>
      <c r="U485" s="644"/>
      <c r="V485" s="675"/>
      <c r="W485" s="676"/>
      <c r="X485" s="674"/>
      <c r="Y485" s="646"/>
      <c r="Z485" s="674"/>
      <c r="AI485" s="639"/>
      <c r="AJ485" s="639"/>
      <c r="AK485" s="639"/>
      <c r="AL485" s="639"/>
      <c r="AM485" s="639"/>
      <c r="AN485" s="639"/>
      <c r="AO485" s="647"/>
      <c r="AP485" s="647"/>
      <c r="AQ485" s="647"/>
      <c r="AR485" s="647"/>
      <c r="AS485" s="647"/>
    </row>
    <row r="486" s="641" customFormat="true" ht="13.8" hidden="false" customHeight="false" outlineLevel="0" collapsed="false">
      <c r="B486" s="640"/>
      <c r="C486" s="640"/>
      <c r="D486" s="640"/>
      <c r="E486" s="639"/>
      <c r="G486" s="674"/>
      <c r="H486" s="674"/>
      <c r="I486" s="674"/>
      <c r="J486" s="642"/>
      <c r="K486" s="674"/>
      <c r="S486" s="643"/>
      <c r="T486" s="639"/>
      <c r="U486" s="644"/>
      <c r="V486" s="675"/>
      <c r="W486" s="676"/>
      <c r="X486" s="674"/>
      <c r="Y486" s="646"/>
      <c r="Z486" s="674"/>
      <c r="AI486" s="639"/>
      <c r="AJ486" s="639"/>
      <c r="AK486" s="639"/>
      <c r="AL486" s="639"/>
      <c r="AM486" s="639"/>
      <c r="AN486" s="639"/>
      <c r="AO486" s="647"/>
      <c r="AP486" s="647"/>
      <c r="AQ486" s="647"/>
      <c r="AR486" s="647"/>
      <c r="AS486" s="647"/>
    </row>
    <row r="487" s="641" customFormat="true" ht="13.8" hidden="false" customHeight="false" outlineLevel="0" collapsed="false">
      <c r="B487" s="640"/>
      <c r="C487" s="640"/>
      <c r="D487" s="640"/>
      <c r="E487" s="639"/>
      <c r="G487" s="674"/>
      <c r="H487" s="674"/>
      <c r="I487" s="674"/>
      <c r="J487" s="642"/>
      <c r="K487" s="674"/>
      <c r="S487" s="643"/>
      <c r="T487" s="639"/>
      <c r="U487" s="644"/>
      <c r="V487" s="675"/>
      <c r="W487" s="676"/>
      <c r="X487" s="674"/>
      <c r="Y487" s="646"/>
      <c r="Z487" s="674"/>
      <c r="AI487" s="639"/>
      <c r="AJ487" s="639"/>
      <c r="AK487" s="639"/>
      <c r="AL487" s="639"/>
      <c r="AM487" s="639"/>
      <c r="AN487" s="639"/>
      <c r="AO487" s="647"/>
      <c r="AP487" s="647"/>
      <c r="AQ487" s="647"/>
      <c r="AR487" s="647"/>
      <c r="AS487" s="647"/>
    </row>
    <row r="488" s="641" customFormat="true" ht="13.8" hidden="false" customHeight="false" outlineLevel="0" collapsed="false">
      <c r="B488" s="640"/>
      <c r="C488" s="640"/>
      <c r="D488" s="640"/>
      <c r="E488" s="639"/>
      <c r="G488" s="674"/>
      <c r="H488" s="674"/>
      <c r="I488" s="674"/>
      <c r="J488" s="642"/>
      <c r="K488" s="674"/>
      <c r="S488" s="643"/>
      <c r="T488" s="639"/>
      <c r="U488" s="644"/>
      <c r="V488" s="675"/>
      <c r="W488" s="676"/>
      <c r="X488" s="674"/>
      <c r="Y488" s="646"/>
      <c r="Z488" s="674"/>
      <c r="AI488" s="639"/>
      <c r="AJ488" s="639"/>
      <c r="AK488" s="639"/>
      <c r="AL488" s="639"/>
      <c r="AM488" s="639"/>
      <c r="AN488" s="639"/>
      <c r="AO488" s="647"/>
      <c r="AP488" s="647"/>
      <c r="AQ488" s="647"/>
      <c r="AR488" s="647"/>
      <c r="AS488" s="647"/>
    </row>
    <row r="489" s="641" customFormat="true" ht="13.8" hidden="false" customHeight="false" outlineLevel="0" collapsed="false">
      <c r="B489" s="640"/>
      <c r="C489" s="640"/>
      <c r="D489" s="640"/>
      <c r="E489" s="639"/>
      <c r="G489" s="674"/>
      <c r="H489" s="674"/>
      <c r="I489" s="674"/>
      <c r="J489" s="642"/>
      <c r="K489" s="674"/>
      <c r="S489" s="643"/>
      <c r="T489" s="639"/>
      <c r="U489" s="644"/>
      <c r="V489" s="675"/>
      <c r="W489" s="676"/>
      <c r="X489" s="674"/>
      <c r="Y489" s="646"/>
      <c r="Z489" s="674"/>
      <c r="AI489" s="639"/>
      <c r="AJ489" s="639"/>
      <c r="AK489" s="639"/>
      <c r="AL489" s="639"/>
      <c r="AM489" s="639"/>
      <c r="AN489" s="639"/>
      <c r="AO489" s="647"/>
      <c r="AP489" s="647"/>
      <c r="AQ489" s="647"/>
      <c r="AR489" s="647"/>
      <c r="AS489" s="647"/>
    </row>
    <row r="490" s="641" customFormat="true" ht="13.8" hidden="false" customHeight="false" outlineLevel="0" collapsed="false">
      <c r="B490" s="640"/>
      <c r="C490" s="640"/>
      <c r="D490" s="640"/>
      <c r="E490" s="639"/>
      <c r="G490" s="674"/>
      <c r="H490" s="674"/>
      <c r="I490" s="674"/>
      <c r="J490" s="642"/>
      <c r="K490" s="674"/>
      <c r="S490" s="643"/>
      <c r="T490" s="639"/>
      <c r="U490" s="644"/>
      <c r="V490" s="675"/>
      <c r="W490" s="676"/>
      <c r="X490" s="674"/>
      <c r="Y490" s="646"/>
      <c r="Z490" s="674"/>
      <c r="AI490" s="639"/>
      <c r="AJ490" s="639"/>
      <c r="AK490" s="639"/>
      <c r="AL490" s="639"/>
      <c r="AM490" s="639"/>
      <c r="AN490" s="639"/>
      <c r="AO490" s="647"/>
      <c r="AP490" s="647"/>
      <c r="AQ490" s="647"/>
      <c r="AR490" s="647"/>
      <c r="AS490" s="647"/>
    </row>
    <row r="491" s="641" customFormat="true" ht="13.8" hidden="false" customHeight="false" outlineLevel="0" collapsed="false">
      <c r="B491" s="640"/>
      <c r="C491" s="640"/>
      <c r="D491" s="640"/>
      <c r="E491" s="639"/>
      <c r="G491" s="674"/>
      <c r="H491" s="674"/>
      <c r="I491" s="674"/>
      <c r="J491" s="642"/>
      <c r="K491" s="674"/>
      <c r="S491" s="643"/>
      <c r="T491" s="639"/>
      <c r="U491" s="644"/>
      <c r="V491" s="675"/>
      <c r="W491" s="676"/>
      <c r="X491" s="674"/>
      <c r="Y491" s="646"/>
      <c r="Z491" s="674"/>
      <c r="AI491" s="639"/>
      <c r="AJ491" s="639"/>
      <c r="AK491" s="639"/>
      <c r="AL491" s="639"/>
      <c r="AM491" s="639"/>
      <c r="AN491" s="639"/>
      <c r="AO491" s="647"/>
      <c r="AP491" s="647"/>
      <c r="AQ491" s="647"/>
      <c r="AR491" s="647"/>
      <c r="AS491" s="647"/>
    </row>
    <row r="492" s="641" customFormat="true" ht="13.8" hidden="false" customHeight="false" outlineLevel="0" collapsed="false">
      <c r="B492" s="640"/>
      <c r="C492" s="640"/>
      <c r="D492" s="640"/>
      <c r="E492" s="639"/>
      <c r="G492" s="674"/>
      <c r="H492" s="674"/>
      <c r="I492" s="674"/>
      <c r="J492" s="642"/>
      <c r="K492" s="674"/>
      <c r="S492" s="643"/>
      <c r="T492" s="639"/>
      <c r="U492" s="644"/>
      <c r="V492" s="675"/>
      <c r="W492" s="676"/>
      <c r="X492" s="674"/>
      <c r="Y492" s="646"/>
      <c r="Z492" s="674"/>
      <c r="AI492" s="639"/>
      <c r="AJ492" s="639"/>
      <c r="AK492" s="639"/>
      <c r="AL492" s="639"/>
      <c r="AM492" s="639"/>
      <c r="AN492" s="639"/>
      <c r="AO492" s="647"/>
      <c r="AP492" s="647"/>
      <c r="AQ492" s="647"/>
      <c r="AR492" s="647"/>
      <c r="AS492" s="647"/>
    </row>
    <row r="493" s="641" customFormat="true" ht="13.8" hidden="false" customHeight="false" outlineLevel="0" collapsed="false">
      <c r="B493" s="640"/>
      <c r="C493" s="640"/>
      <c r="D493" s="640"/>
      <c r="E493" s="639"/>
      <c r="G493" s="674"/>
      <c r="H493" s="674"/>
      <c r="I493" s="674"/>
      <c r="J493" s="642"/>
      <c r="K493" s="674"/>
      <c r="S493" s="643"/>
      <c r="T493" s="639"/>
      <c r="U493" s="644"/>
      <c r="V493" s="675"/>
      <c r="W493" s="676"/>
      <c r="X493" s="674"/>
      <c r="Y493" s="646"/>
      <c r="Z493" s="674"/>
      <c r="AI493" s="639"/>
      <c r="AJ493" s="639"/>
      <c r="AK493" s="639"/>
      <c r="AL493" s="639"/>
      <c r="AM493" s="639"/>
      <c r="AN493" s="639"/>
      <c r="AO493" s="647"/>
      <c r="AP493" s="647"/>
      <c r="AQ493" s="647"/>
      <c r="AR493" s="647"/>
      <c r="AS493" s="647"/>
    </row>
    <row r="494" s="641" customFormat="true" ht="13.8" hidden="false" customHeight="false" outlineLevel="0" collapsed="false">
      <c r="B494" s="640"/>
      <c r="C494" s="640"/>
      <c r="D494" s="640"/>
      <c r="E494" s="639"/>
      <c r="G494" s="674"/>
      <c r="H494" s="674"/>
      <c r="I494" s="674"/>
      <c r="J494" s="642"/>
      <c r="K494" s="674"/>
      <c r="S494" s="643"/>
      <c r="T494" s="639"/>
      <c r="U494" s="644"/>
      <c r="V494" s="675"/>
      <c r="W494" s="676"/>
      <c r="X494" s="674"/>
      <c r="Y494" s="646"/>
      <c r="Z494" s="674"/>
      <c r="AI494" s="639"/>
      <c r="AJ494" s="639"/>
      <c r="AK494" s="639"/>
      <c r="AL494" s="639"/>
      <c r="AM494" s="639"/>
      <c r="AN494" s="639"/>
      <c r="AO494" s="647"/>
      <c r="AP494" s="647"/>
      <c r="AQ494" s="647"/>
      <c r="AR494" s="647"/>
      <c r="AS494" s="647"/>
    </row>
    <row r="495" s="641" customFormat="true" ht="13.8" hidden="false" customHeight="false" outlineLevel="0" collapsed="false">
      <c r="B495" s="640"/>
      <c r="C495" s="640"/>
      <c r="D495" s="640"/>
      <c r="E495" s="639"/>
      <c r="G495" s="674"/>
      <c r="H495" s="674"/>
      <c r="I495" s="674"/>
      <c r="J495" s="642"/>
      <c r="K495" s="674"/>
      <c r="S495" s="643"/>
      <c r="T495" s="639"/>
      <c r="U495" s="644"/>
      <c r="V495" s="675"/>
      <c r="W495" s="676"/>
      <c r="X495" s="674"/>
      <c r="Y495" s="646"/>
      <c r="Z495" s="674"/>
      <c r="AI495" s="639"/>
      <c r="AJ495" s="639"/>
      <c r="AK495" s="639"/>
      <c r="AL495" s="639"/>
      <c r="AM495" s="639"/>
      <c r="AN495" s="639"/>
      <c r="AO495" s="647"/>
      <c r="AP495" s="647"/>
      <c r="AQ495" s="647"/>
      <c r="AR495" s="647"/>
      <c r="AS495" s="647"/>
    </row>
    <row r="496" s="641" customFormat="true" ht="13.8" hidden="false" customHeight="false" outlineLevel="0" collapsed="false">
      <c r="B496" s="640"/>
      <c r="C496" s="640"/>
      <c r="D496" s="640"/>
      <c r="E496" s="639"/>
      <c r="G496" s="674"/>
      <c r="H496" s="674"/>
      <c r="I496" s="674"/>
      <c r="J496" s="642"/>
      <c r="K496" s="674"/>
      <c r="S496" s="643"/>
      <c r="T496" s="639"/>
      <c r="U496" s="644"/>
      <c r="V496" s="675"/>
      <c r="W496" s="676"/>
      <c r="X496" s="674"/>
      <c r="Y496" s="646"/>
      <c r="Z496" s="674"/>
      <c r="AI496" s="639"/>
      <c r="AJ496" s="639"/>
      <c r="AK496" s="639"/>
      <c r="AL496" s="639"/>
      <c r="AM496" s="639"/>
      <c r="AN496" s="639"/>
      <c r="AO496" s="647"/>
      <c r="AP496" s="647"/>
      <c r="AQ496" s="647"/>
      <c r="AR496" s="647"/>
      <c r="AS496" s="647"/>
    </row>
    <row r="497" s="641" customFormat="true" ht="13.8" hidden="false" customHeight="false" outlineLevel="0" collapsed="false">
      <c r="B497" s="640"/>
      <c r="C497" s="640"/>
      <c r="D497" s="640"/>
      <c r="E497" s="639"/>
      <c r="G497" s="674"/>
      <c r="H497" s="674"/>
      <c r="I497" s="674"/>
      <c r="J497" s="642"/>
      <c r="K497" s="674"/>
      <c r="S497" s="643"/>
      <c r="T497" s="639"/>
      <c r="U497" s="644"/>
      <c r="V497" s="675"/>
      <c r="W497" s="676"/>
      <c r="X497" s="674"/>
      <c r="Y497" s="646"/>
      <c r="Z497" s="674"/>
      <c r="AI497" s="639"/>
      <c r="AJ497" s="639"/>
      <c r="AK497" s="639"/>
      <c r="AL497" s="639"/>
      <c r="AM497" s="639"/>
      <c r="AN497" s="639"/>
      <c r="AO497" s="647"/>
      <c r="AP497" s="647"/>
      <c r="AQ497" s="647"/>
      <c r="AR497" s="647"/>
      <c r="AS497" s="647"/>
    </row>
    <row r="498" s="641" customFormat="true" ht="13.8" hidden="false" customHeight="false" outlineLevel="0" collapsed="false">
      <c r="B498" s="640"/>
      <c r="C498" s="640"/>
      <c r="D498" s="640"/>
      <c r="E498" s="639"/>
      <c r="G498" s="674"/>
      <c r="H498" s="674"/>
      <c r="I498" s="674"/>
      <c r="J498" s="642"/>
      <c r="K498" s="674"/>
      <c r="S498" s="643"/>
      <c r="T498" s="639"/>
      <c r="U498" s="644"/>
      <c r="V498" s="675"/>
      <c r="W498" s="676"/>
      <c r="X498" s="674"/>
      <c r="Y498" s="646"/>
      <c r="Z498" s="674"/>
      <c r="AI498" s="639"/>
      <c r="AJ498" s="639"/>
      <c r="AK498" s="639"/>
      <c r="AL498" s="639"/>
      <c r="AM498" s="639"/>
      <c r="AN498" s="639"/>
      <c r="AO498" s="647"/>
      <c r="AP498" s="647"/>
      <c r="AQ498" s="647"/>
      <c r="AR498" s="647"/>
      <c r="AS498" s="647"/>
    </row>
    <row r="499" s="641" customFormat="true" ht="13.8" hidden="false" customHeight="false" outlineLevel="0" collapsed="false">
      <c r="B499" s="640"/>
      <c r="C499" s="640"/>
      <c r="D499" s="640"/>
      <c r="E499" s="639"/>
      <c r="G499" s="674"/>
      <c r="H499" s="674"/>
      <c r="I499" s="674"/>
      <c r="J499" s="642"/>
      <c r="K499" s="674"/>
      <c r="S499" s="643"/>
      <c r="T499" s="639"/>
      <c r="U499" s="644"/>
      <c r="V499" s="675"/>
      <c r="W499" s="676"/>
      <c r="X499" s="674"/>
      <c r="Y499" s="646"/>
      <c r="Z499" s="674"/>
      <c r="AI499" s="639"/>
      <c r="AJ499" s="639"/>
      <c r="AK499" s="639"/>
      <c r="AL499" s="639"/>
      <c r="AM499" s="639"/>
      <c r="AN499" s="639"/>
      <c r="AO499" s="647"/>
      <c r="AP499" s="647"/>
      <c r="AQ499" s="647"/>
      <c r="AR499" s="647"/>
      <c r="AS499" s="647"/>
    </row>
    <row r="500" s="641" customFormat="true" ht="13.8" hidden="false" customHeight="false" outlineLevel="0" collapsed="false">
      <c r="B500" s="640"/>
      <c r="C500" s="640"/>
      <c r="D500" s="640"/>
      <c r="E500" s="639"/>
      <c r="G500" s="674"/>
      <c r="H500" s="674"/>
      <c r="I500" s="674"/>
      <c r="J500" s="642"/>
      <c r="K500" s="674"/>
      <c r="S500" s="643"/>
      <c r="T500" s="639"/>
      <c r="U500" s="644"/>
      <c r="V500" s="675"/>
      <c r="W500" s="676"/>
      <c r="X500" s="674"/>
      <c r="Y500" s="646"/>
      <c r="Z500" s="674"/>
      <c r="AI500" s="639"/>
      <c r="AJ500" s="639"/>
      <c r="AK500" s="639"/>
      <c r="AL500" s="639"/>
      <c r="AM500" s="639"/>
      <c r="AN500" s="639"/>
      <c r="AO500" s="647"/>
      <c r="AP500" s="647"/>
      <c r="AQ500" s="647"/>
      <c r="AR500" s="647"/>
      <c r="AS500" s="647"/>
    </row>
    <row r="501" s="641" customFormat="true" ht="13.8" hidden="false" customHeight="false" outlineLevel="0" collapsed="false">
      <c r="B501" s="640"/>
      <c r="C501" s="640"/>
      <c r="D501" s="640"/>
      <c r="E501" s="639"/>
      <c r="G501" s="674"/>
      <c r="H501" s="674"/>
      <c r="I501" s="674"/>
      <c r="J501" s="642"/>
      <c r="K501" s="674"/>
      <c r="S501" s="643"/>
      <c r="T501" s="639"/>
      <c r="U501" s="644"/>
      <c r="V501" s="675"/>
      <c r="W501" s="676"/>
      <c r="X501" s="674"/>
      <c r="Y501" s="646"/>
      <c r="Z501" s="674"/>
      <c r="AI501" s="639"/>
      <c r="AJ501" s="639"/>
      <c r="AK501" s="639"/>
      <c r="AL501" s="639"/>
      <c r="AM501" s="639"/>
      <c r="AN501" s="639"/>
      <c r="AO501" s="647"/>
      <c r="AP501" s="647"/>
      <c r="AQ501" s="647"/>
      <c r="AR501" s="647"/>
      <c r="AS501" s="647"/>
    </row>
    <row r="502" s="641" customFormat="true" ht="13.8" hidden="false" customHeight="false" outlineLevel="0" collapsed="false">
      <c r="B502" s="640"/>
      <c r="C502" s="640"/>
      <c r="D502" s="640"/>
      <c r="E502" s="639"/>
      <c r="G502" s="674"/>
      <c r="H502" s="674"/>
      <c r="I502" s="674"/>
      <c r="J502" s="642"/>
      <c r="K502" s="674"/>
      <c r="S502" s="643"/>
      <c r="T502" s="639"/>
      <c r="U502" s="644"/>
      <c r="V502" s="675"/>
      <c r="W502" s="676"/>
      <c r="X502" s="674"/>
      <c r="Y502" s="646"/>
      <c r="Z502" s="674"/>
      <c r="AI502" s="639"/>
      <c r="AJ502" s="639"/>
      <c r="AK502" s="639"/>
      <c r="AL502" s="639"/>
      <c r="AM502" s="639"/>
      <c r="AN502" s="639"/>
      <c r="AO502" s="647"/>
      <c r="AP502" s="647"/>
      <c r="AQ502" s="647"/>
      <c r="AR502" s="647"/>
      <c r="AS502" s="647"/>
    </row>
    <row r="503" s="641" customFormat="true" ht="13.8" hidden="false" customHeight="false" outlineLevel="0" collapsed="false">
      <c r="B503" s="640"/>
      <c r="C503" s="640"/>
      <c r="D503" s="640"/>
      <c r="E503" s="639"/>
      <c r="G503" s="674"/>
      <c r="H503" s="674"/>
      <c r="I503" s="674"/>
      <c r="J503" s="642"/>
      <c r="K503" s="674"/>
      <c r="S503" s="643"/>
      <c r="T503" s="639"/>
      <c r="U503" s="644"/>
      <c r="V503" s="675"/>
      <c r="W503" s="676"/>
      <c r="X503" s="674"/>
      <c r="Y503" s="646"/>
      <c r="Z503" s="674"/>
      <c r="AI503" s="639"/>
      <c r="AJ503" s="639"/>
      <c r="AK503" s="639"/>
      <c r="AL503" s="639"/>
      <c r="AM503" s="639"/>
      <c r="AN503" s="639"/>
      <c r="AO503" s="647"/>
      <c r="AP503" s="647"/>
      <c r="AQ503" s="647"/>
      <c r="AR503" s="647"/>
      <c r="AS503" s="647"/>
    </row>
    <row r="504" s="641" customFormat="true" ht="13.8" hidden="false" customHeight="false" outlineLevel="0" collapsed="false">
      <c r="B504" s="640"/>
      <c r="C504" s="640"/>
      <c r="D504" s="640"/>
      <c r="E504" s="639"/>
      <c r="G504" s="674"/>
      <c r="H504" s="674"/>
      <c r="I504" s="674"/>
      <c r="J504" s="642"/>
      <c r="K504" s="674"/>
      <c r="S504" s="643"/>
      <c r="T504" s="639"/>
      <c r="U504" s="644"/>
      <c r="V504" s="675"/>
      <c r="W504" s="676"/>
      <c r="X504" s="674"/>
      <c r="Y504" s="646"/>
      <c r="Z504" s="674"/>
      <c r="AI504" s="639"/>
      <c r="AJ504" s="639"/>
      <c r="AK504" s="639"/>
      <c r="AL504" s="639"/>
      <c r="AM504" s="639"/>
      <c r="AN504" s="639"/>
      <c r="AO504" s="647"/>
      <c r="AP504" s="647"/>
      <c r="AQ504" s="647"/>
      <c r="AR504" s="647"/>
      <c r="AS504" s="647"/>
    </row>
    <row r="505" s="641" customFormat="true" ht="13.8" hidden="false" customHeight="false" outlineLevel="0" collapsed="false">
      <c r="B505" s="640"/>
      <c r="C505" s="640"/>
      <c r="D505" s="640"/>
      <c r="E505" s="639"/>
      <c r="G505" s="674"/>
      <c r="H505" s="674"/>
      <c r="I505" s="674"/>
      <c r="J505" s="642"/>
      <c r="K505" s="674"/>
      <c r="S505" s="643"/>
      <c r="T505" s="639"/>
      <c r="U505" s="644"/>
      <c r="V505" s="675"/>
      <c r="W505" s="676"/>
      <c r="X505" s="674"/>
      <c r="Y505" s="646"/>
      <c r="Z505" s="674"/>
      <c r="AI505" s="639"/>
      <c r="AJ505" s="639"/>
      <c r="AK505" s="639"/>
      <c r="AL505" s="639"/>
      <c r="AM505" s="639"/>
      <c r="AN505" s="639"/>
      <c r="AO505" s="647"/>
      <c r="AP505" s="647"/>
      <c r="AQ505" s="647"/>
      <c r="AR505" s="647"/>
      <c r="AS505" s="647"/>
    </row>
    <row r="506" s="641" customFormat="true" ht="13.8" hidden="false" customHeight="false" outlineLevel="0" collapsed="false">
      <c r="B506" s="640"/>
      <c r="C506" s="640"/>
      <c r="D506" s="640"/>
      <c r="E506" s="639"/>
      <c r="G506" s="674"/>
      <c r="H506" s="674"/>
      <c r="I506" s="674"/>
      <c r="J506" s="642"/>
      <c r="K506" s="674"/>
      <c r="S506" s="643"/>
      <c r="T506" s="639"/>
      <c r="U506" s="644"/>
      <c r="V506" s="675"/>
      <c r="W506" s="676"/>
      <c r="X506" s="674"/>
      <c r="Y506" s="646"/>
      <c r="Z506" s="674"/>
      <c r="AI506" s="639"/>
      <c r="AJ506" s="639"/>
      <c r="AK506" s="639"/>
      <c r="AL506" s="639"/>
      <c r="AM506" s="639"/>
      <c r="AN506" s="639"/>
      <c r="AO506" s="647"/>
      <c r="AP506" s="647"/>
      <c r="AQ506" s="647"/>
      <c r="AR506" s="647"/>
      <c r="AS506" s="647"/>
    </row>
    <row r="507" s="641" customFormat="true" ht="13.8" hidden="false" customHeight="false" outlineLevel="0" collapsed="false">
      <c r="B507" s="640"/>
      <c r="C507" s="640"/>
      <c r="D507" s="640"/>
      <c r="E507" s="639"/>
      <c r="G507" s="674"/>
      <c r="H507" s="674"/>
      <c r="I507" s="674"/>
      <c r="J507" s="642"/>
      <c r="K507" s="674"/>
      <c r="S507" s="643"/>
      <c r="T507" s="639"/>
      <c r="U507" s="644"/>
      <c r="V507" s="675"/>
      <c r="W507" s="676"/>
      <c r="X507" s="674"/>
      <c r="Y507" s="646"/>
      <c r="Z507" s="674"/>
      <c r="AI507" s="639"/>
      <c r="AJ507" s="639"/>
      <c r="AK507" s="639"/>
      <c r="AL507" s="639"/>
      <c r="AM507" s="639"/>
      <c r="AN507" s="639"/>
      <c r="AO507" s="647"/>
      <c r="AP507" s="647"/>
      <c r="AQ507" s="647"/>
      <c r="AR507" s="647"/>
      <c r="AS507" s="647"/>
    </row>
    <row r="508" s="641" customFormat="true" ht="13.8" hidden="false" customHeight="false" outlineLevel="0" collapsed="false">
      <c r="B508" s="640"/>
      <c r="C508" s="640"/>
      <c r="D508" s="640"/>
      <c r="E508" s="639"/>
      <c r="G508" s="674"/>
      <c r="H508" s="674"/>
      <c r="I508" s="674"/>
      <c r="J508" s="642"/>
      <c r="K508" s="674"/>
      <c r="S508" s="643"/>
      <c r="T508" s="639"/>
      <c r="U508" s="644"/>
      <c r="V508" s="675"/>
      <c r="W508" s="676"/>
      <c r="X508" s="674"/>
      <c r="Y508" s="646"/>
      <c r="Z508" s="674"/>
      <c r="AI508" s="639"/>
      <c r="AJ508" s="639"/>
      <c r="AK508" s="639"/>
      <c r="AL508" s="639"/>
      <c r="AM508" s="639"/>
      <c r="AN508" s="639"/>
      <c r="AO508" s="647"/>
      <c r="AP508" s="647"/>
      <c r="AQ508" s="647"/>
      <c r="AR508" s="647"/>
      <c r="AS508" s="647"/>
    </row>
    <row r="509" s="641" customFormat="true" ht="13.8" hidden="false" customHeight="false" outlineLevel="0" collapsed="false">
      <c r="B509" s="640"/>
      <c r="C509" s="640"/>
      <c r="D509" s="640"/>
      <c r="E509" s="639"/>
      <c r="G509" s="674"/>
      <c r="H509" s="674"/>
      <c r="I509" s="674"/>
      <c r="J509" s="642"/>
      <c r="K509" s="674"/>
      <c r="S509" s="643"/>
      <c r="T509" s="639"/>
      <c r="U509" s="644"/>
      <c r="V509" s="675"/>
      <c r="W509" s="676"/>
      <c r="X509" s="674"/>
      <c r="Y509" s="646"/>
      <c r="Z509" s="674"/>
      <c r="AI509" s="639"/>
      <c r="AJ509" s="639"/>
      <c r="AK509" s="639"/>
      <c r="AL509" s="639"/>
      <c r="AM509" s="639"/>
      <c r="AN509" s="639"/>
      <c r="AO509" s="647"/>
      <c r="AP509" s="647"/>
      <c r="AQ509" s="647"/>
      <c r="AR509" s="647"/>
      <c r="AS509" s="647"/>
    </row>
    <row r="510" s="641" customFormat="true" ht="13.8" hidden="false" customHeight="false" outlineLevel="0" collapsed="false">
      <c r="B510" s="640"/>
      <c r="C510" s="640"/>
      <c r="D510" s="640"/>
      <c r="E510" s="639"/>
      <c r="G510" s="674"/>
      <c r="H510" s="674"/>
      <c r="I510" s="674"/>
      <c r="J510" s="642"/>
      <c r="K510" s="674"/>
      <c r="S510" s="643"/>
      <c r="T510" s="639"/>
      <c r="U510" s="644"/>
      <c r="V510" s="675"/>
      <c r="W510" s="676"/>
      <c r="X510" s="674"/>
      <c r="Y510" s="646"/>
      <c r="Z510" s="674"/>
      <c r="AI510" s="639"/>
      <c r="AJ510" s="639"/>
      <c r="AK510" s="639"/>
      <c r="AL510" s="639"/>
      <c r="AM510" s="639"/>
      <c r="AN510" s="639"/>
      <c r="AO510" s="647"/>
      <c r="AP510" s="647"/>
      <c r="AQ510" s="647"/>
      <c r="AR510" s="647"/>
      <c r="AS510" s="647"/>
    </row>
    <row r="511" s="641" customFormat="true" ht="13.8" hidden="false" customHeight="false" outlineLevel="0" collapsed="false">
      <c r="B511" s="640"/>
      <c r="C511" s="640"/>
      <c r="D511" s="640"/>
      <c r="E511" s="639"/>
      <c r="G511" s="674"/>
      <c r="H511" s="674"/>
      <c r="I511" s="674"/>
      <c r="J511" s="642"/>
      <c r="K511" s="674"/>
      <c r="S511" s="643"/>
      <c r="T511" s="639"/>
      <c r="U511" s="644"/>
      <c r="V511" s="675"/>
      <c r="W511" s="676"/>
      <c r="X511" s="674"/>
      <c r="Y511" s="646"/>
      <c r="Z511" s="674"/>
      <c r="AI511" s="639"/>
      <c r="AJ511" s="639"/>
      <c r="AK511" s="639"/>
      <c r="AL511" s="639"/>
      <c r="AM511" s="639"/>
      <c r="AN511" s="639"/>
      <c r="AO511" s="647"/>
      <c r="AP511" s="647"/>
      <c r="AQ511" s="647"/>
      <c r="AR511" s="647"/>
      <c r="AS511" s="647"/>
    </row>
    <row r="512" s="641" customFormat="true" ht="13.8" hidden="false" customHeight="false" outlineLevel="0" collapsed="false">
      <c r="B512" s="640"/>
      <c r="C512" s="640"/>
      <c r="D512" s="640"/>
      <c r="E512" s="639"/>
      <c r="G512" s="674"/>
      <c r="H512" s="674"/>
      <c r="I512" s="674"/>
      <c r="J512" s="642"/>
      <c r="K512" s="674"/>
      <c r="S512" s="643"/>
      <c r="T512" s="639"/>
      <c r="U512" s="644"/>
      <c r="V512" s="675"/>
      <c r="W512" s="676"/>
      <c r="X512" s="674"/>
      <c r="Y512" s="646"/>
      <c r="Z512" s="674"/>
      <c r="AI512" s="639"/>
      <c r="AJ512" s="639"/>
      <c r="AK512" s="639"/>
      <c r="AL512" s="639"/>
      <c r="AM512" s="639"/>
      <c r="AN512" s="639"/>
      <c r="AO512" s="647"/>
      <c r="AP512" s="647"/>
      <c r="AQ512" s="647"/>
      <c r="AR512" s="647"/>
      <c r="AS512" s="647"/>
    </row>
    <row r="513" s="641" customFormat="true" ht="13.8" hidden="false" customHeight="false" outlineLevel="0" collapsed="false">
      <c r="B513" s="640"/>
      <c r="C513" s="640"/>
      <c r="D513" s="640"/>
      <c r="E513" s="639"/>
      <c r="G513" s="674"/>
      <c r="H513" s="674"/>
      <c r="I513" s="674"/>
      <c r="J513" s="642"/>
      <c r="K513" s="674"/>
      <c r="S513" s="643"/>
      <c r="T513" s="639"/>
      <c r="U513" s="644"/>
      <c r="V513" s="675"/>
      <c r="W513" s="676"/>
      <c r="X513" s="674"/>
      <c r="Y513" s="646"/>
      <c r="Z513" s="674"/>
      <c r="AI513" s="639"/>
      <c r="AJ513" s="639"/>
      <c r="AK513" s="639"/>
      <c r="AL513" s="639"/>
      <c r="AM513" s="639"/>
      <c r="AN513" s="639"/>
      <c r="AO513" s="647"/>
      <c r="AP513" s="647"/>
      <c r="AQ513" s="647"/>
      <c r="AR513" s="647"/>
      <c r="AS513" s="647"/>
    </row>
    <row r="514" s="641" customFormat="true" ht="13.8" hidden="false" customHeight="false" outlineLevel="0" collapsed="false">
      <c r="B514" s="640"/>
      <c r="C514" s="640"/>
      <c r="D514" s="640"/>
      <c r="E514" s="639"/>
      <c r="G514" s="674"/>
      <c r="H514" s="674"/>
      <c r="I514" s="674"/>
      <c r="J514" s="642"/>
      <c r="K514" s="674"/>
      <c r="S514" s="643"/>
      <c r="T514" s="639"/>
      <c r="U514" s="644"/>
      <c r="V514" s="675"/>
      <c r="W514" s="676"/>
      <c r="X514" s="674"/>
      <c r="Y514" s="646"/>
      <c r="Z514" s="674"/>
      <c r="AI514" s="639"/>
      <c r="AJ514" s="639"/>
      <c r="AK514" s="639"/>
      <c r="AL514" s="639"/>
      <c r="AM514" s="639"/>
      <c r="AN514" s="639"/>
      <c r="AO514" s="647"/>
      <c r="AP514" s="647"/>
      <c r="AQ514" s="647"/>
      <c r="AR514" s="647"/>
      <c r="AS514" s="647"/>
    </row>
    <row r="515" s="641" customFormat="true" ht="13.8" hidden="false" customHeight="false" outlineLevel="0" collapsed="false">
      <c r="B515" s="640"/>
      <c r="C515" s="640"/>
      <c r="D515" s="640"/>
      <c r="E515" s="639"/>
      <c r="G515" s="674"/>
      <c r="H515" s="674"/>
      <c r="I515" s="674"/>
      <c r="J515" s="642"/>
      <c r="K515" s="674"/>
      <c r="S515" s="643"/>
      <c r="T515" s="639"/>
      <c r="U515" s="644"/>
      <c r="V515" s="675"/>
      <c r="W515" s="676"/>
      <c r="X515" s="674"/>
      <c r="Y515" s="646"/>
      <c r="Z515" s="674"/>
      <c r="AI515" s="639"/>
      <c r="AJ515" s="639"/>
      <c r="AK515" s="639"/>
      <c r="AL515" s="639"/>
      <c r="AM515" s="639"/>
      <c r="AN515" s="639"/>
      <c r="AO515" s="647"/>
      <c r="AP515" s="647"/>
      <c r="AQ515" s="647"/>
      <c r="AR515" s="647"/>
      <c r="AS515" s="647"/>
    </row>
    <row r="516" s="641" customFormat="true" ht="13.8" hidden="false" customHeight="false" outlineLevel="0" collapsed="false">
      <c r="B516" s="640"/>
      <c r="C516" s="640"/>
      <c r="D516" s="640"/>
      <c r="E516" s="639"/>
      <c r="G516" s="674"/>
      <c r="H516" s="674"/>
      <c r="I516" s="674"/>
      <c r="J516" s="642"/>
      <c r="K516" s="674"/>
      <c r="S516" s="643"/>
      <c r="T516" s="639"/>
      <c r="U516" s="644"/>
      <c r="V516" s="675"/>
      <c r="W516" s="676"/>
      <c r="X516" s="674"/>
      <c r="Y516" s="646"/>
      <c r="Z516" s="674"/>
      <c r="AI516" s="639"/>
      <c r="AJ516" s="639"/>
      <c r="AK516" s="639"/>
      <c r="AL516" s="639"/>
      <c r="AM516" s="639"/>
      <c r="AN516" s="639"/>
      <c r="AO516" s="647"/>
      <c r="AP516" s="647"/>
      <c r="AQ516" s="647"/>
      <c r="AR516" s="647"/>
      <c r="AS516" s="647"/>
    </row>
    <row r="517" s="641" customFormat="true" ht="13.8" hidden="false" customHeight="false" outlineLevel="0" collapsed="false">
      <c r="B517" s="640"/>
      <c r="C517" s="640"/>
      <c r="D517" s="640"/>
      <c r="E517" s="639"/>
      <c r="G517" s="674"/>
      <c r="H517" s="674"/>
      <c r="I517" s="674"/>
      <c r="J517" s="642"/>
      <c r="K517" s="674"/>
      <c r="S517" s="643"/>
      <c r="T517" s="639"/>
      <c r="U517" s="644"/>
      <c r="V517" s="675"/>
      <c r="W517" s="676"/>
      <c r="X517" s="674"/>
      <c r="Y517" s="646"/>
      <c r="Z517" s="674"/>
      <c r="AI517" s="639"/>
      <c r="AJ517" s="639"/>
      <c r="AK517" s="639"/>
      <c r="AL517" s="639"/>
      <c r="AM517" s="639"/>
      <c r="AN517" s="639"/>
      <c r="AO517" s="647"/>
      <c r="AP517" s="647"/>
      <c r="AQ517" s="647"/>
      <c r="AR517" s="647"/>
      <c r="AS517" s="647"/>
    </row>
    <row r="518" s="641" customFormat="true" ht="13.8" hidden="false" customHeight="false" outlineLevel="0" collapsed="false">
      <c r="B518" s="640"/>
      <c r="C518" s="640"/>
      <c r="D518" s="640"/>
      <c r="E518" s="639"/>
      <c r="G518" s="674"/>
      <c r="H518" s="674"/>
      <c r="I518" s="674"/>
      <c r="J518" s="642"/>
      <c r="K518" s="674"/>
      <c r="S518" s="643"/>
      <c r="T518" s="639"/>
      <c r="U518" s="644"/>
      <c r="V518" s="675"/>
      <c r="W518" s="676"/>
      <c r="X518" s="674"/>
      <c r="Y518" s="646"/>
      <c r="Z518" s="674"/>
      <c r="AI518" s="639"/>
      <c r="AJ518" s="639"/>
      <c r="AK518" s="639"/>
      <c r="AL518" s="639"/>
      <c r="AM518" s="639"/>
      <c r="AN518" s="639"/>
      <c r="AO518" s="647"/>
      <c r="AP518" s="647"/>
      <c r="AQ518" s="647"/>
      <c r="AR518" s="647"/>
      <c r="AS518" s="647"/>
    </row>
    <row r="519" s="641" customFormat="true" ht="13.8" hidden="false" customHeight="false" outlineLevel="0" collapsed="false">
      <c r="B519" s="640"/>
      <c r="C519" s="640"/>
      <c r="D519" s="640"/>
      <c r="E519" s="639"/>
      <c r="G519" s="674"/>
      <c r="H519" s="674"/>
      <c r="I519" s="674"/>
      <c r="J519" s="642"/>
      <c r="K519" s="674"/>
      <c r="S519" s="643"/>
      <c r="T519" s="639"/>
      <c r="U519" s="644"/>
      <c r="V519" s="675"/>
      <c r="W519" s="676"/>
      <c r="X519" s="674"/>
      <c r="Y519" s="646"/>
      <c r="Z519" s="674"/>
      <c r="AI519" s="639"/>
      <c r="AJ519" s="639"/>
      <c r="AK519" s="639"/>
      <c r="AL519" s="639"/>
      <c r="AM519" s="639"/>
      <c r="AN519" s="639"/>
      <c r="AO519" s="647"/>
      <c r="AP519" s="647"/>
      <c r="AQ519" s="647"/>
      <c r="AR519" s="647"/>
      <c r="AS519" s="647"/>
    </row>
    <row r="520" s="641" customFormat="true" ht="13.8" hidden="false" customHeight="false" outlineLevel="0" collapsed="false">
      <c r="B520" s="640"/>
      <c r="C520" s="640"/>
      <c r="D520" s="640"/>
      <c r="E520" s="639"/>
      <c r="G520" s="674"/>
      <c r="H520" s="674"/>
      <c r="I520" s="674"/>
      <c r="J520" s="642"/>
      <c r="K520" s="674"/>
      <c r="S520" s="643"/>
      <c r="T520" s="639"/>
      <c r="U520" s="644"/>
      <c r="V520" s="675"/>
      <c r="W520" s="676"/>
      <c r="X520" s="674"/>
      <c r="Y520" s="646"/>
      <c r="Z520" s="674"/>
      <c r="AI520" s="639"/>
      <c r="AJ520" s="639"/>
      <c r="AK520" s="639"/>
      <c r="AL520" s="639"/>
      <c r="AM520" s="639"/>
      <c r="AN520" s="639"/>
      <c r="AO520" s="647"/>
      <c r="AP520" s="647"/>
      <c r="AQ520" s="647"/>
      <c r="AR520" s="647"/>
      <c r="AS520" s="647"/>
    </row>
    <row r="521" s="641" customFormat="true" ht="13.8" hidden="false" customHeight="false" outlineLevel="0" collapsed="false">
      <c r="B521" s="640"/>
      <c r="C521" s="640"/>
      <c r="D521" s="640"/>
      <c r="E521" s="639"/>
      <c r="G521" s="674"/>
      <c r="H521" s="674"/>
      <c r="I521" s="674"/>
      <c r="J521" s="642"/>
      <c r="K521" s="674"/>
      <c r="S521" s="643"/>
      <c r="T521" s="639"/>
      <c r="U521" s="644"/>
      <c r="V521" s="675"/>
      <c r="W521" s="676"/>
      <c r="X521" s="674"/>
      <c r="Y521" s="646"/>
      <c r="Z521" s="674"/>
      <c r="AI521" s="639"/>
      <c r="AJ521" s="639"/>
      <c r="AK521" s="639"/>
      <c r="AL521" s="639"/>
      <c r="AM521" s="639"/>
      <c r="AN521" s="639"/>
      <c r="AO521" s="647"/>
      <c r="AP521" s="647"/>
      <c r="AQ521" s="647"/>
      <c r="AR521" s="647"/>
      <c r="AS521" s="647"/>
    </row>
    <row r="522" s="641" customFormat="true" ht="13.8" hidden="false" customHeight="false" outlineLevel="0" collapsed="false">
      <c r="B522" s="640"/>
      <c r="C522" s="640"/>
      <c r="D522" s="640"/>
      <c r="E522" s="639"/>
      <c r="G522" s="674"/>
      <c r="H522" s="674"/>
      <c r="I522" s="674"/>
      <c r="J522" s="642"/>
      <c r="K522" s="674"/>
      <c r="S522" s="643"/>
      <c r="T522" s="639"/>
      <c r="U522" s="644"/>
      <c r="V522" s="675"/>
      <c r="W522" s="676"/>
      <c r="X522" s="674"/>
      <c r="Y522" s="646"/>
      <c r="Z522" s="674"/>
      <c r="AI522" s="639"/>
      <c r="AJ522" s="639"/>
      <c r="AK522" s="639"/>
      <c r="AL522" s="639"/>
      <c r="AM522" s="639"/>
      <c r="AN522" s="639"/>
      <c r="AO522" s="647"/>
      <c r="AP522" s="647"/>
      <c r="AQ522" s="647"/>
      <c r="AR522" s="647"/>
      <c r="AS522" s="647"/>
    </row>
    <row r="523" s="641" customFormat="true" ht="13.8" hidden="false" customHeight="false" outlineLevel="0" collapsed="false">
      <c r="B523" s="640"/>
      <c r="C523" s="640"/>
      <c r="D523" s="640"/>
      <c r="E523" s="639"/>
      <c r="G523" s="674"/>
      <c r="H523" s="674"/>
      <c r="I523" s="674"/>
      <c r="J523" s="642"/>
      <c r="K523" s="674"/>
      <c r="S523" s="643"/>
      <c r="T523" s="639"/>
      <c r="U523" s="644"/>
      <c r="V523" s="675"/>
      <c r="W523" s="676"/>
      <c r="X523" s="674"/>
      <c r="Y523" s="646"/>
      <c r="Z523" s="674"/>
      <c r="AI523" s="639"/>
      <c r="AJ523" s="639"/>
      <c r="AK523" s="639"/>
      <c r="AL523" s="639"/>
      <c r="AM523" s="639"/>
      <c r="AN523" s="639"/>
      <c r="AO523" s="647"/>
      <c r="AP523" s="647"/>
      <c r="AQ523" s="647"/>
      <c r="AR523" s="647"/>
      <c r="AS523" s="647"/>
    </row>
    <row r="524" s="641" customFormat="true" ht="13.8" hidden="false" customHeight="false" outlineLevel="0" collapsed="false">
      <c r="B524" s="640"/>
      <c r="C524" s="640"/>
      <c r="D524" s="640"/>
      <c r="E524" s="639"/>
      <c r="G524" s="674"/>
      <c r="H524" s="674"/>
      <c r="I524" s="674"/>
      <c r="J524" s="642"/>
      <c r="K524" s="674"/>
      <c r="S524" s="643"/>
      <c r="T524" s="639"/>
      <c r="U524" s="644"/>
      <c r="V524" s="675"/>
      <c r="W524" s="676"/>
      <c r="X524" s="674"/>
      <c r="Y524" s="646"/>
      <c r="Z524" s="674"/>
      <c r="AI524" s="639"/>
      <c r="AJ524" s="639"/>
      <c r="AK524" s="639"/>
      <c r="AL524" s="639"/>
      <c r="AM524" s="639"/>
      <c r="AN524" s="639"/>
      <c r="AO524" s="647"/>
      <c r="AP524" s="647"/>
      <c r="AQ524" s="647"/>
      <c r="AR524" s="647"/>
      <c r="AS524" s="647"/>
    </row>
    <row r="525" s="641" customFormat="true" ht="13.8" hidden="false" customHeight="false" outlineLevel="0" collapsed="false">
      <c r="B525" s="640"/>
      <c r="C525" s="640"/>
      <c r="D525" s="640"/>
      <c r="E525" s="639"/>
      <c r="G525" s="674"/>
      <c r="H525" s="674"/>
      <c r="I525" s="674"/>
      <c r="J525" s="642"/>
      <c r="K525" s="674"/>
      <c r="S525" s="643"/>
      <c r="T525" s="639"/>
      <c r="U525" s="644"/>
      <c r="V525" s="675"/>
      <c r="W525" s="676"/>
      <c r="X525" s="674"/>
      <c r="Y525" s="646"/>
      <c r="Z525" s="674"/>
      <c r="AI525" s="639"/>
      <c r="AJ525" s="639"/>
      <c r="AK525" s="639"/>
      <c r="AL525" s="639"/>
      <c r="AM525" s="639"/>
      <c r="AN525" s="639"/>
      <c r="AO525" s="647"/>
      <c r="AP525" s="647"/>
      <c r="AQ525" s="647"/>
      <c r="AR525" s="647"/>
      <c r="AS525" s="647"/>
    </row>
    <row r="526" s="641" customFormat="true" ht="13.8" hidden="false" customHeight="false" outlineLevel="0" collapsed="false">
      <c r="B526" s="640"/>
      <c r="C526" s="640"/>
      <c r="D526" s="640"/>
      <c r="E526" s="639"/>
      <c r="G526" s="674"/>
      <c r="H526" s="674"/>
      <c r="I526" s="674"/>
      <c r="J526" s="642"/>
      <c r="K526" s="674"/>
      <c r="S526" s="643"/>
      <c r="T526" s="639"/>
      <c r="U526" s="644"/>
      <c r="V526" s="675"/>
      <c r="W526" s="676"/>
      <c r="X526" s="674"/>
      <c r="Y526" s="646"/>
      <c r="Z526" s="674"/>
      <c r="AI526" s="639"/>
      <c r="AJ526" s="639"/>
      <c r="AK526" s="639"/>
      <c r="AL526" s="639"/>
      <c r="AM526" s="639"/>
      <c r="AN526" s="639"/>
      <c r="AO526" s="647"/>
      <c r="AP526" s="647"/>
      <c r="AQ526" s="647"/>
      <c r="AR526" s="647"/>
      <c r="AS526" s="647"/>
    </row>
    <row r="527" s="641" customFormat="true" ht="13.8" hidden="false" customHeight="false" outlineLevel="0" collapsed="false">
      <c r="B527" s="640"/>
      <c r="C527" s="640"/>
      <c r="D527" s="640"/>
      <c r="E527" s="639"/>
      <c r="G527" s="674"/>
      <c r="H527" s="674"/>
      <c r="I527" s="674"/>
      <c r="J527" s="642"/>
      <c r="K527" s="674"/>
      <c r="S527" s="643"/>
      <c r="T527" s="639"/>
      <c r="U527" s="644"/>
      <c r="V527" s="675"/>
      <c r="W527" s="676"/>
      <c r="X527" s="674"/>
      <c r="Y527" s="646"/>
      <c r="Z527" s="674"/>
      <c r="AI527" s="639"/>
      <c r="AJ527" s="639"/>
      <c r="AK527" s="639"/>
      <c r="AL527" s="639"/>
      <c r="AM527" s="639"/>
      <c r="AN527" s="639"/>
      <c r="AO527" s="647"/>
      <c r="AP527" s="647"/>
      <c r="AQ527" s="647"/>
      <c r="AR527" s="647"/>
      <c r="AS527" s="647"/>
    </row>
    <row r="528" s="641" customFormat="true" ht="13.8" hidden="false" customHeight="false" outlineLevel="0" collapsed="false">
      <c r="B528" s="640"/>
      <c r="C528" s="640"/>
      <c r="D528" s="640"/>
      <c r="E528" s="639"/>
      <c r="G528" s="674"/>
      <c r="H528" s="674"/>
      <c r="I528" s="674"/>
      <c r="J528" s="642"/>
      <c r="K528" s="674"/>
      <c r="S528" s="643"/>
      <c r="T528" s="639"/>
      <c r="U528" s="644"/>
      <c r="V528" s="675"/>
      <c r="W528" s="676"/>
      <c r="X528" s="674"/>
      <c r="Y528" s="646"/>
      <c r="Z528" s="674"/>
      <c r="AI528" s="639"/>
      <c r="AJ528" s="639"/>
      <c r="AK528" s="639"/>
      <c r="AL528" s="639"/>
      <c r="AM528" s="639"/>
      <c r="AN528" s="639"/>
      <c r="AO528" s="647"/>
      <c r="AP528" s="647"/>
      <c r="AQ528" s="647"/>
      <c r="AR528" s="647"/>
      <c r="AS528" s="647"/>
    </row>
    <row r="529" s="641" customFormat="true" ht="13.8" hidden="false" customHeight="false" outlineLevel="0" collapsed="false">
      <c r="B529" s="640"/>
      <c r="C529" s="640"/>
      <c r="D529" s="640"/>
      <c r="E529" s="639"/>
      <c r="G529" s="674"/>
      <c r="H529" s="674"/>
      <c r="I529" s="674"/>
      <c r="J529" s="642"/>
      <c r="K529" s="674"/>
      <c r="S529" s="643"/>
      <c r="T529" s="639"/>
      <c r="U529" s="644"/>
      <c r="V529" s="675"/>
      <c r="W529" s="676"/>
      <c r="X529" s="674"/>
      <c r="Y529" s="646"/>
      <c r="Z529" s="674"/>
      <c r="AI529" s="639"/>
      <c r="AJ529" s="639"/>
      <c r="AK529" s="639"/>
      <c r="AL529" s="639"/>
      <c r="AM529" s="639"/>
      <c r="AN529" s="639"/>
      <c r="AO529" s="647"/>
      <c r="AP529" s="647"/>
      <c r="AQ529" s="647"/>
      <c r="AR529" s="647"/>
      <c r="AS529" s="647"/>
    </row>
    <row r="530" s="641" customFormat="true" ht="13.8" hidden="false" customHeight="false" outlineLevel="0" collapsed="false">
      <c r="B530" s="640"/>
      <c r="C530" s="640"/>
      <c r="D530" s="640"/>
      <c r="E530" s="639"/>
      <c r="G530" s="674"/>
      <c r="H530" s="674"/>
      <c r="I530" s="674"/>
      <c r="J530" s="642"/>
      <c r="K530" s="674"/>
      <c r="S530" s="643"/>
      <c r="T530" s="639"/>
      <c r="U530" s="644"/>
      <c r="V530" s="675"/>
      <c r="W530" s="676"/>
      <c r="X530" s="674"/>
      <c r="Y530" s="646"/>
      <c r="Z530" s="674"/>
      <c r="AI530" s="639"/>
      <c r="AJ530" s="639"/>
      <c r="AK530" s="639"/>
      <c r="AL530" s="639"/>
      <c r="AM530" s="639"/>
      <c r="AN530" s="639"/>
      <c r="AO530" s="647"/>
      <c r="AP530" s="647"/>
      <c r="AQ530" s="647"/>
      <c r="AR530" s="647"/>
      <c r="AS530" s="647"/>
    </row>
    <row r="531" s="641" customFormat="true" ht="13.8" hidden="false" customHeight="false" outlineLevel="0" collapsed="false">
      <c r="B531" s="640"/>
      <c r="C531" s="640"/>
      <c r="D531" s="640"/>
      <c r="E531" s="639"/>
      <c r="G531" s="674"/>
      <c r="H531" s="674"/>
      <c r="I531" s="674"/>
      <c r="J531" s="642"/>
      <c r="K531" s="674"/>
      <c r="S531" s="643"/>
      <c r="T531" s="639"/>
      <c r="U531" s="644"/>
      <c r="V531" s="675"/>
      <c r="W531" s="676"/>
      <c r="X531" s="674"/>
      <c r="Y531" s="646"/>
      <c r="Z531" s="674"/>
      <c r="AI531" s="639"/>
      <c r="AJ531" s="639"/>
      <c r="AK531" s="639"/>
      <c r="AL531" s="639"/>
      <c r="AM531" s="639"/>
      <c r="AN531" s="639"/>
      <c r="AO531" s="647"/>
      <c r="AP531" s="647"/>
      <c r="AQ531" s="647"/>
      <c r="AR531" s="647"/>
      <c r="AS531" s="647"/>
    </row>
    <row r="532" s="641" customFormat="true" ht="13.8" hidden="false" customHeight="false" outlineLevel="0" collapsed="false">
      <c r="B532" s="640"/>
      <c r="C532" s="640"/>
      <c r="D532" s="640"/>
      <c r="E532" s="639"/>
      <c r="G532" s="674"/>
      <c r="H532" s="674"/>
      <c r="I532" s="674"/>
      <c r="J532" s="642"/>
      <c r="K532" s="674"/>
      <c r="S532" s="643"/>
      <c r="T532" s="639"/>
      <c r="U532" s="644"/>
      <c r="V532" s="675"/>
      <c r="W532" s="676"/>
      <c r="X532" s="674"/>
      <c r="Y532" s="646"/>
      <c r="Z532" s="674"/>
      <c r="AI532" s="639"/>
      <c r="AJ532" s="639"/>
      <c r="AK532" s="639"/>
      <c r="AL532" s="639"/>
      <c r="AM532" s="639"/>
      <c r="AN532" s="639"/>
      <c r="AO532" s="647"/>
      <c r="AP532" s="647"/>
      <c r="AQ532" s="647"/>
      <c r="AR532" s="647"/>
      <c r="AS532" s="647"/>
    </row>
    <row r="533" s="641" customFormat="true" ht="13.8" hidden="false" customHeight="false" outlineLevel="0" collapsed="false">
      <c r="B533" s="640"/>
      <c r="C533" s="640"/>
      <c r="D533" s="640"/>
      <c r="E533" s="639"/>
      <c r="G533" s="674"/>
      <c r="H533" s="674"/>
      <c r="I533" s="674"/>
      <c r="J533" s="642"/>
      <c r="K533" s="674"/>
      <c r="S533" s="643"/>
      <c r="T533" s="639"/>
      <c r="U533" s="644"/>
      <c r="V533" s="675"/>
      <c r="W533" s="676"/>
      <c r="X533" s="674"/>
      <c r="Y533" s="646"/>
      <c r="Z533" s="674"/>
      <c r="AI533" s="639"/>
      <c r="AJ533" s="639"/>
      <c r="AK533" s="639"/>
      <c r="AL533" s="639"/>
      <c r="AM533" s="639"/>
      <c r="AN533" s="639"/>
      <c r="AO533" s="647"/>
      <c r="AP533" s="647"/>
      <c r="AQ533" s="647"/>
      <c r="AR533" s="647"/>
      <c r="AS533" s="647"/>
    </row>
    <row r="534" s="641" customFormat="true" ht="13.8" hidden="false" customHeight="false" outlineLevel="0" collapsed="false">
      <c r="B534" s="640"/>
      <c r="C534" s="640"/>
      <c r="D534" s="640"/>
      <c r="E534" s="639"/>
      <c r="G534" s="674"/>
      <c r="H534" s="674"/>
      <c r="I534" s="674"/>
      <c r="J534" s="642"/>
      <c r="K534" s="674"/>
      <c r="S534" s="643"/>
      <c r="T534" s="639"/>
      <c r="U534" s="644"/>
      <c r="V534" s="675"/>
      <c r="W534" s="676"/>
      <c r="X534" s="674"/>
      <c r="Y534" s="646"/>
      <c r="Z534" s="674"/>
      <c r="AI534" s="639"/>
      <c r="AJ534" s="639"/>
      <c r="AK534" s="639"/>
      <c r="AL534" s="639"/>
      <c r="AM534" s="639"/>
      <c r="AN534" s="639"/>
      <c r="AO534" s="647"/>
      <c r="AP534" s="647"/>
      <c r="AQ534" s="647"/>
      <c r="AR534" s="647"/>
      <c r="AS534" s="647"/>
    </row>
    <row r="535" s="641" customFormat="true" ht="13.8" hidden="false" customHeight="false" outlineLevel="0" collapsed="false">
      <c r="B535" s="640"/>
      <c r="C535" s="640"/>
      <c r="D535" s="640"/>
      <c r="E535" s="639"/>
      <c r="G535" s="674"/>
      <c r="H535" s="674"/>
      <c r="I535" s="674"/>
      <c r="J535" s="642"/>
      <c r="K535" s="674"/>
      <c r="S535" s="643"/>
      <c r="T535" s="639"/>
      <c r="U535" s="644"/>
      <c r="V535" s="675"/>
      <c r="W535" s="676"/>
      <c r="X535" s="674"/>
      <c r="Y535" s="646"/>
      <c r="Z535" s="674"/>
      <c r="AI535" s="639"/>
      <c r="AJ535" s="639"/>
      <c r="AK535" s="639"/>
      <c r="AL535" s="639"/>
      <c r="AM535" s="639"/>
      <c r="AN535" s="639"/>
      <c r="AO535" s="647"/>
      <c r="AP535" s="647"/>
      <c r="AQ535" s="647"/>
      <c r="AR535" s="647"/>
      <c r="AS535" s="647"/>
    </row>
    <row r="536" s="641" customFormat="true" ht="13.8" hidden="false" customHeight="false" outlineLevel="0" collapsed="false">
      <c r="B536" s="640"/>
      <c r="C536" s="640"/>
      <c r="D536" s="640"/>
      <c r="E536" s="639"/>
      <c r="G536" s="674"/>
      <c r="H536" s="674"/>
      <c r="I536" s="674"/>
      <c r="J536" s="642"/>
      <c r="K536" s="674"/>
      <c r="S536" s="643"/>
      <c r="T536" s="639"/>
      <c r="U536" s="644"/>
      <c r="V536" s="675"/>
      <c r="W536" s="676"/>
      <c r="X536" s="674"/>
      <c r="Y536" s="646"/>
      <c r="Z536" s="674"/>
      <c r="AI536" s="639"/>
      <c r="AJ536" s="639"/>
      <c r="AK536" s="639"/>
      <c r="AL536" s="639"/>
      <c r="AM536" s="639"/>
      <c r="AN536" s="639"/>
      <c r="AO536" s="647"/>
      <c r="AP536" s="647"/>
      <c r="AQ536" s="647"/>
      <c r="AR536" s="647"/>
      <c r="AS536" s="647"/>
    </row>
    <row r="537" s="641" customFormat="true" ht="13.8" hidden="false" customHeight="false" outlineLevel="0" collapsed="false">
      <c r="B537" s="640"/>
      <c r="C537" s="640"/>
      <c r="D537" s="640"/>
      <c r="E537" s="639"/>
      <c r="G537" s="674"/>
      <c r="H537" s="674"/>
      <c r="I537" s="674"/>
      <c r="J537" s="642"/>
      <c r="K537" s="674"/>
      <c r="S537" s="643"/>
      <c r="T537" s="639"/>
      <c r="U537" s="644"/>
      <c r="V537" s="675"/>
      <c r="W537" s="676"/>
      <c r="X537" s="674"/>
      <c r="Y537" s="646"/>
      <c r="Z537" s="674"/>
      <c r="AI537" s="639"/>
      <c r="AJ537" s="639"/>
      <c r="AK537" s="639"/>
      <c r="AL537" s="639"/>
      <c r="AM537" s="639"/>
      <c r="AN537" s="639"/>
      <c r="AO537" s="647"/>
      <c r="AP537" s="647"/>
      <c r="AQ537" s="647"/>
      <c r="AR537" s="647"/>
      <c r="AS537" s="647"/>
    </row>
    <row r="538" s="641" customFormat="true" ht="13.8" hidden="false" customHeight="false" outlineLevel="0" collapsed="false">
      <c r="B538" s="640"/>
      <c r="C538" s="640"/>
      <c r="D538" s="640"/>
      <c r="E538" s="639"/>
      <c r="G538" s="674"/>
      <c r="H538" s="674"/>
      <c r="I538" s="674"/>
      <c r="J538" s="642"/>
      <c r="K538" s="674"/>
      <c r="S538" s="643"/>
      <c r="T538" s="639"/>
      <c r="U538" s="644"/>
      <c r="V538" s="675"/>
      <c r="W538" s="676"/>
      <c r="X538" s="674"/>
      <c r="Y538" s="646"/>
      <c r="Z538" s="674"/>
      <c r="AI538" s="639"/>
      <c r="AJ538" s="639"/>
      <c r="AK538" s="639"/>
      <c r="AL538" s="639"/>
      <c r="AM538" s="639"/>
      <c r="AN538" s="639"/>
      <c r="AO538" s="647"/>
      <c r="AP538" s="647"/>
      <c r="AQ538" s="647"/>
      <c r="AR538" s="647"/>
      <c r="AS538" s="647"/>
    </row>
    <row r="539" s="641" customFormat="true" ht="13.8" hidden="false" customHeight="false" outlineLevel="0" collapsed="false">
      <c r="B539" s="640"/>
      <c r="C539" s="640"/>
      <c r="D539" s="640"/>
      <c r="E539" s="639"/>
      <c r="G539" s="674"/>
      <c r="H539" s="674"/>
      <c r="I539" s="674"/>
      <c r="J539" s="642"/>
      <c r="K539" s="674"/>
      <c r="S539" s="643"/>
      <c r="T539" s="639"/>
      <c r="U539" s="644"/>
      <c r="V539" s="675"/>
      <c r="W539" s="676"/>
      <c r="X539" s="674"/>
      <c r="Y539" s="646"/>
      <c r="Z539" s="674"/>
      <c r="AI539" s="639"/>
      <c r="AJ539" s="639"/>
      <c r="AK539" s="639"/>
      <c r="AL539" s="639"/>
      <c r="AM539" s="639"/>
      <c r="AN539" s="639"/>
      <c r="AO539" s="647"/>
      <c r="AP539" s="647"/>
      <c r="AQ539" s="647"/>
      <c r="AR539" s="647"/>
      <c r="AS539" s="647"/>
    </row>
    <row r="540" s="641" customFormat="true" ht="13.8" hidden="false" customHeight="false" outlineLevel="0" collapsed="false">
      <c r="B540" s="640"/>
      <c r="C540" s="640"/>
      <c r="D540" s="640"/>
      <c r="E540" s="639"/>
      <c r="G540" s="674"/>
      <c r="H540" s="674"/>
      <c r="I540" s="674"/>
      <c r="J540" s="642"/>
      <c r="K540" s="674"/>
      <c r="S540" s="643"/>
      <c r="T540" s="639"/>
      <c r="U540" s="644"/>
      <c r="V540" s="675"/>
      <c r="W540" s="676"/>
      <c r="X540" s="674"/>
      <c r="Y540" s="646"/>
      <c r="Z540" s="674"/>
      <c r="AI540" s="639"/>
      <c r="AJ540" s="639"/>
      <c r="AK540" s="639"/>
      <c r="AL540" s="639"/>
      <c r="AM540" s="639"/>
      <c r="AN540" s="639"/>
      <c r="AO540" s="647"/>
      <c r="AP540" s="647"/>
      <c r="AQ540" s="647"/>
      <c r="AR540" s="647"/>
      <c r="AS540" s="647"/>
    </row>
    <row r="541" s="641" customFormat="true" ht="13.8" hidden="false" customHeight="false" outlineLevel="0" collapsed="false">
      <c r="B541" s="640"/>
      <c r="C541" s="640"/>
      <c r="D541" s="640"/>
      <c r="E541" s="639"/>
      <c r="G541" s="674"/>
      <c r="H541" s="674"/>
      <c r="I541" s="674"/>
      <c r="J541" s="642"/>
      <c r="K541" s="674"/>
      <c r="S541" s="643"/>
      <c r="T541" s="639"/>
      <c r="U541" s="644"/>
      <c r="V541" s="675"/>
      <c r="W541" s="676"/>
      <c r="X541" s="674"/>
      <c r="Y541" s="646"/>
      <c r="Z541" s="674"/>
      <c r="AI541" s="639"/>
      <c r="AJ541" s="639"/>
      <c r="AK541" s="639"/>
      <c r="AL541" s="639"/>
      <c r="AM541" s="639"/>
      <c r="AN541" s="639"/>
      <c r="AO541" s="647"/>
      <c r="AP541" s="647"/>
      <c r="AQ541" s="647"/>
      <c r="AR541" s="647"/>
      <c r="AS541" s="647"/>
    </row>
    <row r="542" s="641" customFormat="true" ht="13.8" hidden="false" customHeight="false" outlineLevel="0" collapsed="false">
      <c r="B542" s="640"/>
      <c r="C542" s="640"/>
      <c r="D542" s="640"/>
      <c r="E542" s="639"/>
      <c r="G542" s="674"/>
      <c r="H542" s="674"/>
      <c r="I542" s="674"/>
      <c r="J542" s="642"/>
      <c r="K542" s="674"/>
      <c r="S542" s="643"/>
      <c r="T542" s="639"/>
      <c r="U542" s="644"/>
      <c r="V542" s="675"/>
      <c r="W542" s="676"/>
      <c r="X542" s="674"/>
      <c r="Y542" s="646"/>
      <c r="Z542" s="674"/>
      <c r="AI542" s="639"/>
      <c r="AJ542" s="639"/>
      <c r="AK542" s="639"/>
      <c r="AL542" s="639"/>
      <c r="AM542" s="639"/>
      <c r="AN542" s="639"/>
      <c r="AO542" s="647"/>
      <c r="AP542" s="647"/>
      <c r="AQ542" s="647"/>
      <c r="AR542" s="647"/>
      <c r="AS542" s="647"/>
    </row>
    <row r="543" s="641" customFormat="true" ht="13.8" hidden="false" customHeight="false" outlineLevel="0" collapsed="false">
      <c r="B543" s="640"/>
      <c r="C543" s="640"/>
      <c r="D543" s="640"/>
      <c r="E543" s="639"/>
      <c r="G543" s="674"/>
      <c r="H543" s="674"/>
      <c r="I543" s="674"/>
      <c r="J543" s="642"/>
      <c r="K543" s="674"/>
      <c r="S543" s="643"/>
      <c r="T543" s="639"/>
      <c r="U543" s="644"/>
      <c r="V543" s="675"/>
      <c r="W543" s="676"/>
      <c r="X543" s="674"/>
      <c r="Y543" s="646"/>
      <c r="Z543" s="674"/>
      <c r="AI543" s="639"/>
      <c r="AJ543" s="639"/>
      <c r="AK543" s="639"/>
      <c r="AL543" s="639"/>
      <c r="AM543" s="639"/>
      <c r="AN543" s="639"/>
      <c r="AO543" s="647"/>
      <c r="AP543" s="647"/>
      <c r="AQ543" s="647"/>
      <c r="AR543" s="647"/>
      <c r="AS543" s="647"/>
    </row>
    <row r="544" s="641" customFormat="true" ht="13.8" hidden="false" customHeight="false" outlineLevel="0" collapsed="false">
      <c r="B544" s="640"/>
      <c r="C544" s="640"/>
      <c r="D544" s="640"/>
      <c r="E544" s="639"/>
      <c r="G544" s="674"/>
      <c r="H544" s="674"/>
      <c r="I544" s="674"/>
      <c r="J544" s="642"/>
      <c r="K544" s="674"/>
      <c r="S544" s="643"/>
      <c r="T544" s="639"/>
      <c r="U544" s="644"/>
      <c r="V544" s="675"/>
      <c r="W544" s="676"/>
      <c r="X544" s="674"/>
      <c r="Y544" s="646"/>
      <c r="Z544" s="674"/>
      <c r="AI544" s="639"/>
      <c r="AJ544" s="639"/>
      <c r="AK544" s="639"/>
      <c r="AL544" s="639"/>
      <c r="AM544" s="639"/>
      <c r="AN544" s="639"/>
      <c r="AO544" s="647"/>
      <c r="AP544" s="647"/>
      <c r="AQ544" s="647"/>
      <c r="AR544" s="647"/>
      <c r="AS544" s="647"/>
    </row>
    <row r="545" s="641" customFormat="true" ht="13.8" hidden="false" customHeight="false" outlineLevel="0" collapsed="false">
      <c r="B545" s="640"/>
      <c r="C545" s="640"/>
      <c r="D545" s="640"/>
      <c r="E545" s="639"/>
      <c r="G545" s="674"/>
      <c r="H545" s="674"/>
      <c r="I545" s="674"/>
      <c r="J545" s="642"/>
      <c r="K545" s="674"/>
      <c r="S545" s="643"/>
      <c r="T545" s="639"/>
      <c r="U545" s="644"/>
      <c r="V545" s="675"/>
      <c r="W545" s="676"/>
      <c r="X545" s="674"/>
      <c r="Y545" s="646"/>
      <c r="Z545" s="674"/>
      <c r="AI545" s="639"/>
      <c r="AJ545" s="639"/>
      <c r="AK545" s="639"/>
      <c r="AL545" s="639"/>
      <c r="AM545" s="639"/>
      <c r="AN545" s="639"/>
      <c r="AO545" s="647"/>
      <c r="AP545" s="647"/>
      <c r="AQ545" s="647"/>
      <c r="AR545" s="647"/>
      <c r="AS545" s="647"/>
    </row>
    <row r="546" s="641" customFormat="true" ht="13.8" hidden="false" customHeight="false" outlineLevel="0" collapsed="false">
      <c r="B546" s="640"/>
      <c r="C546" s="640"/>
      <c r="D546" s="640"/>
      <c r="E546" s="639"/>
      <c r="G546" s="674"/>
      <c r="H546" s="674"/>
      <c r="I546" s="674"/>
      <c r="J546" s="642"/>
      <c r="K546" s="674"/>
      <c r="S546" s="643"/>
      <c r="T546" s="639"/>
      <c r="U546" s="644"/>
      <c r="V546" s="675"/>
      <c r="W546" s="676"/>
      <c r="X546" s="674"/>
      <c r="Y546" s="646"/>
      <c r="Z546" s="674"/>
      <c r="AI546" s="639"/>
      <c r="AJ546" s="639"/>
      <c r="AK546" s="639"/>
      <c r="AL546" s="639"/>
      <c r="AM546" s="639"/>
      <c r="AN546" s="639"/>
      <c r="AO546" s="647"/>
      <c r="AP546" s="647"/>
      <c r="AQ546" s="647"/>
      <c r="AR546" s="647"/>
      <c r="AS546" s="647"/>
    </row>
    <row r="547" s="641" customFormat="true" ht="13.8" hidden="false" customHeight="false" outlineLevel="0" collapsed="false">
      <c r="B547" s="640"/>
      <c r="C547" s="640"/>
      <c r="D547" s="640"/>
      <c r="E547" s="639"/>
      <c r="G547" s="674"/>
      <c r="H547" s="674"/>
      <c r="I547" s="674"/>
      <c r="J547" s="642"/>
      <c r="K547" s="674"/>
      <c r="S547" s="643"/>
      <c r="T547" s="639"/>
      <c r="U547" s="644"/>
      <c r="V547" s="675"/>
      <c r="W547" s="676"/>
      <c r="X547" s="674"/>
      <c r="Y547" s="646"/>
      <c r="Z547" s="674"/>
      <c r="AI547" s="639"/>
      <c r="AJ547" s="639"/>
      <c r="AK547" s="639"/>
      <c r="AL547" s="639"/>
      <c r="AM547" s="639"/>
      <c r="AN547" s="639"/>
      <c r="AO547" s="647"/>
      <c r="AP547" s="647"/>
      <c r="AQ547" s="647"/>
      <c r="AR547" s="647"/>
      <c r="AS547" s="647"/>
    </row>
    <row r="548" s="641" customFormat="true" ht="13.8" hidden="false" customHeight="false" outlineLevel="0" collapsed="false">
      <c r="B548" s="640"/>
      <c r="C548" s="640"/>
      <c r="D548" s="640"/>
      <c r="E548" s="639"/>
      <c r="G548" s="674"/>
      <c r="H548" s="674"/>
      <c r="I548" s="674"/>
      <c r="J548" s="642"/>
      <c r="K548" s="674"/>
      <c r="S548" s="643"/>
      <c r="T548" s="639"/>
      <c r="U548" s="644"/>
      <c r="V548" s="675"/>
      <c r="W548" s="676"/>
      <c r="X548" s="674"/>
      <c r="Y548" s="646"/>
      <c r="Z548" s="674"/>
      <c r="AI548" s="639"/>
      <c r="AJ548" s="639"/>
      <c r="AK548" s="639"/>
      <c r="AL548" s="639"/>
      <c r="AM548" s="639"/>
      <c r="AN548" s="639"/>
      <c r="AO548" s="647"/>
      <c r="AP548" s="647"/>
      <c r="AQ548" s="647"/>
      <c r="AR548" s="647"/>
      <c r="AS548" s="647"/>
    </row>
    <row r="549" s="641" customFormat="true" ht="13.8" hidden="false" customHeight="false" outlineLevel="0" collapsed="false">
      <c r="B549" s="640"/>
      <c r="C549" s="640"/>
      <c r="D549" s="640"/>
      <c r="E549" s="639"/>
      <c r="G549" s="674"/>
      <c r="H549" s="674"/>
      <c r="I549" s="674"/>
      <c r="J549" s="642"/>
      <c r="K549" s="674"/>
      <c r="S549" s="643"/>
      <c r="T549" s="639"/>
      <c r="U549" s="644"/>
      <c r="V549" s="675"/>
      <c r="W549" s="676"/>
      <c r="X549" s="674"/>
      <c r="Y549" s="646"/>
      <c r="Z549" s="674"/>
      <c r="AI549" s="639"/>
      <c r="AJ549" s="639"/>
      <c r="AK549" s="639"/>
      <c r="AL549" s="639"/>
      <c r="AM549" s="639"/>
      <c r="AN549" s="639"/>
      <c r="AO549" s="647"/>
      <c r="AP549" s="647"/>
      <c r="AQ549" s="647"/>
      <c r="AR549" s="647"/>
      <c r="AS549" s="647"/>
    </row>
    <row r="550" s="641" customFormat="true" ht="13.8" hidden="false" customHeight="false" outlineLevel="0" collapsed="false">
      <c r="B550" s="640"/>
      <c r="C550" s="640"/>
      <c r="D550" s="640"/>
      <c r="E550" s="639"/>
      <c r="G550" s="674"/>
      <c r="H550" s="674"/>
      <c r="I550" s="674"/>
      <c r="J550" s="642"/>
      <c r="K550" s="674"/>
      <c r="S550" s="643"/>
      <c r="T550" s="639"/>
      <c r="U550" s="644"/>
      <c r="V550" s="675"/>
      <c r="W550" s="676"/>
      <c r="X550" s="674"/>
      <c r="Y550" s="646"/>
      <c r="Z550" s="674"/>
      <c r="AI550" s="639"/>
      <c r="AJ550" s="639"/>
      <c r="AK550" s="639"/>
      <c r="AL550" s="639"/>
      <c r="AM550" s="639"/>
      <c r="AN550" s="639"/>
      <c r="AO550" s="647"/>
      <c r="AP550" s="647"/>
      <c r="AQ550" s="647"/>
      <c r="AR550" s="647"/>
      <c r="AS550" s="647"/>
    </row>
    <row r="551" s="641" customFormat="true" ht="13.8" hidden="false" customHeight="false" outlineLevel="0" collapsed="false">
      <c r="B551" s="640"/>
      <c r="C551" s="640"/>
      <c r="D551" s="640"/>
      <c r="E551" s="639"/>
      <c r="G551" s="674"/>
      <c r="H551" s="674"/>
      <c r="I551" s="674"/>
      <c r="J551" s="642"/>
      <c r="K551" s="674"/>
      <c r="S551" s="643"/>
      <c r="T551" s="639"/>
      <c r="U551" s="644"/>
      <c r="V551" s="675"/>
      <c r="W551" s="676"/>
      <c r="X551" s="674"/>
      <c r="Y551" s="646"/>
      <c r="Z551" s="674"/>
      <c r="AI551" s="639"/>
      <c r="AJ551" s="639"/>
      <c r="AK551" s="639"/>
      <c r="AL551" s="639"/>
      <c r="AM551" s="639"/>
      <c r="AN551" s="639"/>
      <c r="AO551" s="647"/>
      <c r="AP551" s="647"/>
      <c r="AQ551" s="647"/>
      <c r="AR551" s="647"/>
      <c r="AS551" s="647"/>
    </row>
    <row r="552" s="641" customFormat="true" ht="13.8" hidden="false" customHeight="false" outlineLevel="0" collapsed="false">
      <c r="B552" s="640"/>
      <c r="C552" s="640"/>
      <c r="D552" s="640"/>
      <c r="E552" s="639"/>
      <c r="G552" s="674"/>
      <c r="H552" s="674"/>
      <c r="I552" s="674"/>
      <c r="J552" s="642"/>
      <c r="K552" s="674"/>
      <c r="S552" s="643"/>
      <c r="T552" s="639"/>
      <c r="U552" s="644"/>
      <c r="V552" s="675"/>
      <c r="W552" s="676"/>
      <c r="X552" s="674"/>
      <c r="Y552" s="646"/>
      <c r="Z552" s="674"/>
      <c r="AI552" s="639"/>
      <c r="AJ552" s="639"/>
      <c r="AK552" s="639"/>
      <c r="AL552" s="639"/>
      <c r="AM552" s="639"/>
      <c r="AN552" s="639"/>
      <c r="AO552" s="647"/>
      <c r="AP552" s="647"/>
      <c r="AQ552" s="647"/>
      <c r="AR552" s="647"/>
      <c r="AS552" s="647"/>
    </row>
    <row r="553" s="641" customFormat="true" ht="13.8" hidden="false" customHeight="false" outlineLevel="0" collapsed="false">
      <c r="B553" s="640"/>
      <c r="C553" s="640"/>
      <c r="D553" s="640"/>
      <c r="E553" s="639"/>
      <c r="G553" s="674"/>
      <c r="H553" s="674"/>
      <c r="I553" s="674"/>
      <c r="J553" s="642"/>
      <c r="K553" s="674"/>
      <c r="S553" s="643"/>
      <c r="T553" s="639"/>
      <c r="U553" s="644"/>
      <c r="V553" s="675"/>
      <c r="W553" s="676"/>
      <c r="X553" s="674"/>
      <c r="Y553" s="646"/>
      <c r="Z553" s="674"/>
      <c r="AI553" s="639"/>
      <c r="AJ553" s="639"/>
      <c r="AK553" s="639"/>
      <c r="AL553" s="639"/>
      <c r="AM553" s="639"/>
      <c r="AN553" s="639"/>
      <c r="AO553" s="647"/>
      <c r="AP553" s="647"/>
      <c r="AQ553" s="647"/>
      <c r="AR553" s="647"/>
      <c r="AS553" s="647"/>
    </row>
    <row r="554" s="641" customFormat="true" ht="13.8" hidden="false" customHeight="false" outlineLevel="0" collapsed="false">
      <c r="B554" s="640"/>
      <c r="C554" s="640"/>
      <c r="D554" s="640"/>
      <c r="E554" s="639"/>
      <c r="G554" s="674"/>
      <c r="H554" s="674"/>
      <c r="I554" s="674"/>
      <c r="J554" s="642"/>
      <c r="K554" s="674"/>
      <c r="S554" s="643"/>
      <c r="T554" s="639"/>
      <c r="U554" s="644"/>
      <c r="V554" s="675"/>
      <c r="W554" s="676"/>
      <c r="X554" s="674"/>
      <c r="Y554" s="646"/>
      <c r="Z554" s="674"/>
      <c r="AI554" s="639"/>
      <c r="AJ554" s="639"/>
      <c r="AK554" s="639"/>
      <c r="AL554" s="639"/>
      <c r="AM554" s="639"/>
      <c r="AN554" s="639"/>
      <c r="AO554" s="647"/>
      <c r="AP554" s="647"/>
      <c r="AQ554" s="647"/>
      <c r="AR554" s="647"/>
      <c r="AS554" s="647"/>
    </row>
    <row r="555" s="641" customFormat="true" ht="13.8" hidden="false" customHeight="false" outlineLevel="0" collapsed="false">
      <c r="B555" s="640"/>
      <c r="C555" s="640"/>
      <c r="D555" s="640"/>
      <c r="E555" s="639"/>
      <c r="G555" s="674"/>
      <c r="H555" s="674"/>
      <c r="I555" s="674"/>
      <c r="J555" s="642"/>
      <c r="K555" s="674"/>
      <c r="S555" s="643"/>
      <c r="T555" s="639"/>
      <c r="U555" s="644"/>
      <c r="V555" s="675"/>
      <c r="W555" s="676"/>
      <c r="X555" s="674"/>
      <c r="Y555" s="646"/>
      <c r="Z555" s="674"/>
      <c r="AI555" s="639"/>
      <c r="AJ555" s="639"/>
      <c r="AK555" s="639"/>
      <c r="AL555" s="639"/>
      <c r="AM555" s="639"/>
      <c r="AN555" s="639"/>
      <c r="AO555" s="647"/>
      <c r="AP555" s="647"/>
      <c r="AQ555" s="647"/>
      <c r="AR555" s="647"/>
      <c r="AS555" s="647"/>
    </row>
    <row r="556" s="641" customFormat="true" ht="13.8" hidden="false" customHeight="false" outlineLevel="0" collapsed="false">
      <c r="B556" s="640"/>
      <c r="C556" s="640"/>
      <c r="D556" s="640"/>
      <c r="E556" s="639"/>
      <c r="G556" s="674"/>
      <c r="H556" s="674"/>
      <c r="I556" s="674"/>
      <c r="J556" s="642"/>
      <c r="K556" s="674"/>
      <c r="S556" s="643"/>
      <c r="T556" s="639"/>
      <c r="U556" s="644"/>
      <c r="V556" s="675"/>
      <c r="W556" s="676"/>
      <c r="X556" s="674"/>
      <c r="Y556" s="646"/>
      <c r="Z556" s="674"/>
      <c r="AI556" s="639"/>
      <c r="AJ556" s="639"/>
      <c r="AK556" s="639"/>
      <c r="AL556" s="639"/>
      <c r="AM556" s="639"/>
      <c r="AN556" s="639"/>
      <c r="AO556" s="647"/>
      <c r="AP556" s="647"/>
      <c r="AQ556" s="647"/>
      <c r="AR556" s="647"/>
      <c r="AS556" s="647"/>
    </row>
    <row r="557" s="641" customFormat="true" ht="13.8" hidden="false" customHeight="false" outlineLevel="0" collapsed="false">
      <c r="B557" s="640"/>
      <c r="C557" s="640"/>
      <c r="D557" s="640"/>
      <c r="E557" s="639"/>
      <c r="G557" s="674"/>
      <c r="H557" s="674"/>
      <c r="I557" s="674"/>
      <c r="J557" s="642"/>
      <c r="K557" s="674"/>
      <c r="S557" s="643"/>
      <c r="T557" s="639"/>
      <c r="U557" s="644"/>
      <c r="V557" s="675"/>
      <c r="W557" s="676"/>
      <c r="X557" s="674"/>
      <c r="Y557" s="646"/>
      <c r="Z557" s="674"/>
      <c r="AI557" s="639"/>
      <c r="AJ557" s="639"/>
      <c r="AK557" s="639"/>
      <c r="AL557" s="639"/>
      <c r="AM557" s="639"/>
      <c r="AN557" s="639"/>
      <c r="AO557" s="647"/>
      <c r="AP557" s="647"/>
      <c r="AQ557" s="647"/>
      <c r="AR557" s="647"/>
      <c r="AS557" s="647"/>
    </row>
    <row r="558" s="641" customFormat="true" ht="13.8" hidden="false" customHeight="false" outlineLevel="0" collapsed="false">
      <c r="B558" s="640"/>
      <c r="C558" s="640"/>
      <c r="D558" s="640"/>
      <c r="E558" s="639"/>
      <c r="G558" s="674"/>
      <c r="H558" s="674"/>
      <c r="I558" s="674"/>
      <c r="J558" s="642"/>
      <c r="K558" s="674"/>
      <c r="S558" s="643"/>
      <c r="T558" s="639"/>
      <c r="U558" s="644"/>
      <c r="V558" s="675"/>
      <c r="W558" s="676"/>
      <c r="X558" s="674"/>
      <c r="Y558" s="646"/>
      <c r="Z558" s="674"/>
      <c r="AI558" s="639"/>
      <c r="AJ558" s="639"/>
      <c r="AK558" s="639"/>
      <c r="AL558" s="639"/>
      <c r="AM558" s="639"/>
      <c r="AN558" s="639"/>
      <c r="AO558" s="647"/>
      <c r="AP558" s="647"/>
      <c r="AQ558" s="647"/>
      <c r="AR558" s="647"/>
      <c r="AS558" s="647"/>
    </row>
    <row r="559" s="641" customFormat="true" ht="13.8" hidden="false" customHeight="false" outlineLevel="0" collapsed="false">
      <c r="B559" s="640"/>
      <c r="C559" s="640"/>
      <c r="D559" s="640"/>
      <c r="E559" s="639"/>
      <c r="G559" s="674"/>
      <c r="H559" s="674"/>
      <c r="I559" s="674"/>
      <c r="J559" s="642"/>
      <c r="K559" s="674"/>
      <c r="S559" s="643"/>
      <c r="T559" s="639"/>
      <c r="U559" s="644"/>
      <c r="V559" s="675"/>
      <c r="W559" s="676"/>
      <c r="X559" s="674"/>
      <c r="Y559" s="646"/>
      <c r="Z559" s="674"/>
      <c r="AI559" s="639"/>
      <c r="AJ559" s="639"/>
      <c r="AK559" s="639"/>
      <c r="AL559" s="639"/>
      <c r="AM559" s="639"/>
      <c r="AN559" s="639"/>
      <c r="AO559" s="647"/>
      <c r="AP559" s="647"/>
      <c r="AQ559" s="647"/>
      <c r="AR559" s="647"/>
      <c r="AS559" s="647"/>
    </row>
    <row r="560" s="641" customFormat="true" ht="13.8" hidden="false" customHeight="false" outlineLevel="0" collapsed="false">
      <c r="B560" s="640"/>
      <c r="C560" s="640"/>
      <c r="D560" s="640"/>
      <c r="E560" s="639"/>
      <c r="G560" s="674"/>
      <c r="H560" s="674"/>
      <c r="I560" s="674"/>
      <c r="J560" s="642"/>
      <c r="K560" s="674"/>
      <c r="S560" s="643"/>
      <c r="T560" s="639"/>
      <c r="U560" s="644"/>
      <c r="V560" s="675"/>
      <c r="W560" s="676"/>
      <c r="X560" s="674"/>
      <c r="Y560" s="646"/>
      <c r="Z560" s="674"/>
      <c r="AI560" s="639"/>
      <c r="AJ560" s="639"/>
      <c r="AK560" s="639"/>
      <c r="AL560" s="639"/>
      <c r="AM560" s="639"/>
      <c r="AN560" s="639"/>
      <c r="AO560" s="647"/>
      <c r="AP560" s="647"/>
      <c r="AQ560" s="647"/>
      <c r="AR560" s="647"/>
      <c r="AS560" s="647"/>
    </row>
    <row r="561" s="641" customFormat="true" ht="13.8" hidden="false" customHeight="false" outlineLevel="0" collapsed="false">
      <c r="B561" s="640"/>
      <c r="C561" s="640"/>
      <c r="D561" s="640"/>
      <c r="E561" s="639"/>
      <c r="G561" s="674"/>
      <c r="H561" s="674"/>
      <c r="I561" s="674"/>
      <c r="J561" s="642"/>
      <c r="K561" s="674"/>
      <c r="S561" s="643"/>
      <c r="T561" s="639"/>
      <c r="U561" s="644"/>
      <c r="V561" s="675"/>
      <c r="W561" s="676"/>
      <c r="X561" s="674"/>
      <c r="Y561" s="646"/>
      <c r="Z561" s="674"/>
      <c r="AI561" s="639"/>
      <c r="AJ561" s="639"/>
      <c r="AK561" s="639"/>
      <c r="AL561" s="639"/>
      <c r="AM561" s="639"/>
      <c r="AN561" s="639"/>
      <c r="AO561" s="647"/>
      <c r="AP561" s="647"/>
      <c r="AQ561" s="647"/>
      <c r="AR561" s="647"/>
      <c r="AS561" s="647"/>
    </row>
    <row r="562" s="641" customFormat="true" ht="13.8" hidden="false" customHeight="false" outlineLevel="0" collapsed="false">
      <c r="B562" s="640"/>
      <c r="C562" s="640"/>
      <c r="D562" s="640"/>
      <c r="E562" s="639"/>
      <c r="G562" s="674"/>
      <c r="H562" s="674"/>
      <c r="I562" s="674"/>
      <c r="J562" s="642"/>
      <c r="K562" s="674"/>
      <c r="S562" s="643"/>
      <c r="T562" s="639"/>
      <c r="U562" s="644"/>
      <c r="V562" s="675"/>
      <c r="W562" s="676"/>
      <c r="X562" s="674"/>
      <c r="Y562" s="646"/>
      <c r="Z562" s="674"/>
      <c r="AI562" s="639"/>
      <c r="AJ562" s="639"/>
      <c r="AK562" s="639"/>
      <c r="AL562" s="639"/>
      <c r="AM562" s="639"/>
      <c r="AN562" s="639"/>
      <c r="AO562" s="647"/>
      <c r="AP562" s="647"/>
      <c r="AQ562" s="647"/>
      <c r="AR562" s="647"/>
      <c r="AS562" s="647"/>
    </row>
    <row r="563" s="641" customFormat="true" ht="13.8" hidden="false" customHeight="false" outlineLevel="0" collapsed="false">
      <c r="B563" s="640"/>
      <c r="C563" s="640"/>
      <c r="D563" s="640"/>
      <c r="E563" s="639"/>
      <c r="G563" s="674"/>
      <c r="H563" s="674"/>
      <c r="I563" s="674"/>
      <c r="J563" s="642"/>
      <c r="K563" s="674"/>
      <c r="S563" s="643"/>
      <c r="T563" s="639"/>
      <c r="U563" s="644"/>
      <c r="V563" s="675"/>
      <c r="W563" s="676"/>
      <c r="X563" s="674"/>
      <c r="Y563" s="646"/>
      <c r="Z563" s="674"/>
      <c r="AI563" s="639"/>
      <c r="AJ563" s="639"/>
      <c r="AK563" s="639"/>
      <c r="AL563" s="639"/>
      <c r="AM563" s="639"/>
      <c r="AN563" s="639"/>
      <c r="AO563" s="647"/>
      <c r="AP563" s="647"/>
      <c r="AQ563" s="647"/>
      <c r="AR563" s="647"/>
      <c r="AS563" s="647"/>
    </row>
    <row r="564" s="641" customFormat="true" ht="13.8" hidden="false" customHeight="false" outlineLevel="0" collapsed="false">
      <c r="B564" s="640"/>
      <c r="C564" s="640"/>
      <c r="D564" s="640"/>
      <c r="E564" s="639"/>
      <c r="G564" s="674"/>
      <c r="H564" s="674"/>
      <c r="I564" s="674"/>
      <c r="J564" s="642"/>
      <c r="K564" s="674"/>
      <c r="S564" s="643"/>
      <c r="T564" s="639"/>
      <c r="U564" s="644"/>
      <c r="V564" s="675"/>
      <c r="W564" s="676"/>
      <c r="X564" s="674"/>
      <c r="Y564" s="646"/>
      <c r="Z564" s="674"/>
      <c r="AI564" s="639"/>
      <c r="AJ564" s="639"/>
      <c r="AK564" s="639"/>
      <c r="AL564" s="639"/>
      <c r="AM564" s="639"/>
      <c r="AN564" s="639"/>
      <c r="AO564" s="647"/>
      <c r="AP564" s="647"/>
      <c r="AQ564" s="647"/>
      <c r="AR564" s="647"/>
      <c r="AS564" s="647"/>
    </row>
    <row r="565" s="641" customFormat="true" ht="13.8" hidden="false" customHeight="false" outlineLevel="0" collapsed="false">
      <c r="B565" s="640"/>
      <c r="C565" s="640"/>
      <c r="D565" s="640"/>
      <c r="E565" s="639"/>
      <c r="G565" s="674"/>
      <c r="H565" s="674"/>
      <c r="I565" s="674"/>
      <c r="J565" s="642"/>
      <c r="K565" s="674"/>
      <c r="S565" s="643"/>
      <c r="T565" s="639"/>
      <c r="U565" s="644"/>
      <c r="V565" s="675"/>
      <c r="W565" s="676"/>
      <c r="X565" s="674"/>
      <c r="Y565" s="646"/>
      <c r="Z565" s="674"/>
      <c r="AI565" s="639"/>
      <c r="AJ565" s="639"/>
      <c r="AK565" s="639"/>
      <c r="AL565" s="639"/>
      <c r="AM565" s="639"/>
      <c r="AN565" s="639"/>
      <c r="AO565" s="647"/>
      <c r="AP565" s="647"/>
      <c r="AQ565" s="647"/>
      <c r="AR565" s="647"/>
      <c r="AS565" s="647"/>
    </row>
    <row r="566" s="641" customFormat="true" ht="13.8" hidden="false" customHeight="false" outlineLevel="0" collapsed="false">
      <c r="B566" s="640"/>
      <c r="C566" s="640"/>
      <c r="D566" s="640"/>
      <c r="E566" s="639"/>
      <c r="G566" s="674"/>
      <c r="H566" s="674"/>
      <c r="I566" s="674"/>
      <c r="J566" s="642"/>
      <c r="K566" s="674"/>
      <c r="S566" s="643"/>
      <c r="T566" s="639"/>
      <c r="U566" s="644"/>
      <c r="V566" s="675"/>
      <c r="W566" s="676"/>
      <c r="X566" s="674"/>
      <c r="Y566" s="646"/>
      <c r="Z566" s="674"/>
      <c r="AI566" s="639"/>
      <c r="AJ566" s="639"/>
      <c r="AK566" s="639"/>
      <c r="AL566" s="639"/>
      <c r="AM566" s="639"/>
      <c r="AN566" s="639"/>
      <c r="AO566" s="647"/>
      <c r="AP566" s="647"/>
      <c r="AQ566" s="647"/>
      <c r="AR566" s="647"/>
      <c r="AS566" s="647"/>
    </row>
    <row r="567" s="641" customFormat="true" ht="13.8" hidden="false" customHeight="false" outlineLevel="0" collapsed="false">
      <c r="B567" s="640"/>
      <c r="C567" s="640"/>
      <c r="D567" s="640"/>
      <c r="E567" s="639"/>
      <c r="G567" s="674"/>
      <c r="H567" s="674"/>
      <c r="I567" s="674"/>
      <c r="J567" s="642"/>
      <c r="K567" s="674"/>
      <c r="S567" s="643"/>
      <c r="T567" s="639"/>
      <c r="U567" s="644"/>
      <c r="V567" s="675"/>
      <c r="W567" s="676"/>
      <c r="X567" s="674"/>
      <c r="Y567" s="646"/>
      <c r="Z567" s="674"/>
      <c r="AI567" s="639"/>
      <c r="AJ567" s="639"/>
      <c r="AK567" s="639"/>
      <c r="AL567" s="639"/>
      <c r="AM567" s="639"/>
      <c r="AN567" s="639"/>
      <c r="AO567" s="647"/>
      <c r="AP567" s="647"/>
      <c r="AQ567" s="647"/>
      <c r="AR567" s="647"/>
      <c r="AS567" s="647"/>
    </row>
    <row r="568" s="641" customFormat="true" ht="13.8" hidden="false" customHeight="false" outlineLevel="0" collapsed="false">
      <c r="B568" s="640"/>
      <c r="C568" s="640"/>
      <c r="D568" s="640"/>
      <c r="E568" s="639"/>
      <c r="G568" s="674"/>
      <c r="H568" s="674"/>
      <c r="I568" s="674"/>
      <c r="J568" s="642"/>
      <c r="K568" s="674"/>
      <c r="S568" s="643"/>
      <c r="T568" s="639"/>
      <c r="U568" s="644"/>
      <c r="V568" s="675"/>
      <c r="W568" s="676"/>
      <c r="X568" s="674"/>
      <c r="Y568" s="646"/>
      <c r="Z568" s="674"/>
      <c r="AI568" s="639"/>
      <c r="AJ568" s="639"/>
      <c r="AK568" s="639"/>
      <c r="AL568" s="639"/>
      <c r="AM568" s="639"/>
      <c r="AN568" s="639"/>
      <c r="AO568" s="647"/>
      <c r="AP568" s="647"/>
      <c r="AQ568" s="647"/>
      <c r="AR568" s="647"/>
      <c r="AS568" s="647"/>
    </row>
    <row r="569" s="641" customFormat="true" ht="13.8" hidden="false" customHeight="false" outlineLevel="0" collapsed="false">
      <c r="B569" s="640"/>
      <c r="C569" s="640"/>
      <c r="D569" s="640"/>
      <c r="E569" s="639"/>
      <c r="G569" s="674"/>
      <c r="H569" s="674"/>
      <c r="I569" s="674"/>
      <c r="J569" s="642"/>
      <c r="K569" s="674"/>
      <c r="S569" s="643"/>
      <c r="T569" s="639"/>
      <c r="U569" s="644"/>
      <c r="V569" s="675"/>
      <c r="W569" s="676"/>
      <c r="X569" s="674"/>
      <c r="Y569" s="646"/>
      <c r="Z569" s="674"/>
      <c r="AI569" s="639"/>
      <c r="AJ569" s="639"/>
      <c r="AK569" s="639"/>
      <c r="AL569" s="639"/>
      <c r="AM569" s="639"/>
      <c r="AN569" s="639"/>
      <c r="AO569" s="647"/>
      <c r="AP569" s="647"/>
      <c r="AQ569" s="647"/>
      <c r="AR569" s="647"/>
      <c r="AS569" s="647"/>
    </row>
    <row r="570" s="641" customFormat="true" ht="13.8" hidden="false" customHeight="false" outlineLevel="0" collapsed="false">
      <c r="B570" s="640"/>
      <c r="C570" s="640"/>
      <c r="D570" s="640"/>
      <c r="E570" s="639"/>
      <c r="G570" s="674"/>
      <c r="H570" s="674"/>
      <c r="I570" s="674"/>
      <c r="J570" s="642"/>
      <c r="K570" s="674"/>
      <c r="S570" s="643"/>
      <c r="T570" s="639"/>
      <c r="U570" s="644"/>
      <c r="V570" s="675"/>
      <c r="W570" s="676"/>
      <c r="X570" s="674"/>
      <c r="Y570" s="646"/>
      <c r="Z570" s="674"/>
      <c r="AI570" s="639"/>
      <c r="AJ570" s="639"/>
      <c r="AK570" s="639"/>
      <c r="AL570" s="639"/>
      <c r="AM570" s="639"/>
      <c r="AN570" s="639"/>
      <c r="AO570" s="647"/>
      <c r="AP570" s="647"/>
      <c r="AQ570" s="647"/>
      <c r="AR570" s="647"/>
      <c r="AS570" s="647"/>
    </row>
    <row r="571" s="641" customFormat="true" ht="13.8" hidden="false" customHeight="false" outlineLevel="0" collapsed="false">
      <c r="B571" s="640"/>
      <c r="C571" s="640"/>
      <c r="D571" s="640"/>
      <c r="E571" s="639"/>
      <c r="G571" s="674"/>
      <c r="H571" s="674"/>
      <c r="I571" s="674"/>
      <c r="J571" s="642"/>
      <c r="K571" s="674"/>
      <c r="S571" s="643"/>
      <c r="T571" s="639"/>
      <c r="U571" s="644"/>
      <c r="V571" s="675"/>
      <c r="W571" s="676"/>
      <c r="X571" s="674"/>
      <c r="Y571" s="646"/>
      <c r="Z571" s="674"/>
      <c r="AI571" s="639"/>
      <c r="AJ571" s="639"/>
      <c r="AK571" s="639"/>
      <c r="AL571" s="639"/>
      <c r="AM571" s="639"/>
      <c r="AN571" s="639"/>
      <c r="AO571" s="647"/>
      <c r="AP571" s="647"/>
      <c r="AQ571" s="647"/>
      <c r="AR571" s="647"/>
      <c r="AS571" s="647"/>
    </row>
    <row r="572" s="641" customFormat="true" ht="13.8" hidden="false" customHeight="false" outlineLevel="0" collapsed="false">
      <c r="B572" s="640"/>
      <c r="C572" s="640"/>
      <c r="D572" s="640"/>
      <c r="E572" s="639"/>
      <c r="G572" s="674"/>
      <c r="H572" s="674"/>
      <c r="I572" s="674"/>
      <c r="J572" s="642"/>
      <c r="K572" s="674"/>
      <c r="S572" s="643"/>
      <c r="T572" s="639"/>
      <c r="U572" s="644"/>
      <c r="V572" s="675"/>
      <c r="W572" s="676"/>
      <c r="X572" s="674"/>
      <c r="Y572" s="646"/>
      <c r="Z572" s="674"/>
      <c r="AI572" s="639"/>
      <c r="AJ572" s="639"/>
      <c r="AK572" s="639"/>
      <c r="AL572" s="639"/>
      <c r="AM572" s="639"/>
      <c r="AN572" s="639"/>
      <c r="AO572" s="647"/>
      <c r="AP572" s="647"/>
      <c r="AQ572" s="647"/>
      <c r="AR572" s="647"/>
      <c r="AS572" s="647"/>
    </row>
    <row r="573" s="641" customFormat="true" ht="13.8" hidden="false" customHeight="false" outlineLevel="0" collapsed="false">
      <c r="B573" s="640"/>
      <c r="C573" s="640"/>
      <c r="D573" s="640"/>
      <c r="E573" s="639"/>
      <c r="G573" s="674"/>
      <c r="H573" s="674"/>
      <c r="I573" s="674"/>
      <c r="J573" s="642"/>
      <c r="K573" s="674"/>
      <c r="S573" s="643"/>
      <c r="T573" s="639"/>
      <c r="U573" s="644"/>
      <c r="V573" s="675"/>
      <c r="W573" s="676"/>
      <c r="X573" s="674"/>
      <c r="Y573" s="646"/>
      <c r="Z573" s="674"/>
      <c r="AI573" s="639"/>
      <c r="AJ573" s="639"/>
      <c r="AK573" s="639"/>
      <c r="AL573" s="639"/>
      <c r="AM573" s="639"/>
      <c r="AN573" s="639"/>
      <c r="AO573" s="647"/>
      <c r="AP573" s="647"/>
      <c r="AQ573" s="647"/>
      <c r="AR573" s="647"/>
      <c r="AS573" s="647"/>
    </row>
    <row r="574" s="641" customFormat="true" ht="13.8" hidden="false" customHeight="false" outlineLevel="0" collapsed="false">
      <c r="B574" s="640"/>
      <c r="C574" s="640"/>
      <c r="D574" s="640"/>
      <c r="E574" s="639"/>
      <c r="G574" s="674"/>
      <c r="H574" s="674"/>
      <c r="I574" s="674"/>
      <c r="J574" s="642"/>
      <c r="K574" s="674"/>
      <c r="S574" s="643"/>
      <c r="T574" s="639"/>
      <c r="U574" s="644"/>
      <c r="V574" s="675"/>
      <c r="W574" s="676"/>
      <c r="X574" s="674"/>
      <c r="Y574" s="646"/>
      <c r="Z574" s="674"/>
      <c r="AI574" s="639"/>
      <c r="AJ574" s="639"/>
      <c r="AK574" s="639"/>
      <c r="AL574" s="639"/>
      <c r="AM574" s="639"/>
      <c r="AN574" s="639"/>
      <c r="AO574" s="647"/>
      <c r="AP574" s="647"/>
      <c r="AQ574" s="647"/>
      <c r="AR574" s="647"/>
      <c r="AS574" s="647"/>
    </row>
    <row r="575" s="641" customFormat="true" ht="13.8" hidden="false" customHeight="false" outlineLevel="0" collapsed="false">
      <c r="B575" s="640"/>
      <c r="C575" s="640"/>
      <c r="D575" s="640"/>
      <c r="E575" s="639"/>
      <c r="G575" s="674"/>
      <c r="H575" s="674"/>
      <c r="I575" s="674"/>
      <c r="J575" s="642"/>
      <c r="K575" s="674"/>
      <c r="S575" s="643"/>
      <c r="T575" s="639"/>
      <c r="U575" s="644"/>
      <c r="V575" s="675"/>
      <c r="W575" s="676"/>
      <c r="X575" s="674"/>
      <c r="Y575" s="646"/>
      <c r="Z575" s="674"/>
      <c r="AI575" s="639"/>
      <c r="AJ575" s="639"/>
      <c r="AK575" s="639"/>
      <c r="AL575" s="639"/>
      <c r="AM575" s="639"/>
      <c r="AN575" s="639"/>
      <c r="AO575" s="647"/>
      <c r="AP575" s="647"/>
      <c r="AQ575" s="647"/>
      <c r="AR575" s="647"/>
      <c r="AS575" s="647"/>
    </row>
    <row r="576" s="641" customFormat="true" ht="13.8" hidden="false" customHeight="false" outlineLevel="0" collapsed="false">
      <c r="B576" s="640"/>
      <c r="C576" s="640"/>
      <c r="D576" s="640"/>
      <c r="E576" s="639"/>
      <c r="G576" s="674"/>
      <c r="H576" s="674"/>
      <c r="I576" s="674"/>
      <c r="J576" s="642"/>
      <c r="K576" s="674"/>
      <c r="S576" s="643"/>
      <c r="T576" s="639"/>
      <c r="U576" s="644"/>
      <c r="V576" s="675"/>
      <c r="W576" s="676"/>
      <c r="X576" s="674"/>
      <c r="Y576" s="646"/>
      <c r="Z576" s="674"/>
      <c r="AI576" s="639"/>
      <c r="AJ576" s="639"/>
      <c r="AK576" s="639"/>
      <c r="AL576" s="639"/>
      <c r="AM576" s="639"/>
      <c r="AN576" s="639"/>
      <c r="AO576" s="647"/>
      <c r="AP576" s="647"/>
      <c r="AQ576" s="647"/>
      <c r="AR576" s="647"/>
      <c r="AS576" s="647"/>
    </row>
    <row r="577" s="641" customFormat="true" ht="13.8" hidden="false" customHeight="false" outlineLevel="0" collapsed="false">
      <c r="B577" s="640"/>
      <c r="C577" s="640"/>
      <c r="D577" s="640"/>
      <c r="E577" s="639"/>
      <c r="G577" s="674"/>
      <c r="H577" s="674"/>
      <c r="I577" s="674"/>
      <c r="J577" s="642"/>
      <c r="K577" s="674"/>
      <c r="S577" s="643"/>
      <c r="T577" s="639"/>
      <c r="U577" s="644"/>
      <c r="V577" s="675"/>
      <c r="W577" s="676"/>
      <c r="X577" s="674"/>
      <c r="Y577" s="646"/>
      <c r="Z577" s="674"/>
      <c r="AI577" s="639"/>
      <c r="AJ577" s="639"/>
      <c r="AK577" s="639"/>
      <c r="AL577" s="639"/>
      <c r="AM577" s="639"/>
      <c r="AN577" s="639"/>
      <c r="AO577" s="647"/>
      <c r="AP577" s="647"/>
      <c r="AQ577" s="647"/>
      <c r="AR577" s="647"/>
      <c r="AS577" s="647"/>
    </row>
    <row r="578" s="641" customFormat="true" ht="13.8" hidden="false" customHeight="false" outlineLevel="0" collapsed="false">
      <c r="B578" s="640"/>
      <c r="C578" s="640"/>
      <c r="D578" s="640"/>
      <c r="E578" s="639"/>
      <c r="G578" s="674"/>
      <c r="H578" s="674"/>
      <c r="I578" s="674"/>
      <c r="J578" s="642"/>
      <c r="K578" s="674"/>
      <c r="S578" s="643"/>
      <c r="T578" s="639"/>
      <c r="U578" s="644"/>
      <c r="V578" s="675"/>
      <c r="W578" s="676"/>
      <c r="X578" s="674"/>
      <c r="Y578" s="646"/>
      <c r="Z578" s="674"/>
      <c r="AI578" s="639"/>
      <c r="AJ578" s="639"/>
      <c r="AK578" s="639"/>
      <c r="AL578" s="639"/>
      <c r="AM578" s="639"/>
      <c r="AN578" s="639"/>
      <c r="AO578" s="647"/>
      <c r="AP578" s="647"/>
      <c r="AQ578" s="647"/>
      <c r="AR578" s="647"/>
      <c r="AS578" s="647"/>
    </row>
    <row r="579" s="641" customFormat="true" ht="13.8" hidden="false" customHeight="false" outlineLevel="0" collapsed="false">
      <c r="B579" s="640"/>
      <c r="C579" s="640"/>
      <c r="D579" s="640"/>
      <c r="E579" s="639"/>
      <c r="G579" s="674"/>
      <c r="H579" s="674"/>
      <c r="I579" s="674"/>
      <c r="J579" s="642"/>
      <c r="K579" s="674"/>
      <c r="S579" s="643"/>
      <c r="T579" s="639"/>
      <c r="U579" s="644"/>
      <c r="V579" s="675"/>
      <c r="W579" s="676"/>
      <c r="X579" s="674"/>
      <c r="Y579" s="646"/>
      <c r="Z579" s="674"/>
      <c r="AI579" s="639"/>
      <c r="AJ579" s="639"/>
      <c r="AK579" s="639"/>
      <c r="AL579" s="639"/>
      <c r="AM579" s="639"/>
      <c r="AN579" s="639"/>
      <c r="AO579" s="647"/>
      <c r="AP579" s="647"/>
      <c r="AQ579" s="647"/>
      <c r="AR579" s="647"/>
      <c r="AS579" s="647"/>
    </row>
    <row r="580" s="641" customFormat="true" ht="13.8" hidden="false" customHeight="false" outlineLevel="0" collapsed="false">
      <c r="B580" s="640"/>
      <c r="C580" s="640"/>
      <c r="D580" s="640"/>
      <c r="E580" s="639"/>
      <c r="G580" s="674"/>
      <c r="H580" s="674"/>
      <c r="I580" s="674"/>
      <c r="J580" s="642"/>
      <c r="K580" s="674"/>
      <c r="S580" s="643"/>
      <c r="T580" s="639"/>
      <c r="U580" s="644"/>
      <c r="V580" s="675"/>
      <c r="W580" s="676"/>
      <c r="X580" s="674"/>
      <c r="Y580" s="646"/>
      <c r="Z580" s="674"/>
      <c r="AI580" s="639"/>
      <c r="AJ580" s="639"/>
      <c r="AK580" s="639"/>
      <c r="AL580" s="639"/>
      <c r="AM580" s="639"/>
      <c r="AN580" s="639"/>
      <c r="AO580" s="647"/>
      <c r="AP580" s="647"/>
      <c r="AQ580" s="647"/>
      <c r="AR580" s="647"/>
      <c r="AS580" s="647"/>
    </row>
    <row r="581" s="641" customFormat="true" ht="13.8" hidden="false" customHeight="false" outlineLevel="0" collapsed="false">
      <c r="B581" s="640"/>
      <c r="C581" s="640"/>
      <c r="D581" s="640"/>
      <c r="E581" s="639"/>
      <c r="G581" s="674"/>
      <c r="H581" s="674"/>
      <c r="I581" s="674"/>
      <c r="J581" s="642"/>
      <c r="K581" s="674"/>
      <c r="S581" s="643"/>
      <c r="T581" s="639"/>
      <c r="U581" s="644"/>
      <c r="V581" s="675"/>
      <c r="W581" s="676"/>
      <c r="X581" s="674"/>
      <c r="Y581" s="646"/>
      <c r="Z581" s="674"/>
      <c r="AI581" s="639"/>
      <c r="AJ581" s="639"/>
      <c r="AK581" s="639"/>
      <c r="AL581" s="639"/>
      <c r="AM581" s="639"/>
      <c r="AN581" s="639"/>
      <c r="AO581" s="647"/>
      <c r="AP581" s="647"/>
      <c r="AQ581" s="647"/>
      <c r="AR581" s="647"/>
      <c r="AS581" s="647"/>
    </row>
    <row r="582" s="641" customFormat="true" ht="13.8" hidden="false" customHeight="false" outlineLevel="0" collapsed="false">
      <c r="B582" s="640"/>
      <c r="C582" s="640"/>
      <c r="D582" s="640"/>
      <c r="E582" s="639"/>
      <c r="G582" s="674"/>
      <c r="H582" s="674"/>
      <c r="I582" s="674"/>
      <c r="J582" s="642"/>
      <c r="K582" s="674"/>
      <c r="S582" s="643"/>
      <c r="T582" s="639"/>
      <c r="U582" s="644"/>
      <c r="V582" s="675"/>
      <c r="W582" s="676"/>
      <c r="X582" s="674"/>
      <c r="Y582" s="646"/>
      <c r="Z582" s="674"/>
      <c r="AI582" s="639"/>
      <c r="AJ582" s="639"/>
      <c r="AK582" s="639"/>
      <c r="AL582" s="639"/>
      <c r="AM582" s="639"/>
      <c r="AN582" s="639"/>
      <c r="AO582" s="647"/>
      <c r="AP582" s="647"/>
      <c r="AQ582" s="647"/>
      <c r="AR582" s="647"/>
      <c r="AS582" s="647"/>
    </row>
    <row r="583" s="641" customFormat="true" ht="13.8" hidden="false" customHeight="false" outlineLevel="0" collapsed="false">
      <c r="B583" s="640"/>
      <c r="C583" s="640"/>
      <c r="D583" s="640"/>
      <c r="E583" s="639"/>
      <c r="G583" s="674"/>
      <c r="H583" s="674"/>
      <c r="I583" s="674"/>
      <c r="J583" s="642"/>
      <c r="K583" s="674"/>
      <c r="S583" s="643"/>
      <c r="T583" s="639"/>
      <c r="U583" s="644"/>
      <c r="V583" s="675"/>
      <c r="W583" s="676"/>
      <c r="X583" s="674"/>
      <c r="Y583" s="646"/>
      <c r="Z583" s="674"/>
      <c r="AI583" s="639"/>
      <c r="AJ583" s="639"/>
      <c r="AK583" s="639"/>
      <c r="AL583" s="639"/>
      <c r="AM583" s="639"/>
      <c r="AN583" s="639"/>
      <c r="AO583" s="647"/>
      <c r="AP583" s="647"/>
      <c r="AQ583" s="647"/>
      <c r="AR583" s="647"/>
      <c r="AS583" s="647"/>
    </row>
    <row r="584" s="641" customFormat="true" ht="13.8" hidden="false" customHeight="false" outlineLevel="0" collapsed="false">
      <c r="B584" s="640"/>
      <c r="C584" s="640"/>
      <c r="D584" s="640"/>
      <c r="E584" s="639"/>
      <c r="G584" s="674"/>
      <c r="H584" s="674"/>
      <c r="I584" s="674"/>
      <c r="J584" s="642"/>
      <c r="K584" s="674"/>
      <c r="S584" s="643"/>
      <c r="T584" s="639"/>
      <c r="U584" s="644"/>
      <c r="V584" s="675"/>
      <c r="W584" s="676"/>
      <c r="X584" s="674"/>
      <c r="Y584" s="646"/>
      <c r="Z584" s="674"/>
      <c r="AI584" s="639"/>
      <c r="AJ584" s="639"/>
      <c r="AK584" s="639"/>
      <c r="AL584" s="639"/>
      <c r="AM584" s="639"/>
      <c r="AN584" s="639"/>
      <c r="AO584" s="647"/>
      <c r="AP584" s="647"/>
      <c r="AQ584" s="647"/>
      <c r="AR584" s="647"/>
      <c r="AS584" s="647"/>
    </row>
    <row r="585" s="641" customFormat="true" ht="13.8" hidden="false" customHeight="false" outlineLevel="0" collapsed="false">
      <c r="B585" s="640"/>
      <c r="C585" s="640"/>
      <c r="D585" s="640"/>
      <c r="E585" s="639"/>
      <c r="G585" s="674"/>
      <c r="H585" s="674"/>
      <c r="I585" s="674"/>
      <c r="J585" s="642"/>
      <c r="K585" s="674"/>
      <c r="S585" s="643"/>
      <c r="T585" s="639"/>
      <c r="U585" s="644"/>
      <c r="V585" s="675"/>
      <c r="W585" s="676"/>
      <c r="X585" s="674"/>
      <c r="Y585" s="646"/>
      <c r="Z585" s="674"/>
      <c r="AI585" s="639"/>
      <c r="AJ585" s="639"/>
      <c r="AK585" s="639"/>
      <c r="AL585" s="639"/>
      <c r="AM585" s="639"/>
      <c r="AN585" s="639"/>
      <c r="AO585" s="647"/>
      <c r="AP585" s="647"/>
      <c r="AQ585" s="647"/>
      <c r="AR585" s="647"/>
      <c r="AS585" s="647"/>
    </row>
    <row r="586" s="641" customFormat="true" ht="13.8" hidden="false" customHeight="false" outlineLevel="0" collapsed="false">
      <c r="B586" s="640"/>
      <c r="C586" s="640"/>
      <c r="D586" s="640"/>
      <c r="E586" s="639"/>
      <c r="G586" s="674"/>
      <c r="H586" s="674"/>
      <c r="I586" s="674"/>
      <c r="J586" s="642"/>
      <c r="K586" s="674"/>
      <c r="S586" s="643"/>
      <c r="T586" s="639"/>
      <c r="U586" s="644"/>
      <c r="V586" s="675"/>
      <c r="W586" s="676"/>
      <c r="X586" s="674"/>
      <c r="Y586" s="646"/>
      <c r="Z586" s="674"/>
      <c r="AI586" s="639"/>
      <c r="AJ586" s="639"/>
      <c r="AK586" s="639"/>
      <c r="AL586" s="639"/>
      <c r="AM586" s="639"/>
      <c r="AN586" s="639"/>
      <c r="AO586" s="647"/>
      <c r="AP586" s="647"/>
      <c r="AQ586" s="647"/>
      <c r="AR586" s="647"/>
      <c r="AS586" s="647"/>
    </row>
    <row r="587" s="641" customFormat="true" ht="13.8" hidden="false" customHeight="false" outlineLevel="0" collapsed="false">
      <c r="B587" s="640"/>
      <c r="C587" s="640"/>
      <c r="D587" s="640"/>
      <c r="E587" s="639"/>
      <c r="G587" s="674"/>
      <c r="H587" s="674"/>
      <c r="I587" s="674"/>
      <c r="J587" s="642"/>
      <c r="K587" s="674"/>
      <c r="S587" s="643"/>
      <c r="T587" s="639"/>
      <c r="U587" s="644"/>
      <c r="V587" s="675"/>
      <c r="W587" s="676"/>
      <c r="X587" s="674"/>
      <c r="Y587" s="646"/>
      <c r="Z587" s="674"/>
      <c r="AI587" s="639"/>
      <c r="AJ587" s="639"/>
      <c r="AK587" s="639"/>
      <c r="AL587" s="639"/>
      <c r="AM587" s="639"/>
      <c r="AN587" s="639"/>
      <c r="AO587" s="647"/>
      <c r="AP587" s="647"/>
      <c r="AQ587" s="647"/>
      <c r="AR587" s="647"/>
      <c r="AS587" s="647"/>
    </row>
    <row r="588" s="641" customFormat="true" ht="13.8" hidden="false" customHeight="false" outlineLevel="0" collapsed="false">
      <c r="B588" s="640"/>
      <c r="C588" s="640"/>
      <c r="D588" s="640"/>
      <c r="E588" s="639"/>
      <c r="G588" s="674"/>
      <c r="H588" s="674"/>
      <c r="I588" s="674"/>
      <c r="J588" s="642"/>
      <c r="K588" s="674"/>
      <c r="S588" s="643"/>
      <c r="T588" s="639"/>
      <c r="U588" s="644"/>
      <c r="V588" s="675"/>
      <c r="W588" s="676"/>
      <c r="X588" s="674"/>
      <c r="Y588" s="646"/>
      <c r="Z588" s="674"/>
      <c r="AI588" s="639"/>
      <c r="AJ588" s="639"/>
      <c r="AK588" s="639"/>
      <c r="AL588" s="639"/>
      <c r="AM588" s="639"/>
      <c r="AN588" s="639"/>
      <c r="AO588" s="647"/>
      <c r="AP588" s="647"/>
      <c r="AQ588" s="647"/>
      <c r="AR588" s="647"/>
      <c r="AS588" s="647"/>
    </row>
    <row r="589" s="641" customFormat="true" ht="13.8" hidden="false" customHeight="false" outlineLevel="0" collapsed="false">
      <c r="B589" s="640"/>
      <c r="C589" s="640"/>
      <c r="D589" s="640"/>
      <c r="E589" s="639"/>
      <c r="G589" s="674"/>
      <c r="H589" s="674"/>
      <c r="I589" s="674"/>
      <c r="J589" s="642"/>
      <c r="K589" s="674"/>
      <c r="S589" s="643"/>
      <c r="T589" s="639"/>
      <c r="U589" s="644"/>
      <c r="V589" s="675"/>
      <c r="W589" s="676"/>
      <c r="X589" s="674"/>
      <c r="Y589" s="646"/>
      <c r="Z589" s="674"/>
      <c r="AI589" s="639"/>
      <c r="AJ589" s="639"/>
      <c r="AK589" s="639"/>
      <c r="AL589" s="639"/>
      <c r="AM589" s="639"/>
      <c r="AN589" s="639"/>
      <c r="AO589" s="647"/>
      <c r="AP589" s="647"/>
      <c r="AQ589" s="647"/>
      <c r="AR589" s="647"/>
      <c r="AS589" s="647"/>
    </row>
    <row r="590" s="641" customFormat="true" ht="13.8" hidden="false" customHeight="false" outlineLevel="0" collapsed="false">
      <c r="B590" s="640"/>
      <c r="C590" s="640"/>
      <c r="D590" s="640"/>
      <c r="E590" s="639"/>
      <c r="G590" s="674"/>
      <c r="H590" s="674"/>
      <c r="I590" s="674"/>
      <c r="J590" s="642"/>
      <c r="K590" s="674"/>
      <c r="S590" s="643"/>
      <c r="T590" s="639"/>
      <c r="U590" s="644"/>
      <c r="V590" s="675"/>
      <c r="W590" s="676"/>
      <c r="X590" s="674"/>
      <c r="Y590" s="646"/>
      <c r="Z590" s="674"/>
      <c r="AI590" s="639"/>
      <c r="AJ590" s="639"/>
      <c r="AK590" s="639"/>
      <c r="AL590" s="639"/>
      <c r="AM590" s="639"/>
      <c r="AN590" s="639"/>
      <c r="AO590" s="647"/>
      <c r="AP590" s="647"/>
      <c r="AQ590" s="647"/>
      <c r="AR590" s="647"/>
      <c r="AS590" s="647"/>
    </row>
    <row r="591" s="641" customFormat="true" ht="13.8" hidden="false" customHeight="false" outlineLevel="0" collapsed="false">
      <c r="B591" s="640"/>
      <c r="C591" s="640"/>
      <c r="D591" s="640"/>
      <c r="E591" s="639"/>
      <c r="G591" s="674"/>
      <c r="H591" s="674"/>
      <c r="I591" s="674"/>
      <c r="J591" s="642"/>
      <c r="K591" s="674"/>
      <c r="S591" s="643"/>
      <c r="T591" s="639"/>
      <c r="U591" s="644"/>
      <c r="V591" s="675"/>
      <c r="W591" s="676"/>
      <c r="X591" s="674"/>
      <c r="Y591" s="646"/>
      <c r="Z591" s="674"/>
      <c r="AI591" s="639"/>
      <c r="AJ591" s="639"/>
      <c r="AK591" s="639"/>
      <c r="AL591" s="639"/>
      <c r="AM591" s="639"/>
      <c r="AN591" s="639"/>
      <c r="AO591" s="647"/>
      <c r="AP591" s="647"/>
      <c r="AQ591" s="647"/>
      <c r="AR591" s="647"/>
      <c r="AS591" s="647"/>
    </row>
    <row r="592" s="641" customFormat="true" ht="13.8" hidden="false" customHeight="false" outlineLevel="0" collapsed="false">
      <c r="B592" s="640"/>
      <c r="C592" s="640"/>
      <c r="D592" s="640"/>
      <c r="E592" s="639"/>
      <c r="G592" s="674"/>
      <c r="H592" s="674"/>
      <c r="I592" s="674"/>
      <c r="J592" s="642"/>
      <c r="K592" s="674"/>
      <c r="S592" s="643"/>
      <c r="T592" s="639"/>
      <c r="U592" s="644"/>
      <c r="V592" s="675"/>
      <c r="W592" s="676"/>
      <c r="X592" s="674"/>
      <c r="Y592" s="646"/>
      <c r="Z592" s="674"/>
      <c r="AI592" s="639"/>
      <c r="AJ592" s="639"/>
      <c r="AK592" s="639"/>
      <c r="AL592" s="639"/>
      <c r="AM592" s="639"/>
      <c r="AN592" s="639"/>
      <c r="AO592" s="647"/>
      <c r="AP592" s="647"/>
      <c r="AQ592" s="647"/>
      <c r="AR592" s="647"/>
      <c r="AS592" s="647"/>
    </row>
    <row r="593" s="641" customFormat="true" ht="13.8" hidden="false" customHeight="false" outlineLevel="0" collapsed="false">
      <c r="B593" s="640"/>
      <c r="C593" s="640"/>
      <c r="D593" s="640"/>
      <c r="E593" s="639"/>
      <c r="G593" s="674"/>
      <c r="H593" s="674"/>
      <c r="I593" s="674"/>
      <c r="J593" s="642"/>
      <c r="K593" s="674"/>
      <c r="S593" s="643"/>
      <c r="T593" s="639"/>
      <c r="U593" s="644"/>
      <c r="V593" s="675"/>
      <c r="W593" s="676"/>
      <c r="X593" s="674"/>
      <c r="Y593" s="646"/>
      <c r="Z593" s="674"/>
      <c r="AI593" s="639"/>
      <c r="AJ593" s="639"/>
      <c r="AK593" s="639"/>
      <c r="AL593" s="639"/>
      <c r="AM593" s="639"/>
      <c r="AN593" s="639"/>
      <c r="AO593" s="647"/>
      <c r="AP593" s="647"/>
      <c r="AQ593" s="647"/>
      <c r="AR593" s="647"/>
      <c r="AS593" s="647"/>
    </row>
    <row r="594" s="641" customFormat="true" ht="13.8" hidden="false" customHeight="false" outlineLevel="0" collapsed="false">
      <c r="B594" s="640"/>
      <c r="C594" s="640"/>
      <c r="D594" s="640"/>
      <c r="E594" s="639"/>
      <c r="G594" s="674"/>
      <c r="H594" s="674"/>
      <c r="I594" s="674"/>
      <c r="J594" s="642"/>
      <c r="K594" s="674"/>
      <c r="S594" s="643"/>
      <c r="T594" s="639"/>
      <c r="U594" s="644"/>
      <c r="V594" s="675"/>
      <c r="W594" s="676"/>
      <c r="X594" s="674"/>
      <c r="Y594" s="646"/>
      <c r="Z594" s="674"/>
      <c r="AI594" s="639"/>
      <c r="AJ594" s="639"/>
      <c r="AK594" s="639"/>
      <c r="AL594" s="639"/>
      <c r="AM594" s="639"/>
      <c r="AN594" s="639"/>
      <c r="AO594" s="647"/>
      <c r="AP594" s="647"/>
      <c r="AQ594" s="647"/>
      <c r="AR594" s="647"/>
      <c r="AS594" s="647"/>
    </row>
    <row r="595" s="641" customFormat="true" ht="13.8" hidden="false" customHeight="false" outlineLevel="0" collapsed="false">
      <c r="B595" s="640"/>
      <c r="C595" s="640"/>
      <c r="D595" s="640"/>
      <c r="E595" s="639"/>
      <c r="G595" s="674"/>
      <c r="H595" s="674"/>
      <c r="I595" s="674"/>
      <c r="J595" s="642"/>
      <c r="K595" s="674"/>
      <c r="S595" s="643"/>
      <c r="T595" s="639"/>
      <c r="U595" s="644"/>
      <c r="V595" s="675"/>
      <c r="W595" s="676"/>
      <c r="X595" s="674"/>
      <c r="Y595" s="646"/>
      <c r="Z595" s="674"/>
      <c r="AI595" s="639"/>
      <c r="AJ595" s="639"/>
      <c r="AK595" s="639"/>
      <c r="AL595" s="639"/>
      <c r="AM595" s="639"/>
      <c r="AN595" s="639"/>
      <c r="AO595" s="647"/>
      <c r="AP595" s="647"/>
      <c r="AQ595" s="647"/>
      <c r="AR595" s="647"/>
      <c r="AS595" s="647"/>
    </row>
    <row r="596" s="641" customFormat="true" ht="13.8" hidden="false" customHeight="false" outlineLevel="0" collapsed="false">
      <c r="B596" s="640"/>
      <c r="C596" s="640"/>
      <c r="D596" s="640"/>
      <c r="E596" s="639"/>
      <c r="G596" s="674"/>
      <c r="H596" s="674"/>
      <c r="I596" s="674"/>
      <c r="J596" s="642"/>
      <c r="K596" s="674"/>
      <c r="S596" s="643"/>
      <c r="T596" s="639"/>
      <c r="U596" s="644"/>
      <c r="V596" s="675"/>
      <c r="W596" s="676"/>
      <c r="X596" s="674"/>
      <c r="Y596" s="646"/>
      <c r="Z596" s="674"/>
      <c r="AI596" s="639"/>
      <c r="AJ596" s="639"/>
      <c r="AK596" s="639"/>
      <c r="AL596" s="639"/>
      <c r="AM596" s="639"/>
      <c r="AN596" s="639"/>
      <c r="AO596" s="647"/>
      <c r="AP596" s="647"/>
      <c r="AQ596" s="647"/>
      <c r="AR596" s="647"/>
      <c r="AS596" s="647"/>
    </row>
    <row r="597" s="641" customFormat="true" ht="13.8" hidden="false" customHeight="false" outlineLevel="0" collapsed="false">
      <c r="B597" s="640"/>
      <c r="C597" s="640"/>
      <c r="D597" s="640"/>
      <c r="E597" s="639"/>
      <c r="G597" s="674"/>
      <c r="H597" s="674"/>
      <c r="I597" s="674"/>
      <c r="J597" s="642"/>
      <c r="K597" s="674"/>
      <c r="S597" s="643"/>
      <c r="T597" s="639"/>
      <c r="U597" s="644"/>
      <c r="V597" s="675"/>
      <c r="W597" s="676"/>
      <c r="X597" s="674"/>
      <c r="Y597" s="646"/>
      <c r="Z597" s="674"/>
      <c r="AI597" s="639"/>
      <c r="AJ597" s="639"/>
      <c r="AK597" s="639"/>
      <c r="AL597" s="639"/>
      <c r="AM597" s="639"/>
      <c r="AN597" s="639"/>
      <c r="AO597" s="647"/>
      <c r="AP597" s="647"/>
      <c r="AQ597" s="647"/>
      <c r="AR597" s="647"/>
      <c r="AS597" s="647"/>
    </row>
    <row r="598" s="641" customFormat="true" ht="13.8" hidden="false" customHeight="false" outlineLevel="0" collapsed="false">
      <c r="B598" s="640"/>
      <c r="C598" s="640"/>
      <c r="D598" s="640"/>
      <c r="E598" s="639"/>
      <c r="G598" s="674"/>
      <c r="H598" s="674"/>
      <c r="I598" s="674"/>
      <c r="J598" s="642"/>
      <c r="K598" s="674"/>
      <c r="S598" s="643"/>
      <c r="T598" s="639"/>
      <c r="U598" s="644"/>
      <c r="V598" s="675"/>
      <c r="W598" s="676"/>
      <c r="X598" s="674"/>
      <c r="Y598" s="646"/>
      <c r="Z598" s="674"/>
      <c r="AI598" s="639"/>
      <c r="AJ598" s="639"/>
      <c r="AK598" s="639"/>
      <c r="AL598" s="639"/>
      <c r="AM598" s="639"/>
      <c r="AN598" s="639"/>
      <c r="AO598" s="647"/>
      <c r="AP598" s="647"/>
      <c r="AQ598" s="647"/>
      <c r="AR598" s="647"/>
      <c r="AS598" s="647"/>
    </row>
    <row r="599" s="641" customFormat="true" ht="13.8" hidden="false" customHeight="false" outlineLevel="0" collapsed="false">
      <c r="B599" s="640"/>
      <c r="C599" s="640"/>
      <c r="D599" s="640"/>
      <c r="E599" s="639"/>
      <c r="G599" s="674"/>
      <c r="H599" s="674"/>
      <c r="I599" s="674"/>
      <c r="J599" s="642"/>
      <c r="K599" s="674"/>
      <c r="S599" s="643"/>
      <c r="T599" s="639"/>
      <c r="U599" s="644"/>
      <c r="V599" s="675"/>
      <c r="W599" s="676"/>
      <c r="X599" s="674"/>
      <c r="Y599" s="646"/>
      <c r="Z599" s="674"/>
      <c r="AI599" s="639"/>
      <c r="AJ599" s="639"/>
      <c r="AK599" s="639"/>
      <c r="AL599" s="639"/>
      <c r="AM599" s="639"/>
      <c r="AN599" s="639"/>
      <c r="AO599" s="647"/>
      <c r="AP599" s="647"/>
      <c r="AQ599" s="647"/>
      <c r="AR599" s="647"/>
      <c r="AS599" s="647"/>
    </row>
    <row r="600" s="641" customFormat="true" ht="13.8" hidden="false" customHeight="false" outlineLevel="0" collapsed="false">
      <c r="B600" s="640"/>
      <c r="C600" s="640"/>
      <c r="D600" s="640"/>
      <c r="E600" s="639"/>
      <c r="G600" s="674"/>
      <c r="H600" s="674"/>
      <c r="I600" s="674"/>
      <c r="J600" s="642"/>
      <c r="K600" s="674"/>
      <c r="S600" s="643"/>
      <c r="T600" s="639"/>
      <c r="U600" s="644"/>
      <c r="V600" s="675"/>
      <c r="W600" s="676"/>
      <c r="X600" s="674"/>
      <c r="Y600" s="646"/>
      <c r="Z600" s="674"/>
      <c r="AI600" s="639"/>
      <c r="AJ600" s="639"/>
      <c r="AK600" s="639"/>
      <c r="AL600" s="639"/>
      <c r="AM600" s="639"/>
      <c r="AN600" s="639"/>
      <c r="AO600" s="647"/>
      <c r="AP600" s="647"/>
      <c r="AQ600" s="647"/>
      <c r="AR600" s="647"/>
      <c r="AS600" s="647"/>
    </row>
    <row r="601" s="641" customFormat="true" ht="13.8" hidden="false" customHeight="false" outlineLevel="0" collapsed="false">
      <c r="B601" s="640"/>
      <c r="C601" s="640"/>
      <c r="D601" s="640"/>
      <c r="E601" s="639"/>
      <c r="G601" s="674"/>
      <c r="H601" s="674"/>
      <c r="I601" s="674"/>
      <c r="J601" s="642"/>
      <c r="K601" s="674"/>
      <c r="S601" s="643"/>
      <c r="T601" s="639"/>
      <c r="U601" s="644"/>
      <c r="V601" s="675"/>
      <c r="W601" s="676"/>
      <c r="X601" s="674"/>
      <c r="Y601" s="646"/>
      <c r="Z601" s="674"/>
      <c r="AI601" s="639"/>
      <c r="AJ601" s="639"/>
      <c r="AK601" s="639"/>
      <c r="AL601" s="639"/>
      <c r="AM601" s="639"/>
      <c r="AN601" s="639"/>
      <c r="AO601" s="647"/>
      <c r="AP601" s="647"/>
      <c r="AQ601" s="647"/>
      <c r="AR601" s="647"/>
      <c r="AS601" s="647"/>
    </row>
    <row r="602" s="641" customFormat="true" ht="13.8" hidden="false" customHeight="false" outlineLevel="0" collapsed="false">
      <c r="B602" s="640"/>
      <c r="C602" s="640"/>
      <c r="D602" s="640"/>
      <c r="E602" s="639"/>
      <c r="G602" s="674"/>
      <c r="H602" s="674"/>
      <c r="I602" s="674"/>
      <c r="J602" s="642"/>
      <c r="K602" s="674"/>
      <c r="S602" s="643"/>
      <c r="T602" s="639"/>
      <c r="U602" s="644"/>
      <c r="V602" s="675"/>
      <c r="W602" s="676"/>
      <c r="X602" s="674"/>
      <c r="Y602" s="646"/>
      <c r="Z602" s="674"/>
      <c r="AI602" s="639"/>
      <c r="AJ602" s="639"/>
      <c r="AK602" s="639"/>
      <c r="AL602" s="639"/>
      <c r="AM602" s="639"/>
      <c r="AN602" s="639"/>
      <c r="AO602" s="647"/>
      <c r="AP602" s="647"/>
      <c r="AQ602" s="647"/>
      <c r="AR602" s="647"/>
      <c r="AS602" s="647"/>
    </row>
    <row r="603" s="641" customFormat="true" ht="13.8" hidden="false" customHeight="false" outlineLevel="0" collapsed="false">
      <c r="B603" s="640"/>
      <c r="C603" s="640"/>
      <c r="D603" s="640"/>
      <c r="E603" s="639"/>
      <c r="G603" s="674"/>
      <c r="H603" s="674"/>
      <c r="I603" s="674"/>
      <c r="J603" s="642"/>
      <c r="K603" s="674"/>
      <c r="S603" s="643"/>
      <c r="T603" s="639"/>
      <c r="U603" s="644"/>
      <c r="V603" s="675"/>
      <c r="W603" s="676"/>
      <c r="X603" s="674"/>
      <c r="Y603" s="646"/>
      <c r="Z603" s="674"/>
      <c r="AI603" s="639"/>
      <c r="AJ603" s="639"/>
      <c r="AK603" s="639"/>
      <c r="AL603" s="639"/>
      <c r="AM603" s="639"/>
      <c r="AN603" s="639"/>
      <c r="AO603" s="647"/>
      <c r="AP603" s="647"/>
      <c r="AQ603" s="647"/>
      <c r="AR603" s="647"/>
      <c r="AS603" s="647"/>
    </row>
    <row r="604" s="641" customFormat="true" ht="13.8" hidden="false" customHeight="false" outlineLevel="0" collapsed="false">
      <c r="B604" s="640"/>
      <c r="C604" s="640"/>
      <c r="D604" s="640"/>
      <c r="E604" s="639"/>
      <c r="G604" s="674"/>
      <c r="H604" s="674"/>
      <c r="I604" s="674"/>
      <c r="J604" s="642"/>
      <c r="K604" s="674"/>
      <c r="S604" s="643"/>
      <c r="T604" s="639"/>
      <c r="U604" s="644"/>
      <c r="V604" s="675"/>
      <c r="W604" s="676"/>
      <c r="X604" s="674"/>
      <c r="Y604" s="646"/>
      <c r="Z604" s="674"/>
      <c r="AI604" s="639"/>
      <c r="AJ604" s="639"/>
      <c r="AK604" s="639"/>
      <c r="AL604" s="639"/>
      <c r="AM604" s="639"/>
      <c r="AN604" s="639"/>
      <c r="AO604" s="647"/>
      <c r="AP604" s="647"/>
      <c r="AQ604" s="647"/>
      <c r="AR604" s="647"/>
      <c r="AS604" s="647"/>
    </row>
    <row r="605" s="641" customFormat="true" ht="13.8" hidden="false" customHeight="false" outlineLevel="0" collapsed="false">
      <c r="B605" s="640"/>
      <c r="C605" s="640"/>
      <c r="D605" s="640"/>
      <c r="E605" s="639"/>
      <c r="G605" s="674"/>
      <c r="H605" s="674"/>
      <c r="I605" s="674"/>
      <c r="J605" s="642"/>
      <c r="K605" s="674"/>
      <c r="S605" s="643"/>
      <c r="T605" s="639"/>
      <c r="U605" s="644"/>
      <c r="V605" s="675"/>
      <c r="W605" s="676"/>
      <c r="X605" s="674"/>
      <c r="Y605" s="646"/>
      <c r="Z605" s="674"/>
      <c r="AI605" s="639"/>
      <c r="AJ605" s="639"/>
      <c r="AK605" s="639"/>
      <c r="AL605" s="639"/>
      <c r="AM605" s="639"/>
      <c r="AN605" s="639"/>
      <c r="AO605" s="647"/>
      <c r="AP605" s="647"/>
      <c r="AQ605" s="647"/>
      <c r="AR605" s="647"/>
      <c r="AS605" s="647"/>
    </row>
    <row r="606" s="641" customFormat="true" ht="13.8" hidden="false" customHeight="false" outlineLevel="0" collapsed="false">
      <c r="B606" s="640"/>
      <c r="C606" s="640"/>
      <c r="D606" s="640"/>
      <c r="E606" s="639"/>
      <c r="G606" s="674"/>
      <c r="H606" s="674"/>
      <c r="I606" s="674"/>
      <c r="J606" s="642"/>
      <c r="K606" s="674"/>
      <c r="S606" s="643"/>
      <c r="T606" s="639"/>
      <c r="U606" s="644"/>
      <c r="V606" s="675"/>
      <c r="W606" s="676"/>
      <c r="X606" s="674"/>
      <c r="Y606" s="646"/>
      <c r="Z606" s="674"/>
      <c r="AI606" s="639"/>
      <c r="AJ606" s="639"/>
      <c r="AK606" s="639"/>
      <c r="AL606" s="639"/>
      <c r="AM606" s="639"/>
      <c r="AN606" s="639"/>
      <c r="AO606" s="647"/>
      <c r="AP606" s="647"/>
      <c r="AQ606" s="647"/>
      <c r="AR606" s="647"/>
      <c r="AS606" s="647"/>
    </row>
    <row r="607" s="641" customFormat="true" ht="13.8" hidden="false" customHeight="false" outlineLevel="0" collapsed="false">
      <c r="B607" s="640"/>
      <c r="C607" s="640"/>
      <c r="D607" s="640"/>
      <c r="E607" s="639"/>
      <c r="G607" s="674"/>
      <c r="H607" s="674"/>
      <c r="I607" s="674"/>
      <c r="J607" s="642"/>
      <c r="K607" s="674"/>
      <c r="S607" s="643"/>
      <c r="T607" s="639"/>
      <c r="U607" s="644"/>
      <c r="V607" s="675"/>
      <c r="W607" s="676"/>
      <c r="X607" s="674"/>
      <c r="Y607" s="646"/>
      <c r="Z607" s="674"/>
      <c r="AI607" s="639"/>
      <c r="AJ607" s="639"/>
      <c r="AK607" s="639"/>
      <c r="AL607" s="639"/>
      <c r="AM607" s="639"/>
      <c r="AN607" s="639"/>
      <c r="AO607" s="647"/>
      <c r="AP607" s="647"/>
      <c r="AQ607" s="647"/>
      <c r="AR607" s="647"/>
      <c r="AS607" s="647"/>
    </row>
    <row r="608" s="641" customFormat="true" ht="13.8" hidden="false" customHeight="false" outlineLevel="0" collapsed="false">
      <c r="B608" s="640"/>
      <c r="C608" s="640"/>
      <c r="D608" s="640"/>
      <c r="E608" s="639"/>
      <c r="G608" s="674"/>
      <c r="H608" s="674"/>
      <c r="I608" s="674"/>
      <c r="J608" s="642"/>
      <c r="K608" s="674"/>
      <c r="S608" s="643"/>
      <c r="T608" s="639"/>
      <c r="U608" s="644"/>
      <c r="V608" s="675"/>
      <c r="W608" s="676"/>
      <c r="X608" s="674"/>
      <c r="Y608" s="646"/>
      <c r="Z608" s="674"/>
      <c r="AI608" s="639"/>
      <c r="AJ608" s="639"/>
      <c r="AK608" s="639"/>
      <c r="AL608" s="639"/>
      <c r="AM608" s="639"/>
      <c r="AN608" s="639"/>
      <c r="AO608" s="647"/>
      <c r="AP608" s="647"/>
      <c r="AQ608" s="647"/>
      <c r="AR608" s="647"/>
      <c r="AS608" s="647"/>
    </row>
    <row r="609" s="641" customFormat="true" ht="13.8" hidden="false" customHeight="false" outlineLevel="0" collapsed="false">
      <c r="B609" s="640"/>
      <c r="C609" s="640"/>
      <c r="D609" s="640"/>
      <c r="E609" s="639"/>
      <c r="G609" s="674"/>
      <c r="H609" s="674"/>
      <c r="I609" s="674"/>
      <c r="J609" s="642"/>
      <c r="K609" s="674"/>
      <c r="S609" s="643"/>
      <c r="T609" s="639"/>
      <c r="U609" s="644"/>
      <c r="V609" s="675"/>
      <c r="W609" s="676"/>
      <c r="X609" s="674"/>
      <c r="Y609" s="646"/>
      <c r="Z609" s="674"/>
      <c r="AI609" s="639"/>
      <c r="AJ609" s="639"/>
      <c r="AK609" s="639"/>
      <c r="AL609" s="639"/>
      <c r="AM609" s="639"/>
      <c r="AN609" s="639"/>
      <c r="AO609" s="647"/>
      <c r="AP609" s="647"/>
      <c r="AQ609" s="647"/>
      <c r="AR609" s="647"/>
      <c r="AS609" s="647"/>
    </row>
    <row r="610" s="641" customFormat="true" ht="13.8" hidden="false" customHeight="false" outlineLevel="0" collapsed="false">
      <c r="B610" s="640"/>
      <c r="C610" s="640"/>
      <c r="D610" s="640"/>
      <c r="E610" s="639"/>
      <c r="G610" s="674"/>
      <c r="H610" s="674"/>
      <c r="I610" s="674"/>
      <c r="J610" s="642"/>
      <c r="K610" s="674"/>
      <c r="S610" s="643"/>
      <c r="T610" s="639"/>
      <c r="U610" s="644"/>
      <c r="V610" s="675"/>
      <c r="W610" s="676"/>
      <c r="X610" s="674"/>
      <c r="Y610" s="646"/>
      <c r="Z610" s="674"/>
      <c r="AI610" s="639"/>
      <c r="AJ610" s="639"/>
      <c r="AK610" s="639"/>
      <c r="AL610" s="639"/>
      <c r="AM610" s="639"/>
      <c r="AN610" s="639"/>
      <c r="AO610" s="647"/>
      <c r="AP610" s="647"/>
      <c r="AQ610" s="647"/>
      <c r="AR610" s="647"/>
      <c r="AS610" s="647"/>
    </row>
    <row r="611" s="641" customFormat="true" ht="13.8" hidden="false" customHeight="false" outlineLevel="0" collapsed="false">
      <c r="B611" s="640"/>
      <c r="C611" s="640"/>
      <c r="D611" s="640"/>
      <c r="E611" s="639"/>
      <c r="G611" s="674"/>
      <c r="H611" s="674"/>
      <c r="I611" s="674"/>
      <c r="J611" s="642"/>
      <c r="K611" s="674"/>
      <c r="S611" s="643"/>
      <c r="T611" s="639"/>
      <c r="U611" s="644"/>
      <c r="V611" s="675"/>
      <c r="W611" s="676"/>
      <c r="X611" s="674"/>
      <c r="Y611" s="646"/>
      <c r="Z611" s="674"/>
      <c r="AI611" s="639"/>
      <c r="AJ611" s="639"/>
      <c r="AK611" s="639"/>
      <c r="AL611" s="639"/>
      <c r="AM611" s="639"/>
      <c r="AN611" s="639"/>
      <c r="AO611" s="647"/>
      <c r="AP611" s="647"/>
      <c r="AQ611" s="647"/>
      <c r="AR611" s="647"/>
      <c r="AS611" s="647"/>
    </row>
    <row r="612" s="641" customFormat="true" ht="13.8" hidden="false" customHeight="false" outlineLevel="0" collapsed="false">
      <c r="B612" s="640"/>
      <c r="C612" s="640"/>
      <c r="D612" s="640"/>
      <c r="E612" s="639"/>
      <c r="G612" s="674"/>
      <c r="H612" s="674"/>
      <c r="I612" s="674"/>
      <c r="J612" s="642"/>
      <c r="K612" s="674"/>
      <c r="S612" s="643"/>
      <c r="T612" s="639"/>
      <c r="U612" s="644"/>
      <c r="V612" s="675"/>
      <c r="W612" s="676"/>
      <c r="X612" s="674"/>
      <c r="Y612" s="646"/>
      <c r="Z612" s="674"/>
      <c r="AI612" s="639"/>
      <c r="AJ612" s="639"/>
      <c r="AK612" s="639"/>
      <c r="AL612" s="639"/>
      <c r="AM612" s="639"/>
      <c r="AN612" s="639"/>
      <c r="AO612" s="647"/>
      <c r="AP612" s="647"/>
      <c r="AQ612" s="647"/>
      <c r="AR612" s="647"/>
      <c r="AS612" s="647"/>
    </row>
    <row r="613" s="641" customFormat="true" ht="13.8" hidden="false" customHeight="false" outlineLevel="0" collapsed="false">
      <c r="B613" s="640"/>
      <c r="C613" s="640"/>
      <c r="D613" s="640"/>
      <c r="E613" s="639"/>
      <c r="G613" s="674"/>
      <c r="H613" s="674"/>
      <c r="I613" s="674"/>
      <c r="J613" s="642"/>
      <c r="K613" s="674"/>
      <c r="S613" s="643"/>
      <c r="T613" s="639"/>
      <c r="U613" s="644"/>
      <c r="V613" s="675"/>
      <c r="W613" s="676"/>
      <c r="X613" s="674"/>
      <c r="Y613" s="646"/>
      <c r="Z613" s="674"/>
      <c r="AI613" s="639"/>
      <c r="AJ613" s="639"/>
      <c r="AK613" s="639"/>
      <c r="AL613" s="639"/>
      <c r="AM613" s="639"/>
      <c r="AN613" s="639"/>
      <c r="AO613" s="647"/>
      <c r="AP613" s="647"/>
      <c r="AQ613" s="647"/>
      <c r="AR613" s="647"/>
      <c r="AS613" s="647"/>
    </row>
    <row r="614" s="641" customFormat="true" ht="13.8" hidden="false" customHeight="false" outlineLevel="0" collapsed="false">
      <c r="B614" s="640"/>
      <c r="C614" s="640"/>
      <c r="D614" s="640"/>
      <c r="E614" s="639"/>
      <c r="G614" s="674"/>
      <c r="H614" s="674"/>
      <c r="I614" s="674"/>
      <c r="J614" s="642"/>
      <c r="K614" s="674"/>
      <c r="S614" s="643"/>
      <c r="T614" s="639"/>
      <c r="U614" s="644"/>
      <c r="V614" s="675"/>
      <c r="W614" s="676"/>
      <c r="X614" s="674"/>
      <c r="Y614" s="646"/>
      <c r="Z614" s="674"/>
      <c r="AI614" s="639"/>
      <c r="AJ614" s="639"/>
      <c r="AK614" s="639"/>
      <c r="AL614" s="639"/>
      <c r="AM614" s="639"/>
      <c r="AN614" s="639"/>
      <c r="AO614" s="647"/>
      <c r="AP614" s="647"/>
      <c r="AQ614" s="647"/>
      <c r="AR614" s="647"/>
      <c r="AS614" s="647"/>
    </row>
    <row r="615" s="641" customFormat="true" ht="13.8" hidden="false" customHeight="false" outlineLevel="0" collapsed="false">
      <c r="B615" s="640"/>
      <c r="C615" s="640"/>
      <c r="D615" s="640"/>
      <c r="E615" s="639"/>
      <c r="G615" s="674"/>
      <c r="H615" s="674"/>
      <c r="I615" s="674"/>
      <c r="J615" s="642"/>
      <c r="K615" s="674"/>
      <c r="S615" s="643"/>
      <c r="T615" s="639"/>
      <c r="U615" s="644"/>
      <c r="V615" s="675"/>
      <c r="W615" s="676"/>
      <c r="X615" s="674"/>
      <c r="Y615" s="646"/>
      <c r="Z615" s="674"/>
      <c r="AI615" s="639"/>
      <c r="AJ615" s="639"/>
      <c r="AK615" s="639"/>
      <c r="AL615" s="639"/>
      <c r="AM615" s="639"/>
      <c r="AN615" s="639"/>
      <c r="AO615" s="647"/>
      <c r="AP615" s="647"/>
      <c r="AQ615" s="647"/>
      <c r="AR615" s="647"/>
      <c r="AS615" s="647"/>
    </row>
    <row r="616" s="641" customFormat="true" ht="13.8" hidden="false" customHeight="false" outlineLevel="0" collapsed="false">
      <c r="B616" s="640"/>
      <c r="C616" s="640"/>
      <c r="D616" s="640"/>
      <c r="E616" s="639"/>
      <c r="G616" s="674"/>
      <c r="H616" s="674"/>
      <c r="I616" s="674"/>
      <c r="J616" s="642"/>
      <c r="K616" s="674"/>
      <c r="S616" s="643"/>
      <c r="T616" s="639"/>
      <c r="U616" s="644"/>
      <c r="V616" s="675"/>
      <c r="W616" s="676"/>
      <c r="X616" s="674"/>
      <c r="Y616" s="646"/>
      <c r="Z616" s="674"/>
      <c r="AI616" s="639"/>
      <c r="AJ616" s="639"/>
      <c r="AK616" s="639"/>
      <c r="AL616" s="639"/>
      <c r="AM616" s="639"/>
      <c r="AN616" s="639"/>
      <c r="AO616" s="647"/>
      <c r="AP616" s="647"/>
      <c r="AQ616" s="647"/>
      <c r="AR616" s="647"/>
      <c r="AS616" s="647"/>
    </row>
    <row r="617" s="641" customFormat="true" ht="13.8" hidden="false" customHeight="false" outlineLevel="0" collapsed="false">
      <c r="B617" s="640"/>
      <c r="C617" s="640"/>
      <c r="D617" s="640"/>
      <c r="E617" s="639"/>
      <c r="G617" s="674"/>
      <c r="H617" s="674"/>
      <c r="I617" s="674"/>
      <c r="J617" s="642"/>
      <c r="K617" s="674"/>
      <c r="S617" s="643"/>
      <c r="T617" s="639"/>
      <c r="U617" s="644"/>
      <c r="V617" s="675"/>
      <c r="W617" s="676"/>
      <c r="X617" s="674"/>
      <c r="Y617" s="646"/>
      <c r="Z617" s="674"/>
      <c r="AI617" s="639"/>
      <c r="AJ617" s="639"/>
      <c r="AK617" s="639"/>
      <c r="AL617" s="639"/>
      <c r="AM617" s="639"/>
      <c r="AN617" s="639"/>
      <c r="AO617" s="647"/>
      <c r="AP617" s="647"/>
      <c r="AQ617" s="647"/>
      <c r="AR617" s="647"/>
      <c r="AS617" s="647"/>
    </row>
    <row r="618" s="641" customFormat="true" ht="13.8" hidden="false" customHeight="false" outlineLevel="0" collapsed="false">
      <c r="B618" s="640"/>
      <c r="C618" s="640"/>
      <c r="D618" s="640"/>
      <c r="E618" s="639"/>
      <c r="G618" s="674"/>
      <c r="H618" s="674"/>
      <c r="I618" s="674"/>
      <c r="J618" s="642"/>
      <c r="K618" s="674"/>
      <c r="S618" s="643"/>
      <c r="T618" s="639"/>
      <c r="U618" s="644"/>
      <c r="V618" s="675"/>
      <c r="W618" s="676"/>
      <c r="X618" s="674"/>
      <c r="Y618" s="646"/>
      <c r="Z618" s="674"/>
      <c r="AI618" s="639"/>
      <c r="AJ618" s="639"/>
      <c r="AK618" s="639"/>
      <c r="AL618" s="639"/>
      <c r="AM618" s="639"/>
      <c r="AN618" s="639"/>
      <c r="AO618" s="647"/>
      <c r="AP618" s="647"/>
      <c r="AQ618" s="647"/>
      <c r="AR618" s="647"/>
      <c r="AS618" s="647"/>
    </row>
    <row r="619" s="641" customFormat="true" ht="13.8" hidden="false" customHeight="false" outlineLevel="0" collapsed="false">
      <c r="B619" s="640"/>
      <c r="C619" s="640"/>
      <c r="D619" s="640"/>
      <c r="E619" s="639"/>
      <c r="G619" s="674"/>
      <c r="H619" s="674"/>
      <c r="I619" s="674"/>
      <c r="J619" s="642"/>
      <c r="K619" s="674"/>
      <c r="S619" s="643"/>
      <c r="T619" s="639"/>
      <c r="U619" s="644"/>
      <c r="V619" s="675"/>
      <c r="W619" s="676"/>
      <c r="X619" s="674"/>
      <c r="Y619" s="646"/>
      <c r="Z619" s="674"/>
      <c r="AI619" s="639"/>
      <c r="AJ619" s="639"/>
      <c r="AK619" s="639"/>
      <c r="AL619" s="639"/>
      <c r="AM619" s="639"/>
      <c r="AN619" s="639"/>
      <c r="AO619" s="647"/>
      <c r="AP619" s="647"/>
      <c r="AQ619" s="647"/>
      <c r="AR619" s="647"/>
      <c r="AS619" s="647"/>
    </row>
    <row r="620" s="641" customFormat="true" ht="13.8" hidden="false" customHeight="false" outlineLevel="0" collapsed="false">
      <c r="B620" s="640"/>
      <c r="C620" s="640"/>
      <c r="D620" s="640"/>
      <c r="E620" s="639"/>
      <c r="G620" s="674"/>
      <c r="H620" s="674"/>
      <c r="I620" s="674"/>
      <c r="J620" s="642"/>
      <c r="K620" s="674"/>
      <c r="S620" s="643"/>
      <c r="T620" s="639"/>
      <c r="U620" s="644"/>
      <c r="V620" s="675"/>
      <c r="W620" s="676"/>
      <c r="X620" s="674"/>
      <c r="Y620" s="646"/>
      <c r="Z620" s="674"/>
      <c r="AI620" s="639"/>
      <c r="AJ620" s="639"/>
      <c r="AK620" s="639"/>
      <c r="AL620" s="639"/>
      <c r="AM620" s="639"/>
      <c r="AN620" s="639"/>
      <c r="AO620" s="647"/>
      <c r="AP620" s="647"/>
      <c r="AQ620" s="647"/>
      <c r="AR620" s="647"/>
      <c r="AS620" s="647"/>
    </row>
    <row r="621" s="641" customFormat="true" ht="13.8" hidden="false" customHeight="false" outlineLevel="0" collapsed="false">
      <c r="B621" s="640"/>
      <c r="C621" s="640"/>
      <c r="D621" s="640"/>
      <c r="E621" s="639"/>
      <c r="G621" s="674"/>
      <c r="H621" s="674"/>
      <c r="I621" s="674"/>
      <c r="J621" s="642"/>
      <c r="K621" s="674"/>
      <c r="S621" s="643"/>
      <c r="T621" s="639"/>
      <c r="U621" s="644"/>
      <c r="V621" s="675"/>
      <c r="W621" s="676"/>
      <c r="X621" s="674"/>
      <c r="Y621" s="646"/>
      <c r="Z621" s="674"/>
      <c r="AI621" s="639"/>
      <c r="AJ621" s="639"/>
      <c r="AK621" s="639"/>
      <c r="AL621" s="639"/>
      <c r="AM621" s="639"/>
      <c r="AN621" s="639"/>
      <c r="AO621" s="647"/>
      <c r="AP621" s="647"/>
      <c r="AQ621" s="647"/>
      <c r="AR621" s="647"/>
      <c r="AS621" s="647"/>
    </row>
    <row r="622" s="641" customFormat="true" ht="13.8" hidden="false" customHeight="false" outlineLevel="0" collapsed="false">
      <c r="B622" s="640"/>
      <c r="C622" s="640"/>
      <c r="D622" s="640"/>
      <c r="E622" s="639"/>
      <c r="G622" s="674"/>
      <c r="H622" s="674"/>
      <c r="I622" s="674"/>
      <c r="J622" s="642"/>
      <c r="K622" s="674"/>
      <c r="S622" s="643"/>
      <c r="T622" s="639"/>
      <c r="U622" s="644"/>
      <c r="V622" s="675"/>
      <c r="W622" s="676"/>
      <c r="X622" s="674"/>
      <c r="Y622" s="646"/>
      <c r="Z622" s="674"/>
      <c r="AI622" s="639"/>
      <c r="AJ622" s="639"/>
      <c r="AK622" s="639"/>
      <c r="AL622" s="639"/>
      <c r="AM622" s="639"/>
      <c r="AN622" s="639"/>
      <c r="AO622" s="647"/>
      <c r="AP622" s="647"/>
      <c r="AQ622" s="647"/>
      <c r="AR622" s="647"/>
      <c r="AS622" s="647"/>
    </row>
    <row r="623" s="641" customFormat="true" ht="13.8" hidden="false" customHeight="false" outlineLevel="0" collapsed="false">
      <c r="B623" s="640"/>
      <c r="C623" s="640"/>
      <c r="D623" s="640"/>
      <c r="E623" s="639"/>
      <c r="G623" s="674"/>
      <c r="H623" s="674"/>
      <c r="I623" s="674"/>
      <c r="J623" s="642"/>
      <c r="K623" s="674"/>
      <c r="S623" s="643"/>
      <c r="T623" s="639"/>
      <c r="U623" s="644"/>
      <c r="V623" s="675"/>
      <c r="W623" s="676"/>
      <c r="X623" s="674"/>
      <c r="Y623" s="646"/>
      <c r="Z623" s="674"/>
      <c r="AI623" s="639"/>
      <c r="AJ623" s="639"/>
      <c r="AK623" s="639"/>
      <c r="AL623" s="639"/>
      <c r="AM623" s="639"/>
      <c r="AN623" s="639"/>
      <c r="AO623" s="647"/>
      <c r="AP623" s="647"/>
      <c r="AQ623" s="647"/>
      <c r="AR623" s="647"/>
      <c r="AS623" s="647"/>
    </row>
    <row r="624" s="641" customFormat="true" ht="13.8" hidden="false" customHeight="false" outlineLevel="0" collapsed="false">
      <c r="B624" s="640"/>
      <c r="C624" s="640"/>
      <c r="D624" s="640"/>
      <c r="E624" s="639"/>
      <c r="G624" s="674"/>
      <c r="H624" s="674"/>
      <c r="I624" s="674"/>
      <c r="J624" s="642"/>
      <c r="K624" s="674"/>
      <c r="S624" s="643"/>
      <c r="T624" s="639"/>
      <c r="U624" s="644"/>
      <c r="V624" s="675"/>
      <c r="W624" s="676"/>
      <c r="X624" s="674"/>
      <c r="Y624" s="646"/>
      <c r="Z624" s="674"/>
      <c r="AI624" s="639"/>
      <c r="AJ624" s="639"/>
      <c r="AK624" s="639"/>
      <c r="AL624" s="639"/>
      <c r="AM624" s="639"/>
      <c r="AN624" s="639"/>
      <c r="AO624" s="647"/>
      <c r="AP624" s="647"/>
      <c r="AQ624" s="647"/>
      <c r="AR624" s="647"/>
      <c r="AS624" s="647"/>
    </row>
    <row r="625" s="641" customFormat="true" ht="13.8" hidden="false" customHeight="false" outlineLevel="0" collapsed="false">
      <c r="B625" s="640"/>
      <c r="C625" s="640"/>
      <c r="D625" s="640"/>
      <c r="E625" s="639"/>
      <c r="G625" s="674"/>
      <c r="H625" s="674"/>
      <c r="I625" s="674"/>
      <c r="J625" s="642"/>
      <c r="K625" s="674"/>
      <c r="S625" s="643"/>
      <c r="T625" s="639"/>
      <c r="U625" s="644"/>
      <c r="V625" s="675"/>
      <c r="W625" s="676"/>
      <c r="X625" s="674"/>
      <c r="Y625" s="646"/>
      <c r="Z625" s="674"/>
      <c r="AI625" s="639"/>
      <c r="AJ625" s="639"/>
      <c r="AK625" s="639"/>
      <c r="AL625" s="639"/>
      <c r="AM625" s="639"/>
      <c r="AN625" s="639"/>
      <c r="AO625" s="647"/>
      <c r="AP625" s="647"/>
      <c r="AQ625" s="647"/>
      <c r="AR625" s="647"/>
      <c r="AS625" s="647"/>
    </row>
    <row r="626" s="641" customFormat="true" ht="13.8" hidden="false" customHeight="false" outlineLevel="0" collapsed="false">
      <c r="B626" s="640"/>
      <c r="C626" s="640"/>
      <c r="D626" s="640"/>
      <c r="E626" s="639"/>
      <c r="G626" s="674"/>
      <c r="H626" s="674"/>
      <c r="I626" s="674"/>
      <c r="J626" s="642"/>
      <c r="K626" s="674"/>
      <c r="S626" s="643"/>
      <c r="T626" s="639"/>
      <c r="U626" s="644"/>
      <c r="V626" s="675"/>
      <c r="W626" s="676"/>
      <c r="X626" s="674"/>
      <c r="Y626" s="646"/>
      <c r="Z626" s="674"/>
      <c r="AI626" s="639"/>
      <c r="AJ626" s="639"/>
      <c r="AK626" s="639"/>
      <c r="AL626" s="639"/>
      <c r="AM626" s="639"/>
      <c r="AN626" s="639"/>
      <c r="AO626" s="647"/>
      <c r="AP626" s="647"/>
      <c r="AQ626" s="647"/>
      <c r="AR626" s="647"/>
      <c r="AS626" s="647"/>
    </row>
    <row r="627" s="641" customFormat="true" ht="13.8" hidden="false" customHeight="false" outlineLevel="0" collapsed="false">
      <c r="B627" s="640"/>
      <c r="C627" s="640"/>
      <c r="D627" s="640"/>
      <c r="E627" s="639"/>
      <c r="G627" s="674"/>
      <c r="H627" s="674"/>
      <c r="I627" s="674"/>
      <c r="J627" s="642"/>
      <c r="K627" s="674"/>
      <c r="S627" s="643"/>
      <c r="T627" s="639"/>
      <c r="U627" s="644"/>
      <c r="V627" s="675"/>
      <c r="W627" s="676"/>
      <c r="X627" s="674"/>
      <c r="Y627" s="646"/>
      <c r="Z627" s="674"/>
      <c r="AI627" s="639"/>
      <c r="AJ627" s="639"/>
      <c r="AK627" s="639"/>
      <c r="AL627" s="639"/>
      <c r="AM627" s="639"/>
      <c r="AN627" s="639"/>
      <c r="AO627" s="647"/>
      <c r="AP627" s="647"/>
      <c r="AQ627" s="647"/>
      <c r="AR627" s="647"/>
      <c r="AS627" s="647"/>
    </row>
    <row r="628" s="641" customFormat="true" ht="13.8" hidden="false" customHeight="false" outlineLevel="0" collapsed="false">
      <c r="B628" s="640"/>
      <c r="C628" s="640"/>
      <c r="D628" s="640"/>
      <c r="E628" s="639"/>
      <c r="G628" s="674"/>
      <c r="H628" s="674"/>
      <c r="I628" s="674"/>
      <c r="J628" s="642"/>
      <c r="K628" s="674"/>
      <c r="S628" s="643"/>
      <c r="T628" s="639"/>
      <c r="U628" s="644"/>
      <c r="V628" s="675"/>
      <c r="W628" s="676"/>
      <c r="X628" s="674"/>
      <c r="Y628" s="646"/>
      <c r="Z628" s="674"/>
      <c r="AI628" s="639"/>
      <c r="AJ628" s="639"/>
      <c r="AK628" s="639"/>
      <c r="AL628" s="639"/>
      <c r="AM628" s="639"/>
      <c r="AN628" s="639"/>
      <c r="AO628" s="647"/>
      <c r="AP628" s="647"/>
      <c r="AQ628" s="647"/>
      <c r="AR628" s="647"/>
      <c r="AS628" s="647"/>
    </row>
    <row r="629" s="641" customFormat="true" ht="13.8" hidden="false" customHeight="false" outlineLevel="0" collapsed="false">
      <c r="B629" s="640"/>
      <c r="C629" s="640"/>
      <c r="D629" s="640"/>
      <c r="E629" s="639"/>
      <c r="G629" s="674"/>
      <c r="H629" s="674"/>
      <c r="I629" s="674"/>
      <c r="J629" s="642"/>
      <c r="K629" s="674"/>
      <c r="S629" s="643"/>
      <c r="T629" s="639"/>
      <c r="U629" s="644"/>
      <c r="V629" s="675"/>
      <c r="W629" s="676"/>
      <c r="X629" s="674"/>
      <c r="Y629" s="646"/>
      <c r="Z629" s="674"/>
      <c r="AI629" s="639"/>
      <c r="AJ629" s="639"/>
      <c r="AK629" s="639"/>
      <c r="AL629" s="639"/>
      <c r="AM629" s="639"/>
      <c r="AN629" s="639"/>
      <c r="AO629" s="647"/>
      <c r="AP629" s="647"/>
      <c r="AQ629" s="647"/>
      <c r="AR629" s="647"/>
      <c r="AS629" s="647"/>
    </row>
    <row r="630" s="641" customFormat="true" ht="13.8" hidden="false" customHeight="false" outlineLevel="0" collapsed="false">
      <c r="B630" s="640"/>
      <c r="C630" s="640"/>
      <c r="D630" s="640"/>
      <c r="E630" s="639"/>
      <c r="G630" s="674"/>
      <c r="H630" s="674"/>
      <c r="I630" s="674"/>
      <c r="J630" s="642"/>
      <c r="K630" s="674"/>
      <c r="S630" s="643"/>
      <c r="T630" s="639"/>
      <c r="U630" s="644"/>
      <c r="V630" s="675"/>
      <c r="W630" s="676"/>
      <c r="X630" s="674"/>
      <c r="Y630" s="646"/>
      <c r="Z630" s="674"/>
      <c r="AI630" s="639"/>
      <c r="AJ630" s="639"/>
      <c r="AK630" s="639"/>
      <c r="AL630" s="639"/>
      <c r="AM630" s="639"/>
      <c r="AN630" s="639"/>
      <c r="AO630" s="647"/>
      <c r="AP630" s="647"/>
      <c r="AQ630" s="647"/>
      <c r="AR630" s="647"/>
      <c r="AS630" s="647"/>
    </row>
    <row r="631" s="641" customFormat="true" ht="13.8" hidden="false" customHeight="false" outlineLevel="0" collapsed="false">
      <c r="B631" s="640"/>
      <c r="C631" s="640"/>
      <c r="D631" s="640"/>
      <c r="E631" s="639"/>
      <c r="G631" s="674"/>
      <c r="H631" s="674"/>
      <c r="I631" s="674"/>
      <c r="J631" s="642"/>
      <c r="K631" s="674"/>
      <c r="S631" s="643"/>
      <c r="T631" s="639"/>
      <c r="U631" s="644"/>
      <c r="V631" s="675"/>
      <c r="W631" s="676"/>
      <c r="X631" s="674"/>
      <c r="Y631" s="646"/>
      <c r="Z631" s="674"/>
      <c r="AI631" s="639"/>
      <c r="AJ631" s="639"/>
      <c r="AK631" s="639"/>
      <c r="AL631" s="639"/>
      <c r="AM631" s="639"/>
      <c r="AN631" s="639"/>
      <c r="AO631" s="647"/>
      <c r="AP631" s="647"/>
      <c r="AQ631" s="647"/>
      <c r="AR631" s="647"/>
      <c r="AS631" s="647"/>
    </row>
    <row r="632" s="641" customFormat="true" ht="13.8" hidden="false" customHeight="false" outlineLevel="0" collapsed="false">
      <c r="B632" s="640"/>
      <c r="C632" s="640"/>
      <c r="D632" s="640"/>
      <c r="E632" s="639"/>
      <c r="G632" s="674"/>
      <c r="H632" s="674"/>
      <c r="I632" s="674"/>
      <c r="J632" s="642"/>
      <c r="K632" s="674"/>
      <c r="S632" s="643"/>
      <c r="T632" s="639"/>
      <c r="U632" s="644"/>
      <c r="V632" s="675"/>
      <c r="W632" s="676"/>
      <c r="X632" s="674"/>
      <c r="Y632" s="646"/>
      <c r="Z632" s="674"/>
      <c r="AI632" s="639"/>
      <c r="AJ632" s="639"/>
      <c r="AK632" s="639"/>
      <c r="AL632" s="639"/>
      <c r="AM632" s="639"/>
      <c r="AN632" s="639"/>
      <c r="AO632" s="647"/>
      <c r="AP632" s="647"/>
      <c r="AQ632" s="647"/>
      <c r="AR632" s="647"/>
      <c r="AS632" s="647"/>
    </row>
    <row r="633" s="641" customFormat="true" ht="13.8" hidden="false" customHeight="false" outlineLevel="0" collapsed="false">
      <c r="B633" s="640"/>
      <c r="C633" s="640"/>
      <c r="D633" s="640"/>
      <c r="E633" s="639"/>
      <c r="G633" s="674"/>
      <c r="H633" s="674"/>
      <c r="I633" s="674"/>
      <c r="J633" s="642"/>
      <c r="K633" s="674"/>
      <c r="S633" s="643"/>
      <c r="T633" s="639"/>
      <c r="U633" s="644"/>
      <c r="V633" s="675"/>
      <c r="W633" s="676"/>
      <c r="X633" s="674"/>
      <c r="Y633" s="646"/>
      <c r="Z633" s="674"/>
      <c r="AI633" s="639"/>
      <c r="AJ633" s="639"/>
      <c r="AK633" s="639"/>
      <c r="AL633" s="639"/>
      <c r="AM633" s="639"/>
      <c r="AN633" s="639"/>
      <c r="AO633" s="647"/>
      <c r="AP633" s="647"/>
      <c r="AQ633" s="647"/>
      <c r="AR633" s="647"/>
      <c r="AS633" s="647"/>
    </row>
    <row r="634" s="641" customFormat="true" ht="13.8" hidden="false" customHeight="false" outlineLevel="0" collapsed="false">
      <c r="B634" s="640"/>
      <c r="C634" s="640"/>
      <c r="D634" s="640"/>
      <c r="E634" s="639"/>
      <c r="G634" s="674"/>
      <c r="H634" s="674"/>
      <c r="I634" s="674"/>
      <c r="J634" s="642"/>
      <c r="K634" s="674"/>
      <c r="S634" s="643"/>
      <c r="T634" s="639"/>
      <c r="U634" s="644"/>
      <c r="V634" s="675"/>
      <c r="W634" s="676"/>
      <c r="X634" s="674"/>
      <c r="Y634" s="646"/>
      <c r="Z634" s="674"/>
      <c r="AI634" s="639"/>
      <c r="AJ634" s="639"/>
      <c r="AK634" s="639"/>
      <c r="AL634" s="639"/>
      <c r="AM634" s="639"/>
      <c r="AN634" s="639"/>
      <c r="AO634" s="647"/>
      <c r="AP634" s="647"/>
      <c r="AQ634" s="647"/>
      <c r="AR634" s="647"/>
      <c r="AS634" s="647"/>
    </row>
    <row r="635" s="641" customFormat="true" ht="13.8" hidden="false" customHeight="false" outlineLevel="0" collapsed="false">
      <c r="B635" s="640"/>
      <c r="C635" s="640"/>
      <c r="D635" s="640"/>
      <c r="E635" s="639"/>
      <c r="G635" s="674"/>
      <c r="H635" s="674"/>
      <c r="I635" s="674"/>
      <c r="J635" s="642"/>
      <c r="K635" s="674"/>
      <c r="S635" s="643"/>
      <c r="T635" s="639"/>
      <c r="U635" s="644"/>
      <c r="V635" s="675"/>
      <c r="W635" s="676"/>
      <c r="X635" s="674"/>
      <c r="Y635" s="646"/>
      <c r="Z635" s="674"/>
      <c r="AI635" s="639"/>
      <c r="AJ635" s="639"/>
      <c r="AK635" s="639"/>
      <c r="AL635" s="639"/>
      <c r="AM635" s="639"/>
      <c r="AN635" s="639"/>
      <c r="AO635" s="647"/>
      <c r="AP635" s="647"/>
      <c r="AQ635" s="647"/>
      <c r="AR635" s="647"/>
      <c r="AS635" s="647"/>
    </row>
    <row r="636" s="641" customFormat="true" ht="13.8" hidden="false" customHeight="false" outlineLevel="0" collapsed="false">
      <c r="B636" s="640"/>
      <c r="C636" s="640"/>
      <c r="D636" s="640"/>
      <c r="E636" s="639"/>
      <c r="G636" s="674"/>
      <c r="H636" s="674"/>
      <c r="I636" s="674"/>
      <c r="J636" s="642"/>
      <c r="K636" s="674"/>
      <c r="S636" s="643"/>
      <c r="T636" s="639"/>
      <c r="U636" s="644"/>
      <c r="V636" s="675"/>
      <c r="W636" s="676"/>
      <c r="X636" s="674"/>
      <c r="Y636" s="646"/>
      <c r="Z636" s="674"/>
      <c r="AI636" s="639"/>
      <c r="AJ636" s="639"/>
      <c r="AK636" s="639"/>
      <c r="AL636" s="639"/>
      <c r="AM636" s="639"/>
      <c r="AN636" s="639"/>
      <c r="AO636" s="647"/>
      <c r="AP636" s="647"/>
      <c r="AQ636" s="647"/>
      <c r="AR636" s="647"/>
      <c r="AS636" s="647"/>
    </row>
    <row r="637" s="641" customFormat="true" ht="13.8" hidden="false" customHeight="false" outlineLevel="0" collapsed="false">
      <c r="B637" s="640"/>
      <c r="C637" s="640"/>
      <c r="D637" s="640"/>
      <c r="E637" s="639"/>
      <c r="G637" s="674"/>
      <c r="H637" s="674"/>
      <c r="I637" s="674"/>
      <c r="J637" s="642"/>
      <c r="K637" s="674"/>
      <c r="S637" s="643"/>
      <c r="T637" s="639"/>
      <c r="U637" s="644"/>
      <c r="V637" s="675"/>
      <c r="W637" s="676"/>
      <c r="X637" s="674"/>
      <c r="Y637" s="646"/>
      <c r="Z637" s="674"/>
      <c r="AI637" s="639"/>
      <c r="AJ637" s="639"/>
      <c r="AK637" s="639"/>
      <c r="AL637" s="639"/>
      <c r="AM637" s="639"/>
      <c r="AN637" s="639"/>
      <c r="AO637" s="647"/>
      <c r="AP637" s="647"/>
      <c r="AQ637" s="647"/>
      <c r="AR637" s="647"/>
      <c r="AS637" s="647"/>
    </row>
    <row r="638" s="641" customFormat="true" ht="13.8" hidden="false" customHeight="false" outlineLevel="0" collapsed="false">
      <c r="B638" s="640"/>
      <c r="C638" s="640"/>
      <c r="D638" s="640"/>
      <c r="E638" s="639"/>
      <c r="G638" s="674"/>
      <c r="H638" s="674"/>
      <c r="I638" s="674"/>
      <c r="J638" s="642"/>
      <c r="K638" s="674"/>
      <c r="S638" s="643"/>
      <c r="T638" s="639"/>
      <c r="U638" s="644"/>
      <c r="V638" s="675"/>
      <c r="W638" s="676"/>
      <c r="X638" s="674"/>
      <c r="Y638" s="646"/>
      <c r="Z638" s="674"/>
      <c r="AI638" s="639"/>
      <c r="AJ638" s="639"/>
      <c r="AK638" s="639"/>
      <c r="AL638" s="639"/>
      <c r="AM638" s="639"/>
      <c r="AN638" s="639"/>
      <c r="AO638" s="647"/>
      <c r="AP638" s="647"/>
      <c r="AQ638" s="647"/>
      <c r="AR638" s="647"/>
      <c r="AS638" s="647"/>
    </row>
    <row r="639" s="641" customFormat="true" ht="13.8" hidden="false" customHeight="false" outlineLevel="0" collapsed="false">
      <c r="B639" s="640"/>
      <c r="C639" s="640"/>
      <c r="D639" s="640"/>
      <c r="E639" s="639"/>
      <c r="G639" s="674"/>
      <c r="H639" s="674"/>
      <c r="I639" s="674"/>
      <c r="J639" s="642"/>
      <c r="K639" s="674"/>
      <c r="S639" s="643"/>
      <c r="T639" s="639"/>
      <c r="U639" s="644"/>
      <c r="V639" s="675"/>
      <c r="W639" s="676"/>
      <c r="X639" s="674"/>
      <c r="Y639" s="646"/>
      <c r="Z639" s="674"/>
      <c r="AI639" s="639"/>
      <c r="AJ639" s="639"/>
      <c r="AK639" s="639"/>
      <c r="AL639" s="639"/>
      <c r="AM639" s="639"/>
      <c r="AN639" s="639"/>
      <c r="AO639" s="647"/>
      <c r="AP639" s="647"/>
      <c r="AQ639" s="647"/>
      <c r="AR639" s="647"/>
      <c r="AS639" s="647"/>
    </row>
    <row r="640" s="641" customFormat="true" ht="13.8" hidden="false" customHeight="false" outlineLevel="0" collapsed="false">
      <c r="B640" s="640"/>
      <c r="C640" s="640"/>
      <c r="D640" s="640"/>
      <c r="E640" s="639"/>
      <c r="G640" s="674"/>
      <c r="H640" s="674"/>
      <c r="I640" s="674"/>
      <c r="J640" s="642"/>
      <c r="K640" s="674"/>
      <c r="S640" s="643"/>
      <c r="T640" s="639"/>
      <c r="U640" s="644"/>
      <c r="V640" s="675"/>
      <c r="W640" s="676"/>
      <c r="X640" s="674"/>
      <c r="Y640" s="646"/>
      <c r="Z640" s="674"/>
      <c r="AI640" s="639"/>
      <c r="AJ640" s="639"/>
      <c r="AK640" s="639"/>
      <c r="AL640" s="639"/>
      <c r="AM640" s="639"/>
      <c r="AN640" s="639"/>
      <c r="AO640" s="647"/>
      <c r="AP640" s="647"/>
      <c r="AQ640" s="647"/>
      <c r="AR640" s="647"/>
      <c r="AS640" s="647"/>
    </row>
    <row r="641" s="641" customFormat="true" ht="13.8" hidden="false" customHeight="false" outlineLevel="0" collapsed="false">
      <c r="B641" s="640"/>
      <c r="C641" s="640"/>
      <c r="D641" s="640"/>
      <c r="E641" s="639"/>
      <c r="G641" s="674"/>
      <c r="H641" s="674"/>
      <c r="I641" s="674"/>
      <c r="J641" s="642"/>
      <c r="K641" s="674"/>
      <c r="S641" s="643"/>
      <c r="T641" s="639"/>
      <c r="U641" s="644"/>
      <c r="V641" s="675"/>
      <c r="W641" s="676"/>
      <c r="X641" s="674"/>
      <c r="Y641" s="646"/>
      <c r="Z641" s="674"/>
      <c r="AI641" s="639"/>
      <c r="AJ641" s="639"/>
      <c r="AK641" s="639"/>
      <c r="AL641" s="639"/>
      <c r="AM641" s="639"/>
      <c r="AN641" s="639"/>
      <c r="AO641" s="647"/>
      <c r="AP641" s="647"/>
      <c r="AQ641" s="647"/>
      <c r="AR641" s="647"/>
      <c r="AS641" s="647"/>
    </row>
    <row r="642" s="641" customFormat="true" ht="13.8" hidden="false" customHeight="false" outlineLevel="0" collapsed="false">
      <c r="B642" s="640"/>
      <c r="C642" s="640"/>
      <c r="D642" s="640"/>
      <c r="E642" s="639"/>
      <c r="G642" s="674"/>
      <c r="H642" s="674"/>
      <c r="I642" s="674"/>
      <c r="J642" s="642"/>
      <c r="K642" s="674"/>
      <c r="S642" s="643"/>
      <c r="T642" s="639"/>
      <c r="U642" s="644"/>
      <c r="V642" s="675"/>
      <c r="W642" s="676"/>
      <c r="X642" s="674"/>
      <c r="Y642" s="646"/>
      <c r="Z642" s="674"/>
      <c r="AI642" s="639"/>
      <c r="AJ642" s="639"/>
      <c r="AK642" s="639"/>
      <c r="AL642" s="639"/>
      <c r="AM642" s="639"/>
      <c r="AN642" s="639"/>
      <c r="AO642" s="647"/>
      <c r="AP642" s="647"/>
      <c r="AQ642" s="647"/>
      <c r="AR642" s="647"/>
      <c r="AS642" s="647"/>
    </row>
    <row r="643" s="641" customFormat="true" ht="13.8" hidden="false" customHeight="false" outlineLevel="0" collapsed="false">
      <c r="B643" s="640"/>
      <c r="C643" s="640"/>
      <c r="D643" s="640"/>
      <c r="E643" s="639"/>
      <c r="G643" s="674"/>
      <c r="H643" s="674"/>
      <c r="I643" s="674"/>
      <c r="J643" s="642"/>
      <c r="K643" s="674"/>
      <c r="S643" s="643"/>
      <c r="T643" s="639"/>
      <c r="U643" s="644"/>
      <c r="V643" s="675"/>
      <c r="W643" s="676"/>
      <c r="X643" s="674"/>
      <c r="Y643" s="646"/>
      <c r="Z643" s="674"/>
      <c r="AI643" s="639"/>
      <c r="AJ643" s="639"/>
      <c r="AK643" s="639"/>
      <c r="AL643" s="639"/>
      <c r="AM643" s="639"/>
      <c r="AN643" s="639"/>
      <c r="AO643" s="647"/>
      <c r="AP643" s="647"/>
      <c r="AQ643" s="647"/>
      <c r="AR643" s="647"/>
      <c r="AS643" s="647"/>
    </row>
    <row r="644" s="641" customFormat="true" ht="13.8" hidden="false" customHeight="false" outlineLevel="0" collapsed="false">
      <c r="B644" s="640"/>
      <c r="C644" s="640"/>
      <c r="D644" s="640"/>
      <c r="E644" s="639"/>
      <c r="G644" s="674"/>
      <c r="H644" s="674"/>
      <c r="I644" s="674"/>
      <c r="J644" s="642"/>
      <c r="K644" s="674"/>
      <c r="S644" s="643"/>
      <c r="T644" s="639"/>
      <c r="U644" s="644"/>
      <c r="V644" s="675"/>
      <c r="W644" s="676"/>
      <c r="X644" s="674"/>
      <c r="Y644" s="646"/>
      <c r="Z644" s="674"/>
      <c r="AI644" s="639"/>
      <c r="AJ644" s="639"/>
      <c r="AK644" s="639"/>
      <c r="AL644" s="639"/>
      <c r="AM644" s="639"/>
      <c r="AN644" s="639"/>
      <c r="AO644" s="647"/>
      <c r="AP644" s="647"/>
      <c r="AQ644" s="647"/>
      <c r="AR644" s="647"/>
      <c r="AS644" s="647"/>
    </row>
    <row r="645" s="641" customFormat="true" ht="13.8" hidden="false" customHeight="false" outlineLevel="0" collapsed="false">
      <c r="B645" s="640"/>
      <c r="C645" s="640"/>
      <c r="D645" s="640"/>
      <c r="E645" s="639"/>
      <c r="G645" s="674"/>
      <c r="H645" s="674"/>
      <c r="I645" s="674"/>
      <c r="J645" s="642"/>
      <c r="K645" s="674"/>
      <c r="S645" s="643"/>
      <c r="T645" s="639"/>
      <c r="U645" s="644"/>
      <c r="V645" s="675"/>
      <c r="W645" s="676"/>
      <c r="X645" s="674"/>
      <c r="Y645" s="646"/>
      <c r="Z645" s="674"/>
      <c r="AI645" s="639"/>
      <c r="AJ645" s="639"/>
      <c r="AK645" s="639"/>
      <c r="AL645" s="639"/>
      <c r="AM645" s="639"/>
      <c r="AN645" s="639"/>
      <c r="AO645" s="647"/>
      <c r="AP645" s="647"/>
      <c r="AQ645" s="647"/>
      <c r="AR645" s="647"/>
      <c r="AS645" s="647"/>
    </row>
    <row r="646" s="641" customFormat="true" ht="13.8" hidden="false" customHeight="false" outlineLevel="0" collapsed="false">
      <c r="B646" s="640"/>
      <c r="C646" s="640"/>
      <c r="D646" s="640"/>
      <c r="E646" s="639"/>
      <c r="G646" s="674"/>
      <c r="H646" s="674"/>
      <c r="I646" s="674"/>
      <c r="J646" s="642"/>
      <c r="K646" s="674"/>
      <c r="S646" s="643"/>
      <c r="T646" s="639"/>
      <c r="U646" s="644"/>
      <c r="V646" s="675"/>
      <c r="W646" s="676"/>
      <c r="X646" s="674"/>
      <c r="Y646" s="646"/>
      <c r="Z646" s="674"/>
      <c r="AI646" s="639"/>
      <c r="AJ646" s="639"/>
      <c r="AK646" s="639"/>
      <c r="AL646" s="639"/>
      <c r="AM646" s="639"/>
      <c r="AN646" s="639"/>
      <c r="AO646" s="647"/>
      <c r="AP646" s="647"/>
      <c r="AQ646" s="647"/>
      <c r="AR646" s="647"/>
      <c r="AS646" s="647"/>
    </row>
    <row r="647" s="641" customFormat="true" ht="13.8" hidden="false" customHeight="false" outlineLevel="0" collapsed="false">
      <c r="B647" s="640"/>
      <c r="C647" s="640"/>
      <c r="D647" s="640"/>
      <c r="E647" s="639"/>
      <c r="G647" s="674"/>
      <c r="H647" s="674"/>
      <c r="I647" s="674"/>
      <c r="J647" s="642"/>
      <c r="K647" s="674"/>
      <c r="S647" s="643"/>
      <c r="T647" s="639"/>
      <c r="U647" s="644"/>
      <c r="V647" s="675"/>
      <c r="W647" s="676"/>
      <c r="X647" s="674"/>
      <c r="Y647" s="646"/>
      <c r="Z647" s="674"/>
      <c r="AI647" s="639"/>
      <c r="AJ647" s="639"/>
      <c r="AK647" s="639"/>
      <c r="AL647" s="639"/>
      <c r="AM647" s="639"/>
      <c r="AN647" s="639"/>
      <c r="AO647" s="647"/>
      <c r="AP647" s="647"/>
      <c r="AQ647" s="647"/>
      <c r="AR647" s="647"/>
      <c r="AS647" s="647"/>
    </row>
    <row r="648" s="641" customFormat="true" ht="13.8" hidden="false" customHeight="false" outlineLevel="0" collapsed="false">
      <c r="B648" s="640"/>
      <c r="C648" s="640"/>
      <c r="D648" s="640"/>
      <c r="E648" s="639"/>
      <c r="G648" s="674"/>
      <c r="H648" s="674"/>
      <c r="I648" s="674"/>
      <c r="J648" s="642"/>
      <c r="K648" s="674"/>
      <c r="S648" s="643"/>
      <c r="T648" s="639"/>
      <c r="U648" s="644"/>
      <c r="V648" s="675"/>
      <c r="W648" s="676"/>
      <c r="X648" s="674"/>
      <c r="Y648" s="646"/>
      <c r="Z648" s="674"/>
      <c r="AI648" s="639"/>
      <c r="AJ648" s="639"/>
      <c r="AK648" s="639"/>
      <c r="AL648" s="639"/>
      <c r="AM648" s="639"/>
      <c r="AN648" s="639"/>
      <c r="AO648" s="647"/>
      <c r="AP648" s="647"/>
      <c r="AQ648" s="647"/>
      <c r="AR648" s="647"/>
      <c r="AS648" s="647"/>
    </row>
    <row r="649" s="641" customFormat="true" ht="13.8" hidden="false" customHeight="false" outlineLevel="0" collapsed="false">
      <c r="B649" s="640"/>
      <c r="C649" s="640"/>
      <c r="D649" s="640"/>
      <c r="E649" s="639"/>
      <c r="G649" s="674"/>
      <c r="H649" s="674"/>
      <c r="I649" s="674"/>
      <c r="J649" s="642"/>
      <c r="K649" s="674"/>
      <c r="S649" s="643"/>
      <c r="T649" s="639"/>
      <c r="U649" s="644"/>
      <c r="V649" s="675"/>
      <c r="W649" s="676"/>
      <c r="X649" s="674"/>
      <c r="Y649" s="646"/>
      <c r="Z649" s="674"/>
      <c r="AI649" s="639"/>
      <c r="AJ649" s="639"/>
      <c r="AK649" s="639"/>
      <c r="AL649" s="639"/>
      <c r="AM649" s="639"/>
      <c r="AN649" s="639"/>
      <c r="AO649" s="647"/>
      <c r="AP649" s="647"/>
      <c r="AQ649" s="647"/>
      <c r="AR649" s="647"/>
      <c r="AS649" s="647"/>
    </row>
    <row r="650" s="641" customFormat="true" ht="13.8" hidden="false" customHeight="false" outlineLevel="0" collapsed="false">
      <c r="B650" s="640"/>
      <c r="C650" s="640"/>
      <c r="D650" s="640"/>
      <c r="E650" s="639"/>
      <c r="G650" s="674"/>
      <c r="H650" s="674"/>
      <c r="I650" s="674"/>
      <c r="J650" s="642"/>
      <c r="K650" s="674"/>
      <c r="S650" s="643"/>
      <c r="T650" s="639"/>
      <c r="U650" s="644"/>
      <c r="V650" s="675"/>
      <c r="W650" s="676"/>
      <c r="X650" s="674"/>
      <c r="Y650" s="646"/>
      <c r="Z650" s="674"/>
      <c r="AI650" s="639"/>
      <c r="AJ650" s="639"/>
      <c r="AK650" s="639"/>
      <c r="AL650" s="639"/>
      <c r="AM650" s="639"/>
      <c r="AN650" s="639"/>
      <c r="AO650" s="647"/>
      <c r="AP650" s="647"/>
      <c r="AQ650" s="647"/>
      <c r="AR650" s="647"/>
      <c r="AS650" s="647"/>
    </row>
    <row r="651" s="641" customFormat="true" ht="13.8" hidden="false" customHeight="false" outlineLevel="0" collapsed="false">
      <c r="B651" s="640"/>
      <c r="C651" s="640"/>
      <c r="D651" s="640"/>
      <c r="E651" s="639"/>
      <c r="G651" s="674"/>
      <c r="H651" s="674"/>
      <c r="I651" s="674"/>
      <c r="J651" s="642"/>
      <c r="K651" s="674"/>
      <c r="S651" s="643"/>
      <c r="T651" s="639"/>
      <c r="U651" s="644"/>
      <c r="V651" s="675"/>
      <c r="W651" s="676"/>
      <c r="X651" s="674"/>
      <c r="Y651" s="646"/>
      <c r="Z651" s="674"/>
      <c r="AI651" s="639"/>
      <c r="AJ651" s="639"/>
      <c r="AK651" s="639"/>
      <c r="AL651" s="639"/>
      <c r="AM651" s="639"/>
      <c r="AN651" s="639"/>
      <c r="AO651" s="647"/>
      <c r="AP651" s="647"/>
      <c r="AQ651" s="647"/>
      <c r="AR651" s="647"/>
      <c r="AS651" s="647"/>
    </row>
    <row r="652" s="641" customFormat="true" ht="13.8" hidden="false" customHeight="false" outlineLevel="0" collapsed="false">
      <c r="B652" s="640"/>
      <c r="C652" s="640"/>
      <c r="D652" s="640"/>
      <c r="E652" s="639"/>
      <c r="G652" s="674"/>
      <c r="H652" s="674"/>
      <c r="I652" s="674"/>
      <c r="J652" s="642"/>
      <c r="K652" s="674"/>
      <c r="S652" s="643"/>
      <c r="T652" s="639"/>
      <c r="U652" s="644"/>
      <c r="V652" s="675"/>
      <c r="W652" s="676"/>
      <c r="X652" s="674"/>
      <c r="Y652" s="646"/>
      <c r="Z652" s="674"/>
      <c r="AI652" s="639"/>
      <c r="AJ652" s="639"/>
      <c r="AK652" s="639"/>
      <c r="AL652" s="639"/>
      <c r="AM652" s="639"/>
      <c r="AN652" s="639"/>
      <c r="AO652" s="647"/>
      <c r="AP652" s="647"/>
      <c r="AQ652" s="647"/>
      <c r="AR652" s="647"/>
      <c r="AS652" s="647"/>
    </row>
    <row r="653" s="641" customFormat="true" ht="13.8" hidden="false" customHeight="false" outlineLevel="0" collapsed="false">
      <c r="B653" s="640"/>
      <c r="C653" s="640"/>
      <c r="D653" s="640"/>
      <c r="E653" s="639"/>
      <c r="G653" s="674"/>
      <c r="H653" s="674"/>
      <c r="I653" s="674"/>
      <c r="J653" s="642"/>
      <c r="K653" s="674"/>
      <c r="S653" s="643"/>
      <c r="T653" s="639"/>
      <c r="U653" s="644"/>
      <c r="V653" s="675"/>
      <c r="W653" s="676"/>
      <c r="X653" s="674"/>
      <c r="Y653" s="646"/>
      <c r="Z653" s="674"/>
      <c r="AI653" s="639"/>
      <c r="AJ653" s="639"/>
      <c r="AK653" s="639"/>
      <c r="AL653" s="639"/>
      <c r="AM653" s="639"/>
      <c r="AN653" s="639"/>
      <c r="AO653" s="647"/>
      <c r="AP653" s="647"/>
      <c r="AQ653" s="647"/>
      <c r="AR653" s="647"/>
      <c r="AS653" s="647"/>
    </row>
    <row r="654" s="641" customFormat="true" ht="13.8" hidden="false" customHeight="false" outlineLevel="0" collapsed="false">
      <c r="B654" s="640"/>
      <c r="C654" s="640"/>
      <c r="D654" s="640"/>
      <c r="E654" s="639"/>
      <c r="G654" s="674"/>
      <c r="H654" s="674"/>
      <c r="I654" s="674"/>
      <c r="J654" s="642"/>
      <c r="K654" s="674"/>
      <c r="S654" s="643"/>
      <c r="T654" s="639"/>
      <c r="U654" s="644"/>
      <c r="V654" s="675"/>
      <c r="W654" s="676"/>
      <c r="X654" s="674"/>
      <c r="Y654" s="646"/>
      <c r="Z654" s="674"/>
      <c r="AI654" s="639"/>
      <c r="AJ654" s="639"/>
      <c r="AK654" s="639"/>
      <c r="AL654" s="639"/>
      <c r="AM654" s="639"/>
      <c r="AN654" s="639"/>
      <c r="AO654" s="647"/>
      <c r="AP654" s="647"/>
      <c r="AQ654" s="647"/>
      <c r="AR654" s="647"/>
      <c r="AS654" s="647"/>
    </row>
    <row r="655" s="641" customFormat="true" ht="13.8" hidden="false" customHeight="false" outlineLevel="0" collapsed="false">
      <c r="B655" s="640"/>
      <c r="C655" s="640"/>
      <c r="D655" s="640"/>
      <c r="E655" s="639"/>
      <c r="G655" s="674"/>
      <c r="H655" s="674"/>
      <c r="I655" s="674"/>
      <c r="J655" s="642"/>
      <c r="K655" s="674"/>
      <c r="S655" s="643"/>
      <c r="T655" s="639"/>
      <c r="U655" s="644"/>
      <c r="V655" s="675"/>
      <c r="W655" s="676"/>
      <c r="X655" s="674"/>
      <c r="Y655" s="646"/>
      <c r="Z655" s="674"/>
      <c r="AI655" s="639"/>
      <c r="AJ655" s="639"/>
      <c r="AK655" s="639"/>
      <c r="AL655" s="639"/>
      <c r="AM655" s="639"/>
      <c r="AN655" s="639"/>
      <c r="AO655" s="647"/>
      <c r="AP655" s="647"/>
      <c r="AQ655" s="647"/>
      <c r="AR655" s="647"/>
      <c r="AS655" s="647"/>
    </row>
    <row r="656" s="641" customFormat="true" ht="13.8" hidden="false" customHeight="false" outlineLevel="0" collapsed="false">
      <c r="B656" s="640"/>
      <c r="C656" s="640"/>
      <c r="D656" s="640"/>
      <c r="E656" s="639"/>
      <c r="G656" s="674"/>
      <c r="H656" s="674"/>
      <c r="I656" s="674"/>
      <c r="J656" s="642"/>
      <c r="K656" s="674"/>
      <c r="S656" s="643"/>
      <c r="T656" s="639"/>
      <c r="U656" s="644"/>
      <c r="V656" s="675"/>
      <c r="W656" s="676"/>
      <c r="X656" s="674"/>
      <c r="Y656" s="646"/>
      <c r="Z656" s="674"/>
      <c r="AI656" s="639"/>
      <c r="AJ656" s="639"/>
      <c r="AK656" s="639"/>
      <c r="AL656" s="639"/>
      <c r="AM656" s="639"/>
      <c r="AN656" s="639"/>
      <c r="AO656" s="647"/>
      <c r="AP656" s="647"/>
      <c r="AQ656" s="647"/>
      <c r="AR656" s="647"/>
      <c r="AS656" s="647"/>
    </row>
    <row r="657" s="641" customFormat="true" ht="13.8" hidden="false" customHeight="false" outlineLevel="0" collapsed="false">
      <c r="B657" s="640"/>
      <c r="C657" s="640"/>
      <c r="D657" s="640"/>
      <c r="E657" s="639"/>
      <c r="G657" s="674"/>
      <c r="H657" s="674"/>
      <c r="I657" s="674"/>
      <c r="J657" s="642"/>
      <c r="K657" s="674"/>
      <c r="S657" s="643"/>
      <c r="T657" s="639"/>
      <c r="U657" s="644"/>
      <c r="V657" s="675"/>
      <c r="W657" s="676"/>
      <c r="X657" s="674"/>
      <c r="Y657" s="646"/>
      <c r="Z657" s="674"/>
      <c r="AI657" s="639"/>
      <c r="AJ657" s="639"/>
      <c r="AK657" s="639"/>
      <c r="AL657" s="639"/>
      <c r="AM657" s="639"/>
      <c r="AN657" s="639"/>
      <c r="AO657" s="647"/>
      <c r="AP657" s="647"/>
      <c r="AQ657" s="647"/>
      <c r="AR657" s="647"/>
      <c r="AS657" s="647"/>
    </row>
    <row r="658" s="641" customFormat="true" ht="13.8" hidden="false" customHeight="false" outlineLevel="0" collapsed="false">
      <c r="B658" s="640"/>
      <c r="C658" s="640"/>
      <c r="D658" s="640"/>
      <c r="E658" s="639"/>
      <c r="G658" s="674"/>
      <c r="H658" s="674"/>
      <c r="I658" s="674"/>
      <c r="J658" s="642"/>
      <c r="K658" s="674"/>
      <c r="S658" s="643"/>
      <c r="T658" s="639"/>
      <c r="U658" s="644"/>
      <c r="V658" s="675"/>
      <c r="W658" s="676"/>
      <c r="X658" s="674"/>
      <c r="Y658" s="646"/>
      <c r="Z658" s="674"/>
      <c r="AI658" s="639"/>
      <c r="AJ658" s="639"/>
      <c r="AK658" s="639"/>
      <c r="AL658" s="639"/>
      <c r="AM658" s="639"/>
      <c r="AN658" s="639"/>
      <c r="AO658" s="647"/>
      <c r="AP658" s="647"/>
      <c r="AQ658" s="647"/>
      <c r="AR658" s="647"/>
      <c r="AS658" s="647"/>
    </row>
    <row r="659" s="641" customFormat="true" ht="13.8" hidden="false" customHeight="false" outlineLevel="0" collapsed="false">
      <c r="B659" s="640"/>
      <c r="C659" s="640"/>
      <c r="D659" s="640"/>
      <c r="E659" s="639"/>
      <c r="G659" s="674"/>
      <c r="H659" s="674"/>
      <c r="I659" s="674"/>
      <c r="J659" s="642"/>
      <c r="K659" s="674"/>
      <c r="S659" s="643"/>
      <c r="T659" s="639"/>
      <c r="U659" s="644"/>
      <c r="V659" s="675"/>
      <c r="W659" s="676"/>
      <c r="X659" s="674"/>
      <c r="Y659" s="646"/>
      <c r="Z659" s="674"/>
      <c r="AI659" s="639"/>
      <c r="AJ659" s="639"/>
      <c r="AK659" s="639"/>
      <c r="AL659" s="639"/>
      <c r="AM659" s="639"/>
      <c r="AN659" s="639"/>
      <c r="AO659" s="647"/>
      <c r="AP659" s="647"/>
      <c r="AQ659" s="647"/>
      <c r="AR659" s="647"/>
      <c r="AS659" s="647"/>
    </row>
    <row r="660" s="641" customFormat="true" ht="13.8" hidden="false" customHeight="false" outlineLevel="0" collapsed="false">
      <c r="B660" s="640"/>
      <c r="C660" s="640"/>
      <c r="D660" s="640"/>
      <c r="E660" s="639"/>
      <c r="G660" s="674"/>
      <c r="H660" s="674"/>
      <c r="I660" s="674"/>
      <c r="J660" s="642"/>
      <c r="K660" s="674"/>
      <c r="S660" s="643"/>
      <c r="T660" s="639"/>
      <c r="U660" s="644"/>
      <c r="V660" s="675"/>
      <c r="W660" s="676"/>
      <c r="X660" s="674"/>
      <c r="Y660" s="646"/>
      <c r="Z660" s="674"/>
      <c r="AI660" s="639"/>
      <c r="AJ660" s="639"/>
      <c r="AK660" s="639"/>
      <c r="AL660" s="639"/>
      <c r="AM660" s="639"/>
      <c r="AN660" s="639"/>
      <c r="AO660" s="647"/>
      <c r="AP660" s="647"/>
      <c r="AQ660" s="647"/>
      <c r="AR660" s="647"/>
      <c r="AS660" s="647"/>
    </row>
    <row r="661" s="641" customFormat="true" ht="13.8" hidden="false" customHeight="false" outlineLevel="0" collapsed="false">
      <c r="B661" s="640"/>
      <c r="C661" s="640"/>
      <c r="D661" s="640"/>
      <c r="E661" s="639"/>
      <c r="G661" s="674"/>
      <c r="H661" s="674"/>
      <c r="I661" s="674"/>
      <c r="J661" s="642"/>
      <c r="K661" s="674"/>
      <c r="S661" s="643"/>
      <c r="T661" s="639"/>
      <c r="U661" s="644"/>
      <c r="V661" s="675"/>
      <c r="W661" s="676"/>
      <c r="X661" s="674"/>
      <c r="Y661" s="646"/>
      <c r="Z661" s="674"/>
      <c r="AI661" s="639"/>
      <c r="AJ661" s="639"/>
      <c r="AK661" s="639"/>
      <c r="AL661" s="639"/>
      <c r="AM661" s="639"/>
      <c r="AN661" s="639"/>
      <c r="AO661" s="647"/>
      <c r="AP661" s="647"/>
      <c r="AQ661" s="647"/>
      <c r="AR661" s="647"/>
      <c r="AS661" s="647"/>
    </row>
    <row r="662" s="641" customFormat="true" ht="13.8" hidden="false" customHeight="false" outlineLevel="0" collapsed="false">
      <c r="B662" s="640"/>
      <c r="C662" s="640"/>
      <c r="D662" s="640"/>
      <c r="E662" s="639"/>
      <c r="G662" s="674"/>
      <c r="H662" s="674"/>
      <c r="I662" s="674"/>
      <c r="J662" s="642"/>
      <c r="K662" s="674"/>
      <c r="S662" s="643"/>
      <c r="T662" s="639"/>
      <c r="U662" s="644"/>
      <c r="V662" s="675"/>
      <c r="W662" s="676"/>
      <c r="X662" s="674"/>
      <c r="Y662" s="646"/>
      <c r="Z662" s="674"/>
      <c r="AI662" s="639"/>
      <c r="AJ662" s="639"/>
      <c r="AK662" s="639"/>
      <c r="AL662" s="639"/>
      <c r="AM662" s="639"/>
      <c r="AN662" s="639"/>
      <c r="AO662" s="647"/>
      <c r="AP662" s="647"/>
      <c r="AQ662" s="647"/>
      <c r="AR662" s="647"/>
      <c r="AS662" s="647"/>
    </row>
    <row r="663" s="641" customFormat="true" ht="13.8" hidden="false" customHeight="false" outlineLevel="0" collapsed="false">
      <c r="B663" s="640"/>
      <c r="C663" s="640"/>
      <c r="D663" s="640"/>
      <c r="E663" s="639"/>
      <c r="G663" s="674"/>
      <c r="H663" s="674"/>
      <c r="I663" s="674"/>
      <c r="J663" s="642"/>
      <c r="K663" s="674"/>
      <c r="S663" s="643"/>
      <c r="T663" s="639"/>
      <c r="U663" s="644"/>
      <c r="V663" s="675"/>
      <c r="W663" s="676"/>
      <c r="X663" s="674"/>
      <c r="Y663" s="646"/>
      <c r="Z663" s="674"/>
      <c r="AI663" s="639"/>
      <c r="AJ663" s="639"/>
      <c r="AK663" s="639"/>
      <c r="AL663" s="639"/>
      <c r="AM663" s="639"/>
      <c r="AN663" s="639"/>
      <c r="AO663" s="647"/>
      <c r="AP663" s="647"/>
      <c r="AQ663" s="647"/>
      <c r="AR663" s="647"/>
      <c r="AS663" s="647"/>
    </row>
    <row r="664" s="641" customFormat="true" ht="13.8" hidden="false" customHeight="false" outlineLevel="0" collapsed="false">
      <c r="B664" s="640"/>
      <c r="C664" s="640"/>
      <c r="D664" s="640"/>
      <c r="E664" s="639"/>
      <c r="G664" s="674"/>
      <c r="H664" s="674"/>
      <c r="I664" s="674"/>
      <c r="J664" s="642"/>
      <c r="K664" s="674"/>
      <c r="S664" s="643"/>
      <c r="T664" s="639"/>
      <c r="U664" s="644"/>
      <c r="V664" s="675"/>
      <c r="W664" s="676"/>
      <c r="X664" s="674"/>
      <c r="Y664" s="646"/>
      <c r="Z664" s="674"/>
      <c r="AI664" s="639"/>
      <c r="AJ664" s="639"/>
      <c r="AK664" s="639"/>
      <c r="AL664" s="639"/>
      <c r="AM664" s="639"/>
      <c r="AN664" s="639"/>
      <c r="AO664" s="647"/>
      <c r="AP664" s="647"/>
      <c r="AQ664" s="647"/>
      <c r="AR664" s="647"/>
      <c r="AS664" s="647"/>
    </row>
    <row r="665" s="641" customFormat="true" ht="13.8" hidden="false" customHeight="false" outlineLevel="0" collapsed="false">
      <c r="B665" s="640"/>
      <c r="C665" s="640"/>
      <c r="D665" s="640"/>
      <c r="E665" s="639"/>
      <c r="G665" s="674"/>
      <c r="H665" s="674"/>
      <c r="I665" s="674"/>
      <c r="J665" s="642"/>
      <c r="K665" s="674"/>
      <c r="S665" s="643"/>
      <c r="T665" s="639"/>
      <c r="U665" s="644"/>
      <c r="V665" s="675"/>
      <c r="W665" s="676"/>
      <c r="X665" s="674"/>
      <c r="Y665" s="646"/>
      <c r="Z665" s="674"/>
      <c r="AI665" s="639"/>
      <c r="AJ665" s="639"/>
      <c r="AK665" s="639"/>
      <c r="AL665" s="639"/>
      <c r="AM665" s="639"/>
      <c r="AN665" s="639"/>
      <c r="AO665" s="647"/>
      <c r="AP665" s="647"/>
      <c r="AQ665" s="647"/>
      <c r="AR665" s="647"/>
      <c r="AS665" s="647"/>
    </row>
    <row r="666" s="641" customFormat="true" ht="13.8" hidden="false" customHeight="false" outlineLevel="0" collapsed="false">
      <c r="B666" s="640"/>
      <c r="C666" s="640"/>
      <c r="D666" s="640"/>
      <c r="E666" s="639"/>
      <c r="G666" s="674"/>
      <c r="H666" s="674"/>
      <c r="I666" s="674"/>
      <c r="J666" s="642"/>
      <c r="K666" s="674"/>
      <c r="S666" s="643"/>
      <c r="T666" s="639"/>
      <c r="U666" s="644"/>
      <c r="V666" s="675"/>
      <c r="W666" s="676"/>
      <c r="X666" s="674"/>
      <c r="Y666" s="646"/>
      <c r="Z666" s="674"/>
      <c r="AI666" s="639"/>
      <c r="AJ666" s="639"/>
      <c r="AK666" s="639"/>
      <c r="AL666" s="639"/>
      <c r="AM666" s="639"/>
      <c r="AN666" s="639"/>
      <c r="AO666" s="647"/>
      <c r="AP666" s="647"/>
      <c r="AQ666" s="647"/>
      <c r="AR666" s="647"/>
      <c r="AS666" s="647"/>
    </row>
    <row r="667" s="641" customFormat="true" ht="13.8" hidden="false" customHeight="false" outlineLevel="0" collapsed="false">
      <c r="B667" s="640"/>
      <c r="C667" s="640"/>
      <c r="D667" s="640"/>
      <c r="E667" s="639"/>
      <c r="G667" s="674"/>
      <c r="H667" s="674"/>
      <c r="I667" s="674"/>
      <c r="J667" s="642"/>
      <c r="K667" s="674"/>
      <c r="S667" s="643"/>
      <c r="T667" s="639"/>
      <c r="U667" s="644"/>
      <c r="V667" s="675"/>
      <c r="W667" s="676"/>
      <c r="X667" s="674"/>
      <c r="Y667" s="646"/>
      <c r="Z667" s="674"/>
      <c r="AI667" s="639"/>
      <c r="AJ667" s="639"/>
      <c r="AK667" s="639"/>
      <c r="AL667" s="639"/>
      <c r="AM667" s="639"/>
      <c r="AN667" s="639"/>
      <c r="AO667" s="647"/>
      <c r="AP667" s="647"/>
      <c r="AQ667" s="647"/>
      <c r="AR667" s="647"/>
      <c r="AS667" s="647"/>
    </row>
    <row r="668" s="641" customFormat="true" ht="13.8" hidden="false" customHeight="false" outlineLevel="0" collapsed="false">
      <c r="B668" s="640"/>
      <c r="C668" s="640"/>
      <c r="D668" s="640"/>
      <c r="E668" s="639"/>
      <c r="G668" s="674"/>
      <c r="H668" s="674"/>
      <c r="I668" s="674"/>
      <c r="J668" s="642"/>
      <c r="K668" s="674"/>
      <c r="S668" s="643"/>
      <c r="T668" s="639"/>
      <c r="U668" s="644"/>
      <c r="V668" s="675"/>
      <c r="W668" s="676"/>
      <c r="X668" s="674"/>
      <c r="Y668" s="646"/>
      <c r="Z668" s="674"/>
      <c r="AI668" s="639"/>
      <c r="AJ668" s="639"/>
      <c r="AK668" s="639"/>
      <c r="AL668" s="639"/>
      <c r="AM668" s="639"/>
      <c r="AN668" s="639"/>
      <c r="AO668" s="647"/>
      <c r="AP668" s="647"/>
      <c r="AQ668" s="647"/>
      <c r="AR668" s="647"/>
      <c r="AS668" s="647"/>
    </row>
    <row r="669" s="641" customFormat="true" ht="13.8" hidden="false" customHeight="false" outlineLevel="0" collapsed="false">
      <c r="B669" s="640"/>
      <c r="C669" s="640"/>
      <c r="D669" s="640"/>
      <c r="E669" s="639"/>
      <c r="G669" s="674"/>
      <c r="H669" s="674"/>
      <c r="I669" s="674"/>
      <c r="J669" s="642"/>
      <c r="K669" s="674"/>
      <c r="S669" s="643"/>
      <c r="T669" s="639"/>
      <c r="U669" s="644"/>
      <c r="V669" s="675"/>
      <c r="W669" s="676"/>
      <c r="X669" s="674"/>
      <c r="Y669" s="646"/>
      <c r="Z669" s="674"/>
      <c r="AI669" s="639"/>
      <c r="AJ669" s="639"/>
      <c r="AK669" s="639"/>
      <c r="AL669" s="639"/>
      <c r="AM669" s="639"/>
      <c r="AN669" s="639"/>
      <c r="AO669" s="647"/>
      <c r="AP669" s="647"/>
      <c r="AQ669" s="647"/>
      <c r="AR669" s="647"/>
      <c r="AS669" s="647"/>
    </row>
    <row r="670" s="641" customFormat="true" ht="13.8" hidden="false" customHeight="false" outlineLevel="0" collapsed="false">
      <c r="B670" s="640"/>
      <c r="C670" s="640"/>
      <c r="D670" s="640"/>
      <c r="E670" s="639"/>
      <c r="G670" s="674"/>
      <c r="H670" s="674"/>
      <c r="I670" s="674"/>
      <c r="J670" s="642"/>
      <c r="K670" s="674"/>
      <c r="S670" s="643"/>
      <c r="T670" s="639"/>
      <c r="U670" s="644"/>
      <c r="V670" s="675"/>
      <c r="W670" s="676"/>
      <c r="X670" s="674"/>
      <c r="Y670" s="646"/>
      <c r="Z670" s="674"/>
      <c r="AI670" s="639"/>
      <c r="AJ670" s="639"/>
      <c r="AK670" s="639"/>
      <c r="AL670" s="639"/>
      <c r="AM670" s="639"/>
      <c r="AN670" s="639"/>
      <c r="AO670" s="647"/>
      <c r="AP670" s="647"/>
      <c r="AQ670" s="647"/>
      <c r="AR670" s="647"/>
      <c r="AS670" s="647"/>
    </row>
    <row r="671" s="641" customFormat="true" ht="13.8" hidden="false" customHeight="false" outlineLevel="0" collapsed="false">
      <c r="B671" s="640"/>
      <c r="C671" s="640"/>
      <c r="D671" s="640"/>
      <c r="E671" s="639"/>
      <c r="G671" s="674"/>
      <c r="H671" s="674"/>
      <c r="I671" s="674"/>
      <c r="J671" s="642"/>
      <c r="K671" s="674"/>
      <c r="S671" s="643"/>
      <c r="T671" s="639"/>
      <c r="U671" s="644"/>
      <c r="V671" s="675"/>
      <c r="W671" s="676"/>
      <c r="X671" s="674"/>
      <c r="Y671" s="646"/>
      <c r="Z671" s="674"/>
      <c r="AI671" s="639"/>
      <c r="AJ671" s="639"/>
      <c r="AK671" s="639"/>
      <c r="AL671" s="639"/>
      <c r="AM671" s="639"/>
      <c r="AN671" s="639"/>
      <c r="AO671" s="647"/>
      <c r="AP671" s="647"/>
      <c r="AQ671" s="647"/>
      <c r="AR671" s="647"/>
      <c r="AS671" s="647"/>
    </row>
    <row r="672" s="641" customFormat="true" ht="13.8" hidden="false" customHeight="false" outlineLevel="0" collapsed="false">
      <c r="B672" s="640"/>
      <c r="C672" s="640"/>
      <c r="D672" s="640"/>
      <c r="E672" s="639"/>
      <c r="G672" s="674"/>
      <c r="H672" s="674"/>
      <c r="I672" s="674"/>
      <c r="J672" s="642"/>
      <c r="K672" s="674"/>
      <c r="S672" s="643"/>
      <c r="T672" s="639"/>
      <c r="U672" s="644"/>
      <c r="V672" s="675"/>
      <c r="W672" s="676"/>
      <c r="X672" s="674"/>
      <c r="Y672" s="646"/>
      <c r="Z672" s="674"/>
      <c r="AI672" s="639"/>
      <c r="AJ672" s="639"/>
      <c r="AK672" s="639"/>
      <c r="AL672" s="639"/>
      <c r="AM672" s="639"/>
      <c r="AN672" s="639"/>
      <c r="AO672" s="647"/>
      <c r="AP672" s="647"/>
      <c r="AQ672" s="647"/>
      <c r="AR672" s="647"/>
      <c r="AS672" s="647"/>
    </row>
    <row r="673" s="641" customFormat="true" ht="13.8" hidden="false" customHeight="false" outlineLevel="0" collapsed="false">
      <c r="B673" s="640"/>
      <c r="C673" s="640"/>
      <c r="D673" s="640"/>
      <c r="E673" s="639"/>
      <c r="G673" s="674"/>
      <c r="H673" s="674"/>
      <c r="I673" s="674"/>
      <c r="J673" s="642"/>
      <c r="K673" s="674"/>
      <c r="S673" s="643"/>
      <c r="T673" s="639"/>
      <c r="U673" s="644"/>
      <c r="V673" s="675"/>
      <c r="W673" s="676"/>
      <c r="X673" s="674"/>
      <c r="Y673" s="646"/>
      <c r="Z673" s="674"/>
      <c r="AI673" s="639"/>
      <c r="AJ673" s="639"/>
      <c r="AK673" s="639"/>
      <c r="AL673" s="639"/>
      <c r="AM673" s="639"/>
      <c r="AN673" s="639"/>
      <c r="AO673" s="647"/>
      <c r="AP673" s="647"/>
      <c r="AQ673" s="647"/>
      <c r="AR673" s="647"/>
      <c r="AS673" s="647"/>
    </row>
    <row r="674" s="641" customFormat="true" ht="13.8" hidden="false" customHeight="false" outlineLevel="0" collapsed="false">
      <c r="B674" s="640"/>
      <c r="C674" s="640"/>
      <c r="D674" s="640"/>
      <c r="E674" s="639"/>
      <c r="G674" s="674"/>
      <c r="H674" s="674"/>
      <c r="I674" s="674"/>
      <c r="J674" s="642"/>
      <c r="K674" s="674"/>
      <c r="S674" s="643"/>
      <c r="T674" s="639"/>
      <c r="U674" s="644"/>
      <c r="V674" s="675"/>
      <c r="W674" s="676"/>
      <c r="X674" s="674"/>
      <c r="Y674" s="646"/>
      <c r="Z674" s="674"/>
      <c r="AI674" s="639"/>
      <c r="AJ674" s="639"/>
      <c r="AK674" s="639"/>
      <c r="AL674" s="639"/>
      <c r="AM674" s="639"/>
      <c r="AN674" s="639"/>
      <c r="AO674" s="647"/>
      <c r="AP674" s="647"/>
      <c r="AQ674" s="647"/>
      <c r="AR674" s="647"/>
      <c r="AS674" s="647"/>
    </row>
    <row r="675" s="641" customFormat="true" ht="13.8" hidden="false" customHeight="false" outlineLevel="0" collapsed="false">
      <c r="B675" s="640"/>
      <c r="C675" s="640"/>
      <c r="D675" s="640"/>
      <c r="E675" s="639"/>
      <c r="G675" s="674"/>
      <c r="H675" s="674"/>
      <c r="I675" s="674"/>
      <c r="J675" s="642"/>
      <c r="K675" s="674"/>
      <c r="S675" s="643"/>
      <c r="T675" s="639"/>
      <c r="U675" s="644"/>
      <c r="V675" s="675"/>
      <c r="W675" s="676"/>
      <c r="X675" s="674"/>
      <c r="Y675" s="646"/>
      <c r="Z675" s="674"/>
      <c r="AI675" s="639"/>
      <c r="AJ675" s="639"/>
      <c r="AK675" s="639"/>
      <c r="AL675" s="639"/>
      <c r="AM675" s="639"/>
      <c r="AN675" s="639"/>
      <c r="AO675" s="647"/>
      <c r="AP675" s="647"/>
      <c r="AQ675" s="647"/>
      <c r="AR675" s="647"/>
      <c r="AS675" s="647"/>
    </row>
    <row r="676" s="641" customFormat="true" ht="13.8" hidden="false" customHeight="false" outlineLevel="0" collapsed="false">
      <c r="B676" s="640"/>
      <c r="C676" s="640"/>
      <c r="D676" s="640"/>
      <c r="E676" s="639"/>
      <c r="G676" s="674"/>
      <c r="H676" s="674"/>
      <c r="I676" s="674"/>
      <c r="J676" s="642"/>
      <c r="K676" s="674"/>
      <c r="S676" s="643"/>
      <c r="T676" s="639"/>
      <c r="U676" s="644"/>
      <c r="V676" s="675"/>
      <c r="W676" s="676"/>
      <c r="X676" s="674"/>
      <c r="Y676" s="646"/>
      <c r="Z676" s="674"/>
      <c r="AI676" s="639"/>
      <c r="AJ676" s="639"/>
      <c r="AK676" s="639"/>
      <c r="AL676" s="639"/>
      <c r="AM676" s="639"/>
      <c r="AN676" s="639"/>
      <c r="AO676" s="647"/>
      <c r="AP676" s="647"/>
      <c r="AQ676" s="647"/>
      <c r="AR676" s="647"/>
      <c r="AS676" s="647"/>
    </row>
    <row r="677" s="641" customFormat="true" ht="13.8" hidden="false" customHeight="false" outlineLevel="0" collapsed="false">
      <c r="B677" s="640"/>
      <c r="C677" s="640"/>
      <c r="D677" s="640"/>
      <c r="E677" s="639"/>
      <c r="G677" s="674"/>
      <c r="H677" s="674"/>
      <c r="I677" s="674"/>
      <c r="J677" s="642"/>
      <c r="K677" s="674"/>
      <c r="S677" s="643"/>
      <c r="T677" s="639"/>
      <c r="U677" s="644"/>
      <c r="V677" s="675"/>
      <c r="W677" s="676"/>
      <c r="X677" s="674"/>
      <c r="Y677" s="646"/>
      <c r="Z677" s="674"/>
      <c r="AI677" s="639"/>
      <c r="AJ677" s="639"/>
      <c r="AK677" s="639"/>
      <c r="AL677" s="639"/>
      <c r="AM677" s="639"/>
      <c r="AN677" s="639"/>
      <c r="AO677" s="647"/>
      <c r="AP677" s="647"/>
      <c r="AQ677" s="647"/>
      <c r="AR677" s="647"/>
      <c r="AS677" s="647"/>
    </row>
    <row r="678" s="641" customFormat="true" ht="13.8" hidden="false" customHeight="false" outlineLevel="0" collapsed="false">
      <c r="B678" s="640"/>
      <c r="C678" s="640"/>
      <c r="D678" s="640"/>
      <c r="E678" s="639"/>
      <c r="G678" s="674"/>
      <c r="H678" s="674"/>
      <c r="I678" s="674"/>
      <c r="J678" s="642"/>
      <c r="K678" s="674"/>
      <c r="S678" s="643"/>
      <c r="T678" s="639"/>
      <c r="U678" s="644"/>
      <c r="V678" s="675"/>
      <c r="W678" s="676"/>
      <c r="X678" s="674"/>
      <c r="Y678" s="646"/>
      <c r="Z678" s="674"/>
      <c r="AI678" s="639"/>
      <c r="AJ678" s="639"/>
      <c r="AK678" s="639"/>
      <c r="AL678" s="639"/>
      <c r="AM678" s="639"/>
      <c r="AN678" s="639"/>
      <c r="AO678" s="647"/>
      <c r="AP678" s="647"/>
      <c r="AQ678" s="647"/>
      <c r="AR678" s="647"/>
      <c r="AS678" s="647"/>
    </row>
    <row r="679" s="641" customFormat="true" ht="13.8" hidden="false" customHeight="false" outlineLevel="0" collapsed="false">
      <c r="B679" s="640"/>
      <c r="C679" s="640"/>
      <c r="D679" s="640"/>
      <c r="E679" s="639"/>
      <c r="G679" s="674"/>
      <c r="H679" s="674"/>
      <c r="I679" s="674"/>
      <c r="J679" s="642"/>
      <c r="K679" s="674"/>
      <c r="S679" s="643"/>
      <c r="T679" s="639"/>
      <c r="U679" s="644"/>
      <c r="V679" s="675"/>
      <c r="W679" s="676"/>
      <c r="X679" s="674"/>
      <c r="Y679" s="646"/>
      <c r="Z679" s="674"/>
      <c r="AI679" s="639"/>
      <c r="AJ679" s="639"/>
      <c r="AK679" s="639"/>
      <c r="AL679" s="639"/>
      <c r="AM679" s="639"/>
      <c r="AN679" s="639"/>
      <c r="AO679" s="647"/>
      <c r="AP679" s="647"/>
      <c r="AQ679" s="647"/>
      <c r="AR679" s="647"/>
      <c r="AS679" s="647"/>
    </row>
    <row r="680" s="641" customFormat="true" ht="13.8" hidden="false" customHeight="false" outlineLevel="0" collapsed="false">
      <c r="B680" s="640"/>
      <c r="C680" s="640"/>
      <c r="D680" s="640"/>
      <c r="E680" s="639"/>
      <c r="G680" s="674"/>
      <c r="H680" s="674"/>
      <c r="I680" s="674"/>
      <c r="J680" s="642"/>
      <c r="K680" s="674"/>
      <c r="S680" s="643"/>
      <c r="T680" s="639"/>
      <c r="U680" s="644"/>
      <c r="V680" s="675"/>
      <c r="W680" s="676"/>
      <c r="X680" s="674"/>
      <c r="Y680" s="646"/>
      <c r="Z680" s="674"/>
      <c r="AI680" s="639"/>
      <c r="AJ680" s="639"/>
      <c r="AK680" s="639"/>
      <c r="AL680" s="639"/>
      <c r="AM680" s="639"/>
      <c r="AN680" s="639"/>
      <c r="AO680" s="647"/>
      <c r="AP680" s="647"/>
      <c r="AQ680" s="647"/>
      <c r="AR680" s="647"/>
      <c r="AS680" s="647"/>
    </row>
    <row r="681" s="641" customFormat="true" ht="13.8" hidden="false" customHeight="false" outlineLevel="0" collapsed="false">
      <c r="B681" s="640"/>
      <c r="C681" s="640"/>
      <c r="D681" s="640"/>
      <c r="E681" s="639"/>
      <c r="G681" s="674"/>
      <c r="H681" s="674"/>
      <c r="I681" s="674"/>
      <c r="J681" s="642"/>
      <c r="K681" s="674"/>
      <c r="S681" s="643"/>
      <c r="T681" s="639"/>
      <c r="U681" s="644"/>
      <c r="V681" s="675"/>
      <c r="W681" s="676"/>
      <c r="X681" s="674"/>
      <c r="Y681" s="646"/>
      <c r="Z681" s="674"/>
      <c r="AI681" s="639"/>
      <c r="AJ681" s="639"/>
      <c r="AK681" s="639"/>
      <c r="AL681" s="639"/>
      <c r="AM681" s="639"/>
      <c r="AN681" s="639"/>
      <c r="AO681" s="647"/>
      <c r="AP681" s="647"/>
      <c r="AQ681" s="647"/>
      <c r="AR681" s="647"/>
      <c r="AS681" s="647"/>
    </row>
    <row r="682" s="641" customFormat="true" ht="13.8" hidden="false" customHeight="false" outlineLevel="0" collapsed="false">
      <c r="B682" s="640"/>
      <c r="C682" s="640"/>
      <c r="D682" s="640"/>
      <c r="E682" s="639"/>
      <c r="G682" s="674"/>
      <c r="H682" s="674"/>
      <c r="I682" s="674"/>
      <c r="J682" s="642"/>
      <c r="K682" s="674"/>
      <c r="S682" s="643"/>
      <c r="T682" s="639"/>
      <c r="U682" s="644"/>
      <c r="V682" s="675"/>
      <c r="W682" s="676"/>
      <c r="X682" s="674"/>
      <c r="Y682" s="646"/>
      <c r="Z682" s="674"/>
      <c r="AI682" s="639"/>
      <c r="AJ682" s="639"/>
      <c r="AK682" s="639"/>
      <c r="AL682" s="639"/>
      <c r="AM682" s="639"/>
      <c r="AN682" s="639"/>
      <c r="AO682" s="647"/>
      <c r="AP682" s="647"/>
      <c r="AQ682" s="647"/>
      <c r="AR682" s="647"/>
      <c r="AS682" s="647"/>
    </row>
    <row r="683" s="641" customFormat="true" ht="13.8" hidden="false" customHeight="false" outlineLevel="0" collapsed="false">
      <c r="B683" s="640"/>
      <c r="C683" s="640"/>
      <c r="D683" s="640"/>
      <c r="E683" s="639"/>
      <c r="G683" s="674"/>
      <c r="H683" s="674"/>
      <c r="I683" s="674"/>
      <c r="J683" s="642"/>
      <c r="K683" s="674"/>
      <c r="S683" s="643"/>
      <c r="T683" s="639"/>
      <c r="U683" s="644"/>
      <c r="V683" s="675"/>
      <c r="W683" s="676"/>
      <c r="X683" s="674"/>
      <c r="Y683" s="646"/>
      <c r="Z683" s="674"/>
      <c r="AI683" s="639"/>
      <c r="AJ683" s="639"/>
      <c r="AK683" s="639"/>
      <c r="AL683" s="639"/>
      <c r="AM683" s="639"/>
      <c r="AN683" s="639"/>
      <c r="AO683" s="647"/>
      <c r="AP683" s="647"/>
      <c r="AQ683" s="647"/>
      <c r="AR683" s="647"/>
      <c r="AS683" s="647"/>
    </row>
    <row r="684" s="641" customFormat="true" ht="13.8" hidden="false" customHeight="false" outlineLevel="0" collapsed="false">
      <c r="B684" s="640"/>
      <c r="C684" s="640"/>
      <c r="D684" s="640"/>
      <c r="E684" s="639"/>
      <c r="G684" s="674"/>
      <c r="H684" s="674"/>
      <c r="I684" s="674"/>
      <c r="J684" s="642"/>
      <c r="K684" s="674"/>
      <c r="S684" s="643"/>
      <c r="T684" s="639"/>
      <c r="U684" s="644"/>
      <c r="V684" s="675"/>
      <c r="W684" s="676"/>
      <c r="X684" s="674"/>
      <c r="Y684" s="646"/>
      <c r="Z684" s="674"/>
      <c r="AI684" s="639"/>
      <c r="AJ684" s="639"/>
      <c r="AK684" s="639"/>
      <c r="AL684" s="639"/>
      <c r="AM684" s="639"/>
      <c r="AN684" s="639"/>
      <c r="AO684" s="647"/>
      <c r="AP684" s="647"/>
      <c r="AQ684" s="647"/>
      <c r="AR684" s="647"/>
      <c r="AS684" s="647"/>
    </row>
    <row r="685" s="641" customFormat="true" ht="13.8" hidden="false" customHeight="false" outlineLevel="0" collapsed="false">
      <c r="B685" s="640"/>
      <c r="C685" s="640"/>
      <c r="D685" s="640"/>
      <c r="E685" s="639"/>
      <c r="G685" s="674"/>
      <c r="H685" s="674"/>
      <c r="I685" s="674"/>
      <c r="J685" s="642"/>
      <c r="K685" s="674"/>
      <c r="S685" s="643"/>
      <c r="T685" s="639"/>
      <c r="U685" s="644"/>
      <c r="V685" s="675"/>
      <c r="W685" s="676"/>
      <c r="X685" s="674"/>
      <c r="Y685" s="646"/>
      <c r="Z685" s="674"/>
      <c r="AI685" s="639"/>
      <c r="AJ685" s="639"/>
      <c r="AK685" s="639"/>
      <c r="AL685" s="639"/>
      <c r="AM685" s="639"/>
      <c r="AN685" s="639"/>
      <c r="AO685" s="647"/>
      <c r="AP685" s="647"/>
      <c r="AQ685" s="647"/>
      <c r="AR685" s="647"/>
      <c r="AS685" s="647"/>
    </row>
    <row r="686" s="641" customFormat="true" ht="13.8" hidden="false" customHeight="false" outlineLevel="0" collapsed="false">
      <c r="B686" s="640"/>
      <c r="C686" s="640"/>
      <c r="D686" s="640"/>
      <c r="E686" s="639"/>
      <c r="G686" s="674"/>
      <c r="H686" s="674"/>
      <c r="I686" s="674"/>
      <c r="J686" s="642"/>
      <c r="K686" s="674"/>
      <c r="S686" s="643"/>
      <c r="T686" s="639"/>
      <c r="U686" s="644"/>
      <c r="V686" s="675"/>
      <c r="W686" s="676"/>
      <c r="X686" s="674"/>
      <c r="Y686" s="646"/>
      <c r="Z686" s="674"/>
      <c r="AI686" s="639"/>
      <c r="AJ686" s="639"/>
      <c r="AK686" s="639"/>
      <c r="AL686" s="639"/>
      <c r="AM686" s="639"/>
      <c r="AN686" s="639"/>
      <c r="AO686" s="647"/>
      <c r="AP686" s="647"/>
      <c r="AQ686" s="647"/>
      <c r="AR686" s="647"/>
      <c r="AS686" s="647"/>
    </row>
    <row r="687" s="641" customFormat="true" ht="13.8" hidden="false" customHeight="false" outlineLevel="0" collapsed="false">
      <c r="B687" s="640"/>
      <c r="C687" s="640"/>
      <c r="D687" s="640"/>
      <c r="E687" s="639"/>
      <c r="G687" s="674"/>
      <c r="H687" s="674"/>
      <c r="I687" s="674"/>
      <c r="J687" s="642"/>
      <c r="K687" s="674"/>
      <c r="S687" s="643"/>
      <c r="T687" s="639"/>
      <c r="U687" s="644"/>
      <c r="V687" s="675"/>
      <c r="W687" s="676"/>
      <c r="X687" s="674"/>
      <c r="Y687" s="646"/>
      <c r="Z687" s="674"/>
      <c r="AI687" s="639"/>
      <c r="AJ687" s="639"/>
      <c r="AK687" s="639"/>
      <c r="AL687" s="639"/>
      <c r="AM687" s="639"/>
      <c r="AN687" s="639"/>
      <c r="AO687" s="647"/>
      <c r="AP687" s="647"/>
      <c r="AQ687" s="647"/>
      <c r="AR687" s="647"/>
      <c r="AS687" s="647"/>
    </row>
    <row r="688" s="641" customFormat="true" ht="13.8" hidden="false" customHeight="false" outlineLevel="0" collapsed="false">
      <c r="B688" s="640"/>
      <c r="C688" s="640"/>
      <c r="D688" s="640"/>
      <c r="E688" s="639"/>
      <c r="G688" s="674"/>
      <c r="H688" s="674"/>
      <c r="I688" s="674"/>
      <c r="J688" s="642"/>
      <c r="K688" s="674"/>
      <c r="S688" s="643"/>
      <c r="T688" s="639"/>
      <c r="U688" s="644"/>
      <c r="V688" s="675"/>
      <c r="W688" s="676"/>
      <c r="X688" s="674"/>
      <c r="Y688" s="646"/>
      <c r="Z688" s="674"/>
      <c r="AI688" s="639"/>
      <c r="AJ688" s="639"/>
      <c r="AK688" s="639"/>
      <c r="AL688" s="639"/>
      <c r="AM688" s="639"/>
      <c r="AN688" s="639"/>
      <c r="AO688" s="647"/>
      <c r="AP688" s="647"/>
      <c r="AQ688" s="647"/>
      <c r="AR688" s="647"/>
      <c r="AS688" s="647"/>
    </row>
    <row r="689" s="641" customFormat="true" ht="13.8" hidden="false" customHeight="false" outlineLevel="0" collapsed="false">
      <c r="B689" s="640"/>
      <c r="C689" s="640"/>
      <c r="D689" s="640"/>
      <c r="E689" s="639"/>
      <c r="G689" s="674"/>
      <c r="H689" s="674"/>
      <c r="I689" s="674"/>
      <c r="J689" s="642"/>
      <c r="K689" s="674"/>
      <c r="S689" s="643"/>
      <c r="T689" s="639"/>
      <c r="U689" s="644"/>
      <c r="V689" s="675"/>
      <c r="W689" s="676"/>
      <c r="X689" s="674"/>
      <c r="Y689" s="646"/>
      <c r="Z689" s="674"/>
      <c r="AI689" s="639"/>
      <c r="AJ689" s="639"/>
      <c r="AK689" s="639"/>
      <c r="AL689" s="639"/>
      <c r="AM689" s="639"/>
      <c r="AN689" s="639"/>
      <c r="AO689" s="647"/>
      <c r="AP689" s="647"/>
      <c r="AQ689" s="647"/>
      <c r="AR689" s="647"/>
      <c r="AS689" s="647"/>
    </row>
    <row r="690" s="641" customFormat="true" ht="13.8" hidden="false" customHeight="false" outlineLevel="0" collapsed="false">
      <c r="B690" s="640"/>
      <c r="C690" s="640"/>
      <c r="D690" s="640"/>
      <c r="E690" s="639"/>
      <c r="G690" s="674"/>
      <c r="H690" s="674"/>
      <c r="I690" s="674"/>
      <c r="J690" s="642"/>
      <c r="K690" s="674"/>
      <c r="S690" s="643"/>
      <c r="T690" s="639"/>
      <c r="U690" s="644"/>
      <c r="V690" s="675"/>
      <c r="W690" s="676"/>
      <c r="X690" s="674"/>
      <c r="Y690" s="646"/>
      <c r="Z690" s="674"/>
      <c r="AI690" s="639"/>
      <c r="AJ690" s="639"/>
      <c r="AK690" s="639"/>
      <c r="AL690" s="639"/>
      <c r="AM690" s="639"/>
      <c r="AN690" s="639"/>
      <c r="AO690" s="647"/>
      <c r="AP690" s="647"/>
      <c r="AQ690" s="647"/>
      <c r="AR690" s="647"/>
      <c r="AS690" s="647"/>
    </row>
    <row r="691" s="641" customFormat="true" ht="13.8" hidden="false" customHeight="false" outlineLevel="0" collapsed="false">
      <c r="B691" s="640"/>
      <c r="C691" s="640"/>
      <c r="D691" s="640"/>
      <c r="E691" s="639"/>
      <c r="G691" s="674"/>
      <c r="H691" s="674"/>
      <c r="I691" s="674"/>
      <c r="J691" s="642"/>
      <c r="K691" s="674"/>
      <c r="S691" s="643"/>
      <c r="T691" s="639"/>
      <c r="U691" s="644"/>
      <c r="V691" s="675"/>
      <c r="W691" s="676"/>
      <c r="X691" s="674"/>
      <c r="Y691" s="646"/>
      <c r="Z691" s="674"/>
      <c r="AI691" s="639"/>
      <c r="AJ691" s="639"/>
      <c r="AK691" s="639"/>
      <c r="AL691" s="639"/>
      <c r="AM691" s="639"/>
      <c r="AN691" s="639"/>
      <c r="AO691" s="647"/>
      <c r="AP691" s="647"/>
      <c r="AQ691" s="647"/>
      <c r="AR691" s="647"/>
      <c r="AS691" s="647"/>
    </row>
    <row r="692" s="641" customFormat="true" ht="13.8" hidden="false" customHeight="false" outlineLevel="0" collapsed="false">
      <c r="B692" s="640"/>
      <c r="C692" s="640"/>
      <c r="D692" s="640"/>
      <c r="E692" s="639"/>
      <c r="G692" s="674"/>
      <c r="H692" s="674"/>
      <c r="I692" s="674"/>
      <c r="J692" s="642"/>
      <c r="K692" s="674"/>
      <c r="S692" s="643"/>
      <c r="T692" s="639"/>
      <c r="U692" s="644"/>
      <c r="V692" s="675"/>
      <c r="W692" s="676"/>
      <c r="X692" s="674"/>
      <c r="Y692" s="646"/>
      <c r="Z692" s="674"/>
      <c r="AI692" s="639"/>
      <c r="AJ692" s="639"/>
      <c r="AK692" s="639"/>
      <c r="AL692" s="639"/>
      <c r="AM692" s="639"/>
      <c r="AN692" s="639"/>
      <c r="AO692" s="647"/>
      <c r="AP692" s="647"/>
      <c r="AQ692" s="647"/>
      <c r="AR692" s="647"/>
      <c r="AS692" s="647"/>
    </row>
    <row r="693" s="641" customFormat="true" ht="13.8" hidden="false" customHeight="false" outlineLevel="0" collapsed="false">
      <c r="B693" s="640"/>
      <c r="C693" s="640"/>
      <c r="D693" s="640"/>
      <c r="E693" s="639"/>
      <c r="G693" s="674"/>
      <c r="H693" s="674"/>
      <c r="I693" s="674"/>
      <c r="J693" s="642"/>
      <c r="K693" s="674"/>
      <c r="S693" s="643"/>
      <c r="T693" s="639"/>
      <c r="U693" s="644"/>
      <c r="V693" s="675"/>
      <c r="W693" s="676"/>
      <c r="X693" s="674"/>
      <c r="Y693" s="646"/>
      <c r="Z693" s="674"/>
      <c r="AI693" s="639"/>
      <c r="AJ693" s="639"/>
      <c r="AK693" s="639"/>
      <c r="AL693" s="639"/>
      <c r="AM693" s="639"/>
      <c r="AN693" s="639"/>
      <c r="AO693" s="647"/>
      <c r="AP693" s="647"/>
      <c r="AQ693" s="647"/>
      <c r="AR693" s="647"/>
      <c r="AS693" s="647"/>
    </row>
    <row r="694" s="641" customFormat="true" ht="13.8" hidden="false" customHeight="false" outlineLevel="0" collapsed="false">
      <c r="B694" s="640"/>
      <c r="C694" s="640"/>
      <c r="D694" s="640"/>
      <c r="E694" s="639"/>
      <c r="G694" s="674"/>
      <c r="H694" s="674"/>
      <c r="I694" s="674"/>
      <c r="J694" s="642"/>
      <c r="K694" s="674"/>
      <c r="S694" s="643"/>
      <c r="T694" s="639"/>
      <c r="U694" s="644"/>
      <c r="V694" s="675"/>
      <c r="W694" s="676"/>
      <c r="X694" s="674"/>
      <c r="Y694" s="646"/>
      <c r="Z694" s="674"/>
      <c r="AI694" s="639"/>
      <c r="AJ694" s="639"/>
      <c r="AK694" s="639"/>
      <c r="AL694" s="639"/>
      <c r="AM694" s="639"/>
      <c r="AN694" s="639"/>
      <c r="AO694" s="647"/>
      <c r="AP694" s="647"/>
      <c r="AQ694" s="647"/>
      <c r="AR694" s="647"/>
      <c r="AS694" s="647"/>
    </row>
    <row r="695" s="641" customFormat="true" ht="13.8" hidden="false" customHeight="false" outlineLevel="0" collapsed="false">
      <c r="B695" s="640"/>
      <c r="C695" s="640"/>
      <c r="D695" s="640"/>
      <c r="E695" s="639"/>
      <c r="G695" s="674"/>
      <c r="H695" s="674"/>
      <c r="I695" s="674"/>
      <c r="J695" s="642"/>
      <c r="K695" s="674"/>
      <c r="S695" s="643"/>
      <c r="T695" s="639"/>
      <c r="U695" s="644"/>
      <c r="V695" s="675"/>
      <c r="W695" s="676"/>
      <c r="X695" s="674"/>
      <c r="Y695" s="646"/>
      <c r="Z695" s="674"/>
      <c r="AI695" s="639"/>
      <c r="AJ695" s="639"/>
      <c r="AK695" s="639"/>
      <c r="AL695" s="639"/>
      <c r="AM695" s="639"/>
      <c r="AN695" s="639"/>
      <c r="AO695" s="647"/>
      <c r="AP695" s="647"/>
      <c r="AQ695" s="647"/>
      <c r="AR695" s="647"/>
      <c r="AS695" s="647"/>
    </row>
    <row r="696" s="641" customFormat="true" ht="13.8" hidden="false" customHeight="false" outlineLevel="0" collapsed="false">
      <c r="B696" s="640"/>
      <c r="C696" s="640"/>
      <c r="D696" s="640"/>
      <c r="E696" s="639"/>
      <c r="G696" s="674"/>
      <c r="H696" s="674"/>
      <c r="I696" s="674"/>
      <c r="J696" s="642"/>
      <c r="K696" s="674"/>
      <c r="S696" s="643"/>
      <c r="T696" s="639"/>
      <c r="U696" s="644"/>
      <c r="V696" s="675"/>
      <c r="W696" s="676"/>
      <c r="X696" s="674"/>
      <c r="Y696" s="646"/>
      <c r="Z696" s="674"/>
      <c r="AI696" s="639"/>
      <c r="AJ696" s="639"/>
      <c r="AK696" s="639"/>
      <c r="AL696" s="639"/>
      <c r="AM696" s="639"/>
      <c r="AN696" s="639"/>
      <c r="AO696" s="647"/>
      <c r="AP696" s="647"/>
      <c r="AQ696" s="647"/>
      <c r="AR696" s="647"/>
      <c r="AS696" s="647"/>
    </row>
    <row r="697" s="641" customFormat="true" ht="13.8" hidden="false" customHeight="false" outlineLevel="0" collapsed="false">
      <c r="B697" s="640"/>
      <c r="C697" s="640"/>
      <c r="D697" s="640"/>
      <c r="E697" s="639"/>
      <c r="G697" s="674"/>
      <c r="H697" s="674"/>
      <c r="I697" s="674"/>
      <c r="J697" s="642"/>
      <c r="K697" s="674"/>
      <c r="S697" s="643"/>
      <c r="T697" s="639"/>
      <c r="U697" s="644"/>
      <c r="V697" s="675"/>
      <c r="W697" s="676"/>
      <c r="X697" s="674"/>
      <c r="Y697" s="646"/>
      <c r="Z697" s="674"/>
      <c r="AI697" s="639"/>
      <c r="AJ697" s="639"/>
      <c r="AK697" s="639"/>
      <c r="AL697" s="639"/>
      <c r="AM697" s="639"/>
      <c r="AN697" s="639"/>
      <c r="AO697" s="647"/>
      <c r="AP697" s="647"/>
      <c r="AQ697" s="647"/>
      <c r="AR697" s="647"/>
      <c r="AS697" s="647"/>
    </row>
    <row r="698" s="641" customFormat="true" ht="13.8" hidden="false" customHeight="false" outlineLevel="0" collapsed="false">
      <c r="B698" s="640"/>
      <c r="C698" s="640"/>
      <c r="D698" s="640"/>
      <c r="E698" s="639"/>
      <c r="G698" s="674"/>
      <c r="H698" s="674"/>
      <c r="I698" s="674"/>
      <c r="J698" s="642"/>
      <c r="K698" s="674"/>
      <c r="S698" s="643"/>
      <c r="T698" s="639"/>
      <c r="U698" s="644"/>
      <c r="V698" s="675"/>
      <c r="W698" s="676"/>
      <c r="X698" s="674"/>
      <c r="Y698" s="646"/>
      <c r="Z698" s="674"/>
      <c r="AI698" s="639"/>
      <c r="AJ698" s="639"/>
      <c r="AK698" s="639"/>
      <c r="AL698" s="639"/>
      <c r="AM698" s="639"/>
      <c r="AN698" s="639"/>
      <c r="AO698" s="647"/>
      <c r="AP698" s="647"/>
      <c r="AQ698" s="647"/>
      <c r="AR698" s="647"/>
      <c r="AS698" s="647"/>
    </row>
    <row r="699" s="641" customFormat="true" ht="13.8" hidden="false" customHeight="false" outlineLevel="0" collapsed="false">
      <c r="B699" s="640"/>
      <c r="C699" s="640"/>
      <c r="D699" s="640"/>
      <c r="E699" s="639"/>
      <c r="G699" s="674"/>
      <c r="H699" s="674"/>
      <c r="I699" s="674"/>
      <c r="J699" s="642"/>
      <c r="K699" s="674"/>
      <c r="S699" s="643"/>
      <c r="T699" s="639"/>
      <c r="U699" s="644"/>
      <c r="V699" s="675"/>
      <c r="W699" s="676"/>
      <c r="X699" s="674"/>
      <c r="Y699" s="646"/>
      <c r="Z699" s="674"/>
      <c r="AI699" s="639"/>
      <c r="AJ699" s="639"/>
      <c r="AK699" s="639"/>
      <c r="AL699" s="639"/>
      <c r="AM699" s="639"/>
      <c r="AN699" s="639"/>
      <c r="AO699" s="647"/>
      <c r="AP699" s="647"/>
      <c r="AQ699" s="647"/>
      <c r="AR699" s="647"/>
      <c r="AS699" s="647"/>
    </row>
    <row r="700" s="641" customFormat="true" ht="13.8" hidden="false" customHeight="false" outlineLevel="0" collapsed="false">
      <c r="B700" s="640"/>
      <c r="C700" s="640"/>
      <c r="D700" s="640"/>
      <c r="E700" s="639"/>
      <c r="G700" s="674"/>
      <c r="H700" s="674"/>
      <c r="I700" s="674"/>
      <c r="J700" s="642"/>
      <c r="K700" s="674"/>
      <c r="S700" s="643"/>
      <c r="T700" s="639"/>
      <c r="U700" s="644"/>
      <c r="V700" s="675"/>
      <c r="W700" s="676"/>
      <c r="X700" s="674"/>
      <c r="Y700" s="646"/>
      <c r="Z700" s="674"/>
      <c r="AI700" s="639"/>
      <c r="AJ700" s="639"/>
      <c r="AK700" s="639"/>
      <c r="AL700" s="639"/>
      <c r="AM700" s="639"/>
      <c r="AN700" s="639"/>
      <c r="AO700" s="647"/>
      <c r="AP700" s="647"/>
      <c r="AQ700" s="647"/>
      <c r="AR700" s="647"/>
      <c r="AS700" s="647"/>
    </row>
    <row r="701" s="641" customFormat="true" ht="13.8" hidden="false" customHeight="false" outlineLevel="0" collapsed="false">
      <c r="B701" s="640"/>
      <c r="C701" s="640"/>
      <c r="D701" s="640"/>
      <c r="E701" s="639"/>
      <c r="G701" s="674"/>
      <c r="H701" s="674"/>
      <c r="I701" s="674"/>
      <c r="J701" s="642"/>
      <c r="K701" s="674"/>
      <c r="S701" s="643"/>
      <c r="T701" s="639"/>
      <c r="U701" s="644"/>
      <c r="V701" s="675"/>
      <c r="W701" s="676"/>
      <c r="X701" s="674"/>
      <c r="Y701" s="646"/>
      <c r="Z701" s="674"/>
      <c r="AI701" s="639"/>
      <c r="AJ701" s="639"/>
      <c r="AK701" s="639"/>
      <c r="AL701" s="639"/>
      <c r="AM701" s="639"/>
      <c r="AN701" s="639"/>
      <c r="AO701" s="647"/>
      <c r="AP701" s="647"/>
      <c r="AQ701" s="647"/>
      <c r="AR701" s="647"/>
      <c r="AS701" s="647"/>
    </row>
    <row r="702" s="641" customFormat="true" ht="13.8" hidden="false" customHeight="false" outlineLevel="0" collapsed="false">
      <c r="B702" s="640"/>
      <c r="C702" s="640"/>
      <c r="D702" s="640"/>
      <c r="E702" s="639"/>
      <c r="G702" s="674"/>
      <c r="H702" s="674"/>
      <c r="I702" s="674"/>
      <c r="J702" s="642"/>
      <c r="K702" s="674"/>
      <c r="S702" s="643"/>
      <c r="T702" s="639"/>
      <c r="U702" s="644"/>
      <c r="V702" s="675"/>
      <c r="W702" s="676"/>
      <c r="X702" s="674"/>
      <c r="Y702" s="646"/>
      <c r="Z702" s="674"/>
      <c r="AI702" s="639"/>
      <c r="AJ702" s="639"/>
      <c r="AK702" s="639"/>
      <c r="AL702" s="639"/>
      <c r="AM702" s="639"/>
      <c r="AN702" s="639"/>
      <c r="AO702" s="647"/>
      <c r="AP702" s="647"/>
      <c r="AQ702" s="647"/>
      <c r="AR702" s="647"/>
      <c r="AS702" s="647"/>
    </row>
    <row r="703" s="641" customFormat="true" ht="13.8" hidden="false" customHeight="false" outlineLevel="0" collapsed="false">
      <c r="B703" s="640"/>
      <c r="C703" s="640"/>
      <c r="D703" s="640"/>
      <c r="E703" s="639"/>
      <c r="G703" s="674"/>
      <c r="H703" s="674"/>
      <c r="I703" s="674"/>
      <c r="J703" s="642"/>
      <c r="K703" s="674"/>
      <c r="S703" s="643"/>
      <c r="T703" s="639"/>
      <c r="U703" s="644"/>
      <c r="V703" s="675"/>
      <c r="W703" s="676"/>
      <c r="X703" s="674"/>
      <c r="Y703" s="646"/>
      <c r="Z703" s="674"/>
      <c r="AI703" s="639"/>
      <c r="AJ703" s="639"/>
      <c r="AK703" s="639"/>
      <c r="AL703" s="639"/>
      <c r="AM703" s="639"/>
      <c r="AN703" s="639"/>
      <c r="AO703" s="647"/>
      <c r="AP703" s="647"/>
      <c r="AQ703" s="647"/>
      <c r="AR703" s="647"/>
      <c r="AS703" s="647"/>
    </row>
    <row r="704" s="641" customFormat="true" ht="13.8" hidden="false" customHeight="false" outlineLevel="0" collapsed="false">
      <c r="B704" s="640"/>
      <c r="C704" s="640"/>
      <c r="D704" s="640"/>
      <c r="E704" s="639"/>
      <c r="G704" s="674"/>
      <c r="H704" s="674"/>
      <c r="I704" s="674"/>
      <c r="J704" s="642"/>
      <c r="K704" s="674"/>
      <c r="S704" s="643"/>
      <c r="T704" s="639"/>
      <c r="U704" s="644"/>
      <c r="V704" s="675"/>
      <c r="W704" s="676"/>
      <c r="X704" s="674"/>
      <c r="Y704" s="646"/>
      <c r="Z704" s="674"/>
      <c r="AI704" s="639"/>
      <c r="AJ704" s="639"/>
      <c r="AK704" s="639"/>
      <c r="AL704" s="639"/>
      <c r="AM704" s="639"/>
      <c r="AN704" s="639"/>
      <c r="AO704" s="647"/>
      <c r="AP704" s="647"/>
      <c r="AQ704" s="647"/>
      <c r="AR704" s="647"/>
      <c r="AS704" s="647"/>
    </row>
    <row r="705" s="641" customFormat="true" ht="13.8" hidden="false" customHeight="false" outlineLevel="0" collapsed="false">
      <c r="B705" s="640"/>
      <c r="C705" s="640"/>
      <c r="D705" s="640"/>
      <c r="E705" s="639"/>
      <c r="G705" s="674"/>
      <c r="H705" s="674"/>
      <c r="I705" s="674"/>
      <c r="J705" s="642"/>
      <c r="K705" s="674"/>
      <c r="S705" s="643"/>
      <c r="T705" s="639"/>
      <c r="U705" s="644"/>
      <c r="V705" s="675"/>
      <c r="W705" s="676"/>
      <c r="X705" s="674"/>
      <c r="Y705" s="646"/>
      <c r="Z705" s="674"/>
      <c r="AI705" s="639"/>
      <c r="AJ705" s="639"/>
      <c r="AK705" s="639"/>
      <c r="AL705" s="639"/>
      <c r="AM705" s="639"/>
      <c r="AN705" s="639"/>
      <c r="AO705" s="647"/>
      <c r="AP705" s="647"/>
      <c r="AQ705" s="647"/>
      <c r="AR705" s="647"/>
      <c r="AS705" s="647"/>
    </row>
    <row r="706" s="641" customFormat="true" ht="13.8" hidden="false" customHeight="false" outlineLevel="0" collapsed="false">
      <c r="B706" s="640"/>
      <c r="C706" s="640"/>
      <c r="D706" s="640"/>
      <c r="E706" s="639"/>
      <c r="G706" s="674"/>
      <c r="H706" s="674"/>
      <c r="I706" s="674"/>
      <c r="J706" s="642"/>
      <c r="K706" s="674"/>
      <c r="S706" s="643"/>
      <c r="T706" s="639"/>
      <c r="U706" s="644"/>
      <c r="V706" s="675"/>
      <c r="W706" s="676"/>
      <c r="X706" s="674"/>
      <c r="Y706" s="646"/>
      <c r="Z706" s="674"/>
      <c r="AI706" s="639"/>
      <c r="AJ706" s="639"/>
      <c r="AK706" s="639"/>
      <c r="AL706" s="639"/>
      <c r="AM706" s="639"/>
      <c r="AN706" s="639"/>
      <c r="AO706" s="647"/>
      <c r="AP706" s="647"/>
      <c r="AQ706" s="647"/>
      <c r="AR706" s="647"/>
      <c r="AS706" s="647"/>
    </row>
    <row r="707" s="641" customFormat="true" ht="13.8" hidden="false" customHeight="false" outlineLevel="0" collapsed="false">
      <c r="B707" s="640"/>
      <c r="C707" s="640"/>
      <c r="D707" s="640"/>
      <c r="E707" s="639"/>
      <c r="G707" s="674"/>
      <c r="H707" s="674"/>
      <c r="I707" s="674"/>
      <c r="J707" s="642"/>
      <c r="K707" s="674"/>
      <c r="S707" s="643"/>
      <c r="T707" s="639"/>
      <c r="U707" s="644"/>
      <c r="V707" s="675"/>
      <c r="W707" s="676"/>
      <c r="X707" s="674"/>
      <c r="Y707" s="646"/>
      <c r="Z707" s="674"/>
      <c r="AI707" s="639"/>
      <c r="AJ707" s="639"/>
      <c r="AK707" s="639"/>
      <c r="AL707" s="639"/>
      <c r="AM707" s="639"/>
      <c r="AN707" s="639"/>
      <c r="AO707" s="647"/>
      <c r="AP707" s="647"/>
      <c r="AQ707" s="647"/>
      <c r="AR707" s="647"/>
      <c r="AS707" s="647"/>
    </row>
    <row r="708" s="641" customFormat="true" ht="13.8" hidden="false" customHeight="false" outlineLevel="0" collapsed="false">
      <c r="B708" s="640"/>
      <c r="C708" s="640"/>
      <c r="D708" s="640"/>
      <c r="E708" s="639"/>
      <c r="G708" s="674"/>
      <c r="H708" s="674"/>
      <c r="I708" s="674"/>
      <c r="J708" s="642"/>
      <c r="K708" s="674"/>
      <c r="S708" s="643"/>
      <c r="T708" s="639"/>
      <c r="U708" s="644"/>
      <c r="V708" s="675"/>
      <c r="W708" s="676"/>
      <c r="X708" s="674"/>
      <c r="Y708" s="646"/>
      <c r="Z708" s="674"/>
      <c r="AI708" s="639"/>
      <c r="AJ708" s="639"/>
      <c r="AK708" s="639"/>
      <c r="AL708" s="639"/>
      <c r="AM708" s="639"/>
      <c r="AN708" s="639"/>
      <c r="AO708" s="647"/>
      <c r="AP708" s="647"/>
      <c r="AQ708" s="647"/>
      <c r="AR708" s="647"/>
      <c r="AS708" s="647"/>
    </row>
    <row r="709" s="641" customFormat="true" ht="13.8" hidden="false" customHeight="false" outlineLevel="0" collapsed="false">
      <c r="B709" s="640"/>
      <c r="C709" s="640"/>
      <c r="D709" s="640"/>
      <c r="E709" s="639"/>
      <c r="G709" s="674"/>
      <c r="H709" s="674"/>
      <c r="I709" s="674"/>
      <c r="J709" s="642"/>
      <c r="K709" s="674"/>
      <c r="S709" s="643"/>
      <c r="T709" s="639"/>
      <c r="U709" s="644"/>
      <c r="V709" s="675"/>
      <c r="W709" s="676"/>
      <c r="X709" s="674"/>
      <c r="Y709" s="646"/>
      <c r="Z709" s="674"/>
      <c r="AI709" s="639"/>
      <c r="AJ709" s="639"/>
      <c r="AK709" s="639"/>
      <c r="AL709" s="639"/>
      <c r="AM709" s="639"/>
      <c r="AN709" s="639"/>
      <c r="AO709" s="647"/>
      <c r="AP709" s="647"/>
      <c r="AQ709" s="647"/>
      <c r="AR709" s="647"/>
      <c r="AS709" s="647"/>
    </row>
    <row r="710" s="641" customFormat="true" ht="13.8" hidden="false" customHeight="false" outlineLevel="0" collapsed="false">
      <c r="B710" s="640"/>
      <c r="C710" s="640"/>
      <c r="D710" s="640"/>
      <c r="E710" s="639"/>
      <c r="G710" s="674"/>
      <c r="H710" s="674"/>
      <c r="I710" s="674"/>
      <c r="J710" s="642"/>
      <c r="K710" s="674"/>
      <c r="S710" s="643"/>
      <c r="T710" s="639"/>
      <c r="U710" s="644"/>
      <c r="V710" s="675"/>
      <c r="W710" s="676"/>
      <c r="X710" s="674"/>
      <c r="Y710" s="646"/>
      <c r="Z710" s="674"/>
      <c r="AI710" s="639"/>
      <c r="AJ710" s="639"/>
      <c r="AK710" s="639"/>
      <c r="AL710" s="639"/>
      <c r="AM710" s="639"/>
      <c r="AN710" s="639"/>
      <c r="AO710" s="647"/>
      <c r="AP710" s="647"/>
      <c r="AQ710" s="647"/>
      <c r="AR710" s="647"/>
      <c r="AS710" s="647"/>
    </row>
    <row r="711" s="641" customFormat="true" ht="13.8" hidden="false" customHeight="false" outlineLevel="0" collapsed="false">
      <c r="B711" s="640"/>
      <c r="C711" s="640"/>
      <c r="D711" s="640"/>
      <c r="E711" s="639"/>
      <c r="G711" s="674"/>
      <c r="H711" s="674"/>
      <c r="I711" s="674"/>
      <c r="J711" s="642"/>
      <c r="K711" s="674"/>
      <c r="S711" s="643"/>
      <c r="T711" s="639"/>
      <c r="U711" s="644"/>
      <c r="V711" s="675"/>
      <c r="W711" s="676"/>
      <c r="X711" s="674"/>
      <c r="Y711" s="646"/>
      <c r="Z711" s="674"/>
      <c r="AI711" s="639"/>
      <c r="AJ711" s="639"/>
      <c r="AK711" s="639"/>
      <c r="AL711" s="639"/>
      <c r="AM711" s="639"/>
      <c r="AN711" s="639"/>
      <c r="AO711" s="647"/>
      <c r="AP711" s="647"/>
      <c r="AQ711" s="647"/>
      <c r="AR711" s="647"/>
      <c r="AS711" s="647"/>
    </row>
    <row r="712" s="641" customFormat="true" ht="13.8" hidden="false" customHeight="false" outlineLevel="0" collapsed="false">
      <c r="B712" s="640"/>
      <c r="C712" s="640"/>
      <c r="D712" s="640"/>
      <c r="E712" s="639"/>
      <c r="G712" s="674"/>
      <c r="H712" s="674"/>
      <c r="I712" s="674"/>
      <c r="J712" s="642"/>
      <c r="K712" s="674"/>
      <c r="S712" s="643"/>
      <c r="T712" s="639"/>
      <c r="U712" s="644"/>
      <c r="V712" s="675"/>
      <c r="W712" s="676"/>
      <c r="X712" s="674"/>
      <c r="Y712" s="646"/>
      <c r="Z712" s="674"/>
      <c r="AI712" s="639"/>
      <c r="AJ712" s="639"/>
      <c r="AK712" s="639"/>
      <c r="AL712" s="639"/>
      <c r="AM712" s="639"/>
      <c r="AN712" s="639"/>
      <c r="AO712" s="647"/>
      <c r="AP712" s="647"/>
      <c r="AQ712" s="647"/>
      <c r="AR712" s="647"/>
      <c r="AS712" s="647"/>
    </row>
    <row r="713" s="641" customFormat="true" ht="13.8" hidden="false" customHeight="false" outlineLevel="0" collapsed="false">
      <c r="B713" s="640"/>
      <c r="C713" s="640"/>
      <c r="D713" s="640"/>
      <c r="E713" s="639"/>
      <c r="G713" s="674"/>
      <c r="H713" s="674"/>
      <c r="I713" s="674"/>
      <c r="J713" s="642"/>
      <c r="K713" s="674"/>
      <c r="S713" s="643"/>
      <c r="T713" s="639"/>
      <c r="U713" s="644"/>
      <c r="V713" s="675"/>
      <c r="W713" s="676"/>
      <c r="X713" s="674"/>
      <c r="Y713" s="646"/>
      <c r="Z713" s="674"/>
      <c r="AI713" s="639"/>
      <c r="AJ713" s="639"/>
      <c r="AK713" s="639"/>
      <c r="AL713" s="639"/>
      <c r="AM713" s="639"/>
      <c r="AN713" s="639"/>
      <c r="AO713" s="647"/>
      <c r="AP713" s="647"/>
      <c r="AQ713" s="647"/>
      <c r="AR713" s="647"/>
      <c r="AS713" s="647"/>
    </row>
    <row r="714" s="641" customFormat="true" ht="13.8" hidden="false" customHeight="false" outlineLevel="0" collapsed="false">
      <c r="B714" s="640"/>
      <c r="C714" s="640"/>
      <c r="D714" s="640"/>
      <c r="E714" s="639"/>
      <c r="G714" s="674"/>
      <c r="H714" s="674"/>
      <c r="I714" s="674"/>
      <c r="J714" s="642"/>
      <c r="K714" s="674"/>
      <c r="S714" s="643"/>
      <c r="T714" s="639"/>
      <c r="U714" s="644"/>
      <c r="V714" s="675"/>
      <c r="W714" s="676"/>
      <c r="X714" s="674"/>
      <c r="Y714" s="646"/>
      <c r="Z714" s="674"/>
      <c r="AI714" s="639"/>
      <c r="AJ714" s="639"/>
      <c r="AK714" s="639"/>
      <c r="AL714" s="639"/>
      <c r="AM714" s="639"/>
      <c r="AN714" s="639"/>
      <c r="AO714" s="647"/>
      <c r="AP714" s="647"/>
      <c r="AQ714" s="647"/>
      <c r="AR714" s="647"/>
      <c r="AS714" s="647"/>
    </row>
    <row r="715" s="641" customFormat="true" ht="13.8" hidden="false" customHeight="false" outlineLevel="0" collapsed="false">
      <c r="B715" s="640"/>
      <c r="C715" s="640"/>
      <c r="D715" s="640"/>
      <c r="E715" s="639"/>
      <c r="G715" s="674"/>
      <c r="H715" s="674"/>
      <c r="I715" s="674"/>
      <c r="J715" s="642"/>
      <c r="K715" s="674"/>
      <c r="S715" s="643"/>
      <c r="T715" s="639"/>
      <c r="U715" s="644"/>
      <c r="V715" s="675"/>
      <c r="W715" s="676"/>
      <c r="X715" s="674"/>
      <c r="Y715" s="646"/>
      <c r="Z715" s="674"/>
      <c r="AI715" s="639"/>
      <c r="AJ715" s="639"/>
      <c r="AK715" s="639"/>
      <c r="AL715" s="639"/>
      <c r="AM715" s="639"/>
      <c r="AN715" s="639"/>
      <c r="AO715" s="647"/>
      <c r="AP715" s="647"/>
      <c r="AQ715" s="647"/>
      <c r="AR715" s="647"/>
      <c r="AS715" s="647"/>
    </row>
    <row r="716" s="641" customFormat="true" ht="13.8" hidden="false" customHeight="false" outlineLevel="0" collapsed="false">
      <c r="B716" s="640"/>
      <c r="C716" s="640"/>
      <c r="D716" s="640"/>
      <c r="E716" s="639"/>
      <c r="G716" s="674"/>
      <c r="H716" s="674"/>
      <c r="I716" s="674"/>
      <c r="J716" s="642"/>
      <c r="K716" s="674"/>
      <c r="S716" s="643"/>
      <c r="T716" s="639"/>
      <c r="U716" s="644"/>
      <c r="V716" s="675"/>
      <c r="W716" s="676"/>
      <c r="X716" s="674"/>
      <c r="Y716" s="646"/>
      <c r="Z716" s="674"/>
      <c r="AI716" s="639"/>
      <c r="AJ716" s="639"/>
      <c r="AK716" s="639"/>
      <c r="AL716" s="639"/>
      <c r="AM716" s="639"/>
      <c r="AN716" s="639"/>
      <c r="AO716" s="647"/>
      <c r="AP716" s="647"/>
      <c r="AQ716" s="647"/>
      <c r="AR716" s="647"/>
      <c r="AS716" s="647"/>
    </row>
    <row r="717" s="641" customFormat="true" ht="13.8" hidden="false" customHeight="false" outlineLevel="0" collapsed="false">
      <c r="B717" s="640"/>
      <c r="C717" s="640"/>
      <c r="D717" s="640"/>
      <c r="E717" s="639"/>
      <c r="G717" s="674"/>
      <c r="H717" s="674"/>
      <c r="I717" s="674"/>
      <c r="J717" s="642"/>
      <c r="K717" s="674"/>
      <c r="S717" s="643"/>
      <c r="T717" s="639"/>
      <c r="U717" s="644"/>
      <c r="V717" s="675"/>
      <c r="W717" s="676"/>
      <c r="X717" s="674"/>
      <c r="Y717" s="646"/>
      <c r="Z717" s="674"/>
      <c r="AI717" s="639"/>
      <c r="AJ717" s="639"/>
      <c r="AK717" s="639"/>
      <c r="AL717" s="639"/>
      <c r="AM717" s="639"/>
      <c r="AN717" s="639"/>
      <c r="AO717" s="647"/>
      <c r="AP717" s="647"/>
      <c r="AQ717" s="647"/>
      <c r="AR717" s="647"/>
      <c r="AS717" s="647"/>
    </row>
    <row r="718" s="641" customFormat="true" ht="13.8" hidden="false" customHeight="false" outlineLevel="0" collapsed="false">
      <c r="B718" s="640"/>
      <c r="C718" s="640"/>
      <c r="D718" s="640"/>
      <c r="E718" s="639"/>
      <c r="G718" s="674"/>
      <c r="H718" s="674"/>
      <c r="I718" s="674"/>
      <c r="J718" s="642"/>
      <c r="K718" s="674"/>
      <c r="S718" s="643"/>
      <c r="T718" s="639"/>
      <c r="U718" s="644"/>
      <c r="V718" s="675"/>
      <c r="W718" s="676"/>
      <c r="X718" s="674"/>
      <c r="Y718" s="646"/>
      <c r="Z718" s="674"/>
      <c r="AI718" s="639"/>
      <c r="AJ718" s="639"/>
      <c r="AK718" s="639"/>
      <c r="AL718" s="639"/>
      <c r="AM718" s="639"/>
      <c r="AN718" s="639"/>
      <c r="AO718" s="647"/>
      <c r="AP718" s="647"/>
      <c r="AQ718" s="647"/>
      <c r="AR718" s="647"/>
      <c r="AS718" s="647"/>
    </row>
    <row r="719" s="641" customFormat="true" ht="13.8" hidden="false" customHeight="false" outlineLevel="0" collapsed="false">
      <c r="B719" s="640"/>
      <c r="C719" s="640"/>
      <c r="D719" s="640"/>
      <c r="E719" s="639"/>
      <c r="G719" s="674"/>
      <c r="H719" s="674"/>
      <c r="I719" s="674"/>
      <c r="J719" s="642"/>
      <c r="K719" s="674"/>
      <c r="S719" s="643"/>
      <c r="T719" s="639"/>
      <c r="U719" s="644"/>
      <c r="V719" s="675"/>
      <c r="W719" s="676"/>
      <c r="X719" s="674"/>
      <c r="Y719" s="646"/>
      <c r="Z719" s="674"/>
      <c r="AI719" s="639"/>
      <c r="AJ719" s="639"/>
      <c r="AK719" s="639"/>
      <c r="AL719" s="639"/>
      <c r="AM719" s="639"/>
      <c r="AN719" s="639"/>
      <c r="AO719" s="647"/>
      <c r="AP719" s="647"/>
      <c r="AQ719" s="647"/>
      <c r="AR719" s="647"/>
      <c r="AS719" s="647"/>
    </row>
    <row r="720" s="641" customFormat="true" ht="13.8" hidden="false" customHeight="false" outlineLevel="0" collapsed="false">
      <c r="B720" s="640"/>
      <c r="C720" s="640"/>
      <c r="D720" s="640"/>
      <c r="E720" s="639"/>
      <c r="G720" s="674"/>
      <c r="H720" s="674"/>
      <c r="I720" s="674"/>
      <c r="J720" s="642"/>
      <c r="K720" s="674"/>
      <c r="S720" s="643"/>
      <c r="T720" s="639"/>
      <c r="U720" s="644"/>
      <c r="V720" s="675"/>
      <c r="W720" s="676"/>
      <c r="X720" s="674"/>
      <c r="Y720" s="646"/>
      <c r="Z720" s="674"/>
      <c r="AI720" s="639"/>
      <c r="AJ720" s="639"/>
      <c r="AK720" s="639"/>
      <c r="AL720" s="639"/>
      <c r="AM720" s="639"/>
      <c r="AN720" s="639"/>
      <c r="AO720" s="647"/>
      <c r="AP720" s="647"/>
      <c r="AQ720" s="647"/>
      <c r="AR720" s="647"/>
      <c r="AS720" s="647"/>
    </row>
    <row r="721" s="641" customFormat="true" ht="13.8" hidden="false" customHeight="false" outlineLevel="0" collapsed="false">
      <c r="B721" s="640"/>
      <c r="C721" s="640"/>
      <c r="D721" s="640"/>
      <c r="E721" s="639"/>
      <c r="G721" s="674"/>
      <c r="H721" s="674"/>
      <c r="I721" s="674"/>
      <c r="J721" s="642"/>
      <c r="K721" s="674"/>
      <c r="S721" s="643"/>
      <c r="T721" s="639"/>
      <c r="U721" s="644"/>
      <c r="V721" s="675"/>
      <c r="W721" s="676"/>
      <c r="X721" s="674"/>
      <c r="Y721" s="646"/>
      <c r="Z721" s="674"/>
      <c r="AI721" s="639"/>
      <c r="AJ721" s="639"/>
      <c r="AK721" s="639"/>
      <c r="AL721" s="639"/>
      <c r="AM721" s="639"/>
      <c r="AN721" s="639"/>
      <c r="AO721" s="647"/>
      <c r="AP721" s="647"/>
      <c r="AQ721" s="647"/>
      <c r="AR721" s="647"/>
      <c r="AS721" s="647"/>
    </row>
    <row r="722" s="641" customFormat="true" ht="13.8" hidden="false" customHeight="false" outlineLevel="0" collapsed="false">
      <c r="B722" s="640"/>
      <c r="C722" s="640"/>
      <c r="D722" s="640"/>
      <c r="E722" s="639"/>
      <c r="G722" s="674"/>
      <c r="H722" s="674"/>
      <c r="I722" s="674"/>
      <c r="J722" s="642"/>
      <c r="K722" s="674"/>
      <c r="S722" s="643"/>
      <c r="T722" s="639"/>
      <c r="U722" s="644"/>
      <c r="V722" s="675"/>
      <c r="W722" s="676"/>
      <c r="X722" s="674"/>
      <c r="Y722" s="646"/>
      <c r="Z722" s="674"/>
      <c r="AI722" s="639"/>
      <c r="AJ722" s="639"/>
      <c r="AK722" s="639"/>
      <c r="AL722" s="639"/>
      <c r="AM722" s="639"/>
      <c r="AN722" s="639"/>
      <c r="AO722" s="647"/>
      <c r="AP722" s="647"/>
      <c r="AQ722" s="647"/>
      <c r="AR722" s="647"/>
      <c r="AS722" s="647"/>
    </row>
    <row r="723" s="641" customFormat="true" ht="13.8" hidden="false" customHeight="false" outlineLevel="0" collapsed="false">
      <c r="B723" s="640"/>
      <c r="C723" s="640"/>
      <c r="D723" s="640"/>
      <c r="E723" s="639"/>
      <c r="G723" s="674"/>
      <c r="H723" s="674"/>
      <c r="I723" s="674"/>
      <c r="J723" s="642"/>
      <c r="K723" s="674"/>
      <c r="S723" s="643"/>
      <c r="T723" s="639"/>
      <c r="U723" s="644"/>
      <c r="V723" s="675"/>
      <c r="W723" s="676"/>
      <c r="X723" s="674"/>
      <c r="Y723" s="646"/>
      <c r="Z723" s="674"/>
      <c r="AI723" s="639"/>
      <c r="AJ723" s="639"/>
      <c r="AK723" s="639"/>
      <c r="AL723" s="639"/>
      <c r="AM723" s="639"/>
      <c r="AN723" s="639"/>
      <c r="AO723" s="647"/>
      <c r="AP723" s="647"/>
      <c r="AQ723" s="647"/>
      <c r="AR723" s="647"/>
      <c r="AS723" s="647"/>
    </row>
    <row r="724" s="641" customFormat="true" ht="13.8" hidden="false" customHeight="false" outlineLevel="0" collapsed="false">
      <c r="B724" s="640"/>
      <c r="C724" s="640"/>
      <c r="D724" s="640"/>
      <c r="E724" s="639"/>
      <c r="G724" s="674"/>
      <c r="H724" s="674"/>
      <c r="I724" s="674"/>
      <c r="J724" s="642"/>
      <c r="K724" s="674"/>
      <c r="S724" s="643"/>
      <c r="T724" s="639"/>
      <c r="U724" s="644"/>
      <c r="V724" s="675"/>
      <c r="W724" s="676"/>
      <c r="X724" s="674"/>
      <c r="Y724" s="646"/>
      <c r="Z724" s="674"/>
      <c r="AI724" s="639"/>
      <c r="AJ724" s="639"/>
      <c r="AK724" s="639"/>
      <c r="AL724" s="639"/>
      <c r="AM724" s="639"/>
      <c r="AN724" s="639"/>
      <c r="AO724" s="647"/>
      <c r="AP724" s="647"/>
      <c r="AQ724" s="647"/>
      <c r="AR724" s="647"/>
      <c r="AS724" s="647"/>
    </row>
    <row r="725" s="641" customFormat="true" ht="13.8" hidden="false" customHeight="false" outlineLevel="0" collapsed="false">
      <c r="B725" s="640"/>
      <c r="C725" s="640"/>
      <c r="D725" s="640"/>
      <c r="E725" s="639"/>
      <c r="G725" s="674"/>
      <c r="H725" s="674"/>
      <c r="I725" s="674"/>
      <c r="J725" s="642"/>
      <c r="K725" s="674"/>
      <c r="S725" s="643"/>
      <c r="T725" s="639"/>
      <c r="U725" s="644"/>
      <c r="V725" s="675"/>
      <c r="W725" s="676"/>
      <c r="X725" s="674"/>
      <c r="Y725" s="646"/>
      <c r="Z725" s="674"/>
      <c r="AI725" s="639"/>
      <c r="AJ725" s="639"/>
      <c r="AK725" s="639"/>
      <c r="AL725" s="639"/>
      <c r="AM725" s="639"/>
      <c r="AN725" s="639"/>
      <c r="AO725" s="647"/>
      <c r="AP725" s="647"/>
      <c r="AQ725" s="647"/>
      <c r="AR725" s="647"/>
      <c r="AS725" s="647"/>
    </row>
    <row r="726" s="641" customFormat="true" ht="13.8" hidden="false" customHeight="false" outlineLevel="0" collapsed="false">
      <c r="B726" s="640"/>
      <c r="C726" s="640"/>
      <c r="D726" s="640"/>
      <c r="E726" s="639"/>
      <c r="G726" s="674"/>
      <c r="H726" s="674"/>
      <c r="I726" s="674"/>
      <c r="J726" s="642"/>
      <c r="K726" s="674"/>
      <c r="S726" s="643"/>
      <c r="T726" s="639"/>
      <c r="U726" s="644"/>
      <c r="V726" s="675"/>
      <c r="W726" s="676"/>
      <c r="X726" s="674"/>
      <c r="Y726" s="646"/>
      <c r="Z726" s="674"/>
      <c r="AI726" s="639"/>
      <c r="AJ726" s="639"/>
      <c r="AK726" s="639"/>
      <c r="AL726" s="639"/>
      <c r="AM726" s="639"/>
      <c r="AN726" s="639"/>
      <c r="AO726" s="647"/>
      <c r="AP726" s="647"/>
      <c r="AQ726" s="647"/>
      <c r="AR726" s="647"/>
      <c r="AS726" s="647"/>
    </row>
    <row r="727" s="641" customFormat="true" ht="13.8" hidden="false" customHeight="false" outlineLevel="0" collapsed="false">
      <c r="B727" s="640"/>
      <c r="C727" s="640"/>
      <c r="D727" s="640"/>
      <c r="E727" s="639"/>
      <c r="G727" s="674"/>
      <c r="H727" s="674"/>
      <c r="I727" s="674"/>
      <c r="J727" s="642"/>
      <c r="K727" s="674"/>
      <c r="S727" s="643"/>
      <c r="T727" s="639"/>
      <c r="U727" s="644"/>
      <c r="V727" s="675"/>
      <c r="W727" s="676"/>
      <c r="X727" s="674"/>
      <c r="Y727" s="646"/>
      <c r="Z727" s="674"/>
      <c r="AI727" s="639"/>
      <c r="AJ727" s="639"/>
      <c r="AK727" s="639"/>
      <c r="AL727" s="639"/>
      <c r="AM727" s="639"/>
      <c r="AN727" s="639"/>
      <c r="AO727" s="647"/>
      <c r="AP727" s="647"/>
      <c r="AQ727" s="647"/>
      <c r="AR727" s="647"/>
      <c r="AS727" s="647"/>
    </row>
    <row r="728" s="641" customFormat="true" ht="13.8" hidden="false" customHeight="false" outlineLevel="0" collapsed="false">
      <c r="B728" s="640"/>
      <c r="C728" s="640"/>
      <c r="D728" s="640"/>
      <c r="E728" s="639"/>
      <c r="G728" s="674"/>
      <c r="H728" s="674"/>
      <c r="I728" s="674"/>
      <c r="J728" s="642"/>
      <c r="K728" s="674"/>
      <c r="S728" s="643"/>
      <c r="T728" s="639"/>
      <c r="U728" s="644"/>
      <c r="V728" s="675"/>
      <c r="W728" s="676"/>
      <c r="X728" s="674"/>
      <c r="Y728" s="646"/>
      <c r="Z728" s="674"/>
      <c r="AI728" s="639"/>
      <c r="AJ728" s="639"/>
      <c r="AK728" s="639"/>
      <c r="AL728" s="639"/>
      <c r="AM728" s="639"/>
      <c r="AN728" s="639"/>
      <c r="AO728" s="647"/>
      <c r="AP728" s="647"/>
      <c r="AQ728" s="647"/>
      <c r="AR728" s="647"/>
      <c r="AS728" s="647"/>
    </row>
    <row r="729" s="641" customFormat="true" ht="13.8" hidden="false" customHeight="false" outlineLevel="0" collapsed="false">
      <c r="B729" s="640"/>
      <c r="C729" s="640"/>
      <c r="D729" s="640"/>
      <c r="E729" s="639"/>
      <c r="G729" s="674"/>
      <c r="H729" s="674"/>
      <c r="I729" s="674"/>
      <c r="J729" s="642"/>
      <c r="K729" s="674"/>
      <c r="S729" s="643"/>
      <c r="T729" s="639"/>
      <c r="U729" s="644"/>
      <c r="V729" s="675"/>
      <c r="W729" s="676"/>
      <c r="X729" s="674"/>
      <c r="Y729" s="646"/>
      <c r="Z729" s="674"/>
      <c r="AI729" s="639"/>
      <c r="AJ729" s="639"/>
      <c r="AK729" s="639"/>
      <c r="AL729" s="639"/>
      <c r="AM729" s="639"/>
      <c r="AN729" s="639"/>
      <c r="AO729" s="647"/>
      <c r="AP729" s="647"/>
      <c r="AQ729" s="647"/>
      <c r="AR729" s="647"/>
      <c r="AS729" s="647"/>
    </row>
    <row r="730" s="641" customFormat="true" ht="13.8" hidden="false" customHeight="false" outlineLevel="0" collapsed="false">
      <c r="B730" s="640"/>
      <c r="C730" s="640"/>
      <c r="D730" s="640"/>
      <c r="E730" s="639"/>
      <c r="G730" s="674"/>
      <c r="H730" s="674"/>
      <c r="I730" s="674"/>
      <c r="J730" s="642"/>
      <c r="K730" s="674"/>
      <c r="S730" s="643"/>
      <c r="T730" s="639"/>
      <c r="U730" s="644"/>
      <c r="V730" s="675"/>
      <c r="W730" s="676"/>
      <c r="X730" s="674"/>
      <c r="Y730" s="646"/>
      <c r="Z730" s="674"/>
      <c r="AI730" s="639"/>
      <c r="AJ730" s="639"/>
      <c r="AK730" s="639"/>
      <c r="AL730" s="639"/>
      <c r="AM730" s="639"/>
      <c r="AN730" s="639"/>
      <c r="AO730" s="647"/>
      <c r="AP730" s="647"/>
      <c r="AQ730" s="647"/>
      <c r="AR730" s="647"/>
      <c r="AS730" s="647"/>
    </row>
    <row r="731" s="641" customFormat="true" ht="13.8" hidden="false" customHeight="false" outlineLevel="0" collapsed="false">
      <c r="B731" s="640"/>
      <c r="C731" s="640"/>
      <c r="D731" s="640"/>
      <c r="E731" s="639"/>
      <c r="G731" s="674"/>
      <c r="H731" s="674"/>
      <c r="I731" s="674"/>
      <c r="J731" s="642"/>
      <c r="K731" s="674"/>
      <c r="S731" s="643"/>
      <c r="T731" s="639"/>
      <c r="U731" s="644"/>
      <c r="V731" s="675"/>
      <c r="W731" s="676"/>
      <c r="X731" s="674"/>
      <c r="Y731" s="646"/>
      <c r="Z731" s="674"/>
      <c r="AI731" s="639"/>
      <c r="AJ731" s="639"/>
      <c r="AK731" s="639"/>
      <c r="AL731" s="639"/>
      <c r="AM731" s="639"/>
      <c r="AN731" s="639"/>
      <c r="AO731" s="647"/>
      <c r="AP731" s="647"/>
      <c r="AQ731" s="647"/>
      <c r="AR731" s="647"/>
      <c r="AS731" s="647"/>
    </row>
    <row r="732" s="641" customFormat="true" ht="13.8" hidden="false" customHeight="false" outlineLevel="0" collapsed="false">
      <c r="B732" s="640"/>
      <c r="C732" s="640"/>
      <c r="D732" s="640"/>
      <c r="E732" s="639"/>
      <c r="G732" s="674"/>
      <c r="H732" s="674"/>
      <c r="I732" s="674"/>
      <c r="J732" s="642"/>
      <c r="K732" s="674"/>
      <c r="S732" s="643"/>
      <c r="T732" s="639"/>
      <c r="U732" s="644"/>
      <c r="V732" s="675"/>
      <c r="W732" s="676"/>
      <c r="X732" s="674"/>
      <c r="Y732" s="646"/>
      <c r="Z732" s="674"/>
      <c r="AI732" s="639"/>
      <c r="AJ732" s="639"/>
      <c r="AK732" s="639"/>
      <c r="AL732" s="639"/>
      <c r="AM732" s="639"/>
      <c r="AN732" s="639"/>
      <c r="AO732" s="647"/>
      <c r="AP732" s="647"/>
      <c r="AQ732" s="647"/>
      <c r="AR732" s="647"/>
      <c r="AS732" s="647"/>
    </row>
    <row r="733" s="641" customFormat="true" ht="13.8" hidden="false" customHeight="false" outlineLevel="0" collapsed="false">
      <c r="B733" s="640"/>
      <c r="C733" s="640"/>
      <c r="D733" s="640"/>
      <c r="E733" s="639"/>
      <c r="G733" s="674"/>
      <c r="H733" s="674"/>
      <c r="I733" s="674"/>
      <c r="J733" s="642"/>
      <c r="K733" s="674"/>
      <c r="S733" s="643"/>
      <c r="T733" s="639"/>
      <c r="U733" s="644"/>
      <c r="V733" s="675"/>
      <c r="W733" s="676"/>
      <c r="X733" s="674"/>
      <c r="Y733" s="646"/>
      <c r="Z733" s="674"/>
      <c r="AI733" s="639"/>
      <c r="AJ733" s="639"/>
      <c r="AK733" s="639"/>
      <c r="AL733" s="639"/>
      <c r="AM733" s="639"/>
      <c r="AN733" s="639"/>
      <c r="AO733" s="647"/>
      <c r="AP733" s="647"/>
      <c r="AQ733" s="647"/>
      <c r="AR733" s="647"/>
      <c r="AS733" s="647"/>
    </row>
    <row r="734" s="641" customFormat="true" ht="13.8" hidden="false" customHeight="false" outlineLevel="0" collapsed="false">
      <c r="B734" s="640"/>
      <c r="C734" s="640"/>
      <c r="D734" s="640"/>
      <c r="E734" s="639"/>
      <c r="G734" s="674"/>
      <c r="H734" s="674"/>
      <c r="I734" s="674"/>
      <c r="J734" s="642"/>
      <c r="K734" s="674"/>
      <c r="S734" s="643"/>
      <c r="T734" s="639"/>
      <c r="U734" s="644"/>
      <c r="V734" s="675"/>
      <c r="W734" s="676"/>
      <c r="X734" s="674"/>
      <c r="Y734" s="646"/>
      <c r="Z734" s="674"/>
      <c r="AI734" s="639"/>
      <c r="AJ734" s="639"/>
      <c r="AK734" s="639"/>
      <c r="AL734" s="639"/>
      <c r="AM734" s="639"/>
      <c r="AN734" s="639"/>
      <c r="AO734" s="647"/>
      <c r="AP734" s="647"/>
      <c r="AQ734" s="647"/>
      <c r="AR734" s="647"/>
      <c r="AS734" s="647"/>
    </row>
    <row r="735" s="641" customFormat="true" ht="13.8" hidden="false" customHeight="false" outlineLevel="0" collapsed="false">
      <c r="B735" s="640"/>
      <c r="C735" s="640"/>
      <c r="D735" s="640"/>
      <c r="E735" s="639"/>
      <c r="G735" s="674"/>
      <c r="H735" s="674"/>
      <c r="I735" s="674"/>
      <c r="J735" s="642"/>
      <c r="K735" s="674"/>
      <c r="S735" s="643"/>
      <c r="T735" s="639"/>
      <c r="U735" s="644"/>
      <c r="V735" s="675"/>
      <c r="W735" s="676"/>
      <c r="X735" s="674"/>
      <c r="Y735" s="646"/>
      <c r="Z735" s="674"/>
      <c r="AI735" s="639"/>
      <c r="AJ735" s="639"/>
      <c r="AK735" s="639"/>
      <c r="AL735" s="639"/>
      <c r="AM735" s="639"/>
      <c r="AN735" s="639"/>
      <c r="AO735" s="647"/>
      <c r="AP735" s="647"/>
      <c r="AQ735" s="647"/>
      <c r="AR735" s="647"/>
      <c r="AS735" s="647"/>
    </row>
    <row r="736" s="641" customFormat="true" ht="13.8" hidden="false" customHeight="false" outlineLevel="0" collapsed="false">
      <c r="B736" s="640"/>
      <c r="C736" s="640"/>
      <c r="D736" s="640"/>
      <c r="E736" s="639"/>
      <c r="G736" s="674"/>
      <c r="H736" s="674"/>
      <c r="I736" s="674"/>
      <c r="J736" s="642"/>
      <c r="K736" s="674"/>
      <c r="S736" s="643"/>
      <c r="T736" s="639"/>
      <c r="U736" s="644"/>
      <c r="V736" s="675"/>
      <c r="W736" s="676"/>
      <c r="X736" s="674"/>
      <c r="Y736" s="646"/>
      <c r="Z736" s="674"/>
      <c r="AI736" s="639"/>
      <c r="AJ736" s="639"/>
      <c r="AK736" s="639"/>
      <c r="AL736" s="639"/>
      <c r="AM736" s="639"/>
      <c r="AN736" s="639"/>
      <c r="AO736" s="647"/>
      <c r="AP736" s="647"/>
      <c r="AQ736" s="647"/>
      <c r="AR736" s="647"/>
      <c r="AS736" s="647"/>
    </row>
    <row r="737" s="641" customFormat="true" ht="13.8" hidden="false" customHeight="false" outlineLevel="0" collapsed="false">
      <c r="B737" s="640"/>
      <c r="C737" s="640"/>
      <c r="D737" s="640"/>
      <c r="E737" s="639"/>
      <c r="G737" s="674"/>
      <c r="H737" s="674"/>
      <c r="I737" s="674"/>
      <c r="J737" s="642"/>
      <c r="K737" s="674"/>
      <c r="S737" s="643"/>
      <c r="T737" s="639"/>
      <c r="U737" s="644"/>
      <c r="V737" s="675"/>
      <c r="W737" s="676"/>
      <c r="X737" s="674"/>
      <c r="Y737" s="646"/>
      <c r="Z737" s="674"/>
      <c r="AI737" s="639"/>
      <c r="AJ737" s="639"/>
      <c r="AK737" s="639"/>
      <c r="AL737" s="639"/>
      <c r="AM737" s="639"/>
      <c r="AN737" s="639"/>
      <c r="AO737" s="647"/>
      <c r="AP737" s="647"/>
      <c r="AQ737" s="647"/>
      <c r="AR737" s="647"/>
      <c r="AS737" s="647"/>
    </row>
    <row r="738" s="641" customFormat="true" ht="13.8" hidden="false" customHeight="false" outlineLevel="0" collapsed="false">
      <c r="B738" s="640"/>
      <c r="C738" s="640"/>
      <c r="D738" s="640"/>
      <c r="E738" s="639"/>
      <c r="G738" s="674"/>
      <c r="H738" s="674"/>
      <c r="I738" s="674"/>
      <c r="J738" s="642"/>
      <c r="K738" s="674"/>
      <c r="S738" s="643"/>
      <c r="T738" s="639"/>
      <c r="U738" s="644"/>
      <c r="V738" s="675"/>
      <c r="W738" s="676"/>
      <c r="X738" s="674"/>
      <c r="Y738" s="646"/>
      <c r="Z738" s="674"/>
      <c r="AI738" s="639"/>
      <c r="AJ738" s="639"/>
      <c r="AK738" s="639"/>
      <c r="AL738" s="639"/>
      <c r="AM738" s="639"/>
      <c r="AN738" s="639"/>
      <c r="AO738" s="647"/>
      <c r="AP738" s="647"/>
      <c r="AQ738" s="647"/>
      <c r="AR738" s="647"/>
      <c r="AS738" s="647"/>
    </row>
    <row r="739" s="641" customFormat="true" ht="13.8" hidden="false" customHeight="false" outlineLevel="0" collapsed="false">
      <c r="B739" s="640"/>
      <c r="C739" s="640"/>
      <c r="D739" s="640"/>
      <c r="E739" s="639"/>
      <c r="G739" s="674"/>
      <c r="H739" s="674"/>
      <c r="I739" s="674"/>
      <c r="J739" s="642"/>
      <c r="K739" s="674"/>
      <c r="S739" s="643"/>
      <c r="T739" s="639"/>
      <c r="U739" s="644"/>
      <c r="V739" s="675"/>
      <c r="W739" s="676"/>
      <c r="X739" s="674"/>
      <c r="Y739" s="646"/>
      <c r="Z739" s="674"/>
      <c r="AI739" s="639"/>
      <c r="AJ739" s="639"/>
      <c r="AK739" s="639"/>
      <c r="AL739" s="639"/>
      <c r="AM739" s="639"/>
      <c r="AN739" s="639"/>
      <c r="AO739" s="647"/>
      <c r="AP739" s="647"/>
      <c r="AQ739" s="647"/>
      <c r="AR739" s="647"/>
      <c r="AS739" s="647"/>
    </row>
    <row r="740" s="641" customFormat="true" ht="13.8" hidden="false" customHeight="false" outlineLevel="0" collapsed="false">
      <c r="B740" s="640"/>
      <c r="C740" s="640"/>
      <c r="D740" s="640"/>
      <c r="E740" s="639"/>
      <c r="G740" s="674"/>
      <c r="H740" s="674"/>
      <c r="I740" s="674"/>
      <c r="J740" s="642"/>
      <c r="K740" s="674"/>
      <c r="S740" s="643"/>
      <c r="T740" s="639"/>
      <c r="U740" s="644"/>
      <c r="V740" s="675"/>
      <c r="W740" s="676"/>
      <c r="X740" s="674"/>
      <c r="Y740" s="646"/>
      <c r="Z740" s="674"/>
      <c r="AI740" s="639"/>
      <c r="AJ740" s="639"/>
      <c r="AK740" s="639"/>
      <c r="AL740" s="639"/>
      <c r="AM740" s="639"/>
      <c r="AN740" s="639"/>
      <c r="AO740" s="647"/>
      <c r="AP740" s="647"/>
      <c r="AQ740" s="647"/>
      <c r="AR740" s="647"/>
      <c r="AS740" s="647"/>
    </row>
    <row r="741" s="641" customFormat="true" ht="13.8" hidden="false" customHeight="false" outlineLevel="0" collapsed="false">
      <c r="B741" s="640"/>
      <c r="C741" s="640"/>
      <c r="D741" s="640"/>
      <c r="E741" s="639"/>
      <c r="G741" s="674"/>
      <c r="H741" s="674"/>
      <c r="I741" s="674"/>
      <c r="J741" s="642"/>
      <c r="K741" s="674"/>
      <c r="S741" s="643"/>
      <c r="T741" s="639"/>
      <c r="U741" s="644"/>
      <c r="V741" s="675"/>
      <c r="W741" s="676"/>
      <c r="X741" s="674"/>
      <c r="Y741" s="646"/>
      <c r="Z741" s="674"/>
      <c r="AI741" s="639"/>
      <c r="AJ741" s="639"/>
      <c r="AK741" s="639"/>
      <c r="AL741" s="639"/>
      <c r="AM741" s="639"/>
      <c r="AN741" s="639"/>
      <c r="AO741" s="647"/>
      <c r="AP741" s="647"/>
      <c r="AQ741" s="647"/>
      <c r="AR741" s="647"/>
      <c r="AS741" s="647"/>
    </row>
    <row r="742" s="641" customFormat="true" ht="13.8" hidden="false" customHeight="false" outlineLevel="0" collapsed="false">
      <c r="B742" s="640"/>
      <c r="C742" s="640"/>
      <c r="D742" s="640"/>
      <c r="E742" s="639"/>
      <c r="G742" s="674"/>
      <c r="H742" s="674"/>
      <c r="I742" s="674"/>
      <c r="J742" s="642"/>
      <c r="K742" s="674"/>
      <c r="S742" s="643"/>
      <c r="T742" s="639"/>
      <c r="U742" s="644"/>
      <c r="V742" s="675"/>
      <c r="W742" s="676"/>
      <c r="X742" s="674"/>
      <c r="Y742" s="646"/>
      <c r="Z742" s="674"/>
      <c r="AI742" s="639"/>
      <c r="AJ742" s="639"/>
      <c r="AK742" s="639"/>
      <c r="AL742" s="639"/>
      <c r="AM742" s="639"/>
      <c r="AN742" s="639"/>
      <c r="AO742" s="647"/>
      <c r="AP742" s="647"/>
      <c r="AQ742" s="647"/>
      <c r="AR742" s="647"/>
      <c r="AS742" s="647"/>
    </row>
    <row r="743" s="641" customFormat="true" ht="13.8" hidden="false" customHeight="false" outlineLevel="0" collapsed="false">
      <c r="B743" s="640"/>
      <c r="C743" s="640"/>
      <c r="D743" s="640"/>
      <c r="E743" s="639"/>
      <c r="G743" s="674"/>
      <c r="H743" s="674"/>
      <c r="I743" s="674"/>
      <c r="J743" s="642"/>
      <c r="K743" s="674"/>
      <c r="S743" s="643"/>
      <c r="T743" s="639"/>
      <c r="U743" s="644"/>
      <c r="V743" s="675"/>
      <c r="W743" s="676"/>
      <c r="X743" s="674"/>
      <c r="Y743" s="646"/>
      <c r="Z743" s="674"/>
      <c r="AI743" s="639"/>
      <c r="AJ743" s="639"/>
      <c r="AK743" s="639"/>
      <c r="AL743" s="639"/>
      <c r="AM743" s="639"/>
      <c r="AN743" s="639"/>
      <c r="AO743" s="647"/>
      <c r="AP743" s="647"/>
      <c r="AQ743" s="647"/>
      <c r="AR743" s="647"/>
      <c r="AS743" s="647"/>
    </row>
    <row r="744" s="641" customFormat="true" ht="13.8" hidden="false" customHeight="false" outlineLevel="0" collapsed="false">
      <c r="B744" s="640"/>
      <c r="C744" s="640"/>
      <c r="D744" s="640"/>
      <c r="E744" s="639"/>
      <c r="G744" s="674"/>
      <c r="H744" s="674"/>
      <c r="I744" s="674"/>
      <c r="J744" s="642"/>
      <c r="K744" s="674"/>
      <c r="S744" s="643"/>
      <c r="T744" s="639"/>
      <c r="U744" s="644"/>
      <c r="V744" s="675"/>
      <c r="W744" s="676"/>
      <c r="X744" s="674"/>
      <c r="Y744" s="646"/>
      <c r="Z744" s="674"/>
      <c r="AI744" s="639"/>
      <c r="AJ744" s="639"/>
      <c r="AK744" s="639"/>
      <c r="AL744" s="639"/>
      <c r="AM744" s="639"/>
      <c r="AN744" s="639"/>
      <c r="AO744" s="647"/>
      <c r="AP744" s="647"/>
      <c r="AQ744" s="647"/>
      <c r="AR744" s="647"/>
      <c r="AS744" s="647"/>
    </row>
    <row r="745" s="641" customFormat="true" ht="13.8" hidden="false" customHeight="false" outlineLevel="0" collapsed="false">
      <c r="B745" s="640"/>
      <c r="C745" s="640"/>
      <c r="D745" s="640"/>
      <c r="E745" s="639"/>
      <c r="G745" s="674"/>
      <c r="H745" s="674"/>
      <c r="I745" s="674"/>
      <c r="J745" s="642"/>
      <c r="K745" s="674"/>
      <c r="S745" s="643"/>
      <c r="T745" s="639"/>
      <c r="U745" s="644"/>
      <c r="V745" s="675"/>
      <c r="W745" s="676"/>
      <c r="X745" s="674"/>
      <c r="Y745" s="646"/>
      <c r="Z745" s="674"/>
      <c r="AI745" s="639"/>
      <c r="AJ745" s="639"/>
      <c r="AK745" s="639"/>
      <c r="AL745" s="639"/>
      <c r="AM745" s="639"/>
      <c r="AN745" s="639"/>
      <c r="AO745" s="647"/>
      <c r="AP745" s="647"/>
      <c r="AQ745" s="647"/>
      <c r="AR745" s="647"/>
      <c r="AS745" s="647"/>
    </row>
    <row r="746" s="641" customFormat="true" ht="13.8" hidden="false" customHeight="false" outlineLevel="0" collapsed="false">
      <c r="B746" s="640"/>
      <c r="C746" s="640"/>
      <c r="D746" s="640"/>
      <c r="E746" s="639"/>
      <c r="G746" s="674"/>
      <c r="H746" s="674"/>
      <c r="I746" s="674"/>
      <c r="J746" s="642"/>
      <c r="K746" s="674"/>
      <c r="S746" s="643"/>
      <c r="T746" s="639"/>
      <c r="U746" s="644"/>
      <c r="V746" s="675"/>
      <c r="W746" s="676"/>
      <c r="X746" s="674"/>
      <c r="Y746" s="646"/>
      <c r="Z746" s="674"/>
      <c r="AI746" s="639"/>
      <c r="AJ746" s="639"/>
      <c r="AK746" s="639"/>
      <c r="AL746" s="639"/>
      <c r="AM746" s="639"/>
      <c r="AN746" s="639"/>
      <c r="AO746" s="647"/>
      <c r="AP746" s="647"/>
      <c r="AQ746" s="647"/>
      <c r="AR746" s="647"/>
      <c r="AS746" s="647"/>
    </row>
    <row r="747" s="641" customFormat="true" ht="13.8" hidden="false" customHeight="false" outlineLevel="0" collapsed="false">
      <c r="B747" s="640"/>
      <c r="C747" s="640"/>
      <c r="D747" s="640"/>
      <c r="E747" s="639"/>
      <c r="G747" s="674"/>
      <c r="H747" s="674"/>
      <c r="I747" s="674"/>
      <c r="J747" s="642"/>
      <c r="K747" s="674"/>
      <c r="S747" s="643"/>
      <c r="T747" s="639"/>
      <c r="U747" s="644"/>
      <c r="V747" s="675"/>
      <c r="W747" s="676"/>
      <c r="X747" s="674"/>
      <c r="Y747" s="646"/>
      <c r="Z747" s="674"/>
      <c r="AI747" s="639"/>
      <c r="AJ747" s="639"/>
      <c r="AK747" s="639"/>
      <c r="AL747" s="639"/>
      <c r="AM747" s="639"/>
      <c r="AN747" s="639"/>
      <c r="AO747" s="647"/>
      <c r="AP747" s="647"/>
      <c r="AQ747" s="647"/>
      <c r="AR747" s="647"/>
      <c r="AS747" s="647"/>
    </row>
    <row r="748" s="641" customFormat="true" ht="13.8" hidden="false" customHeight="false" outlineLevel="0" collapsed="false">
      <c r="B748" s="640"/>
      <c r="C748" s="640"/>
      <c r="D748" s="640"/>
      <c r="E748" s="639"/>
      <c r="G748" s="674"/>
      <c r="H748" s="674"/>
      <c r="I748" s="674"/>
      <c r="J748" s="642"/>
      <c r="K748" s="674"/>
      <c r="S748" s="643"/>
      <c r="T748" s="639"/>
      <c r="U748" s="644"/>
      <c r="V748" s="675"/>
      <c r="W748" s="676"/>
      <c r="X748" s="674"/>
      <c r="Y748" s="646"/>
      <c r="Z748" s="674"/>
      <c r="AI748" s="639"/>
      <c r="AJ748" s="639"/>
      <c r="AK748" s="639"/>
      <c r="AL748" s="639"/>
      <c r="AM748" s="639"/>
      <c r="AN748" s="639"/>
      <c r="AO748" s="647"/>
      <c r="AP748" s="647"/>
      <c r="AQ748" s="647"/>
      <c r="AR748" s="647"/>
      <c r="AS748" s="647"/>
    </row>
    <row r="749" s="641" customFormat="true" ht="13.8" hidden="false" customHeight="false" outlineLevel="0" collapsed="false">
      <c r="B749" s="640"/>
      <c r="C749" s="640"/>
      <c r="D749" s="640"/>
      <c r="E749" s="639"/>
      <c r="G749" s="674"/>
      <c r="H749" s="674"/>
      <c r="I749" s="674"/>
      <c r="J749" s="642"/>
      <c r="K749" s="674"/>
      <c r="S749" s="643"/>
      <c r="T749" s="639"/>
      <c r="U749" s="644"/>
      <c r="V749" s="675"/>
      <c r="W749" s="676"/>
      <c r="X749" s="674"/>
      <c r="Y749" s="646"/>
      <c r="Z749" s="674"/>
      <c r="AI749" s="639"/>
      <c r="AJ749" s="639"/>
      <c r="AK749" s="639"/>
      <c r="AL749" s="639"/>
      <c r="AM749" s="639"/>
      <c r="AN749" s="639"/>
      <c r="AO749" s="647"/>
      <c r="AP749" s="647"/>
      <c r="AQ749" s="647"/>
      <c r="AR749" s="647"/>
      <c r="AS749" s="647"/>
    </row>
    <row r="750" s="641" customFormat="true" ht="13.8" hidden="false" customHeight="false" outlineLevel="0" collapsed="false">
      <c r="B750" s="640"/>
      <c r="C750" s="640"/>
      <c r="D750" s="640"/>
      <c r="E750" s="639"/>
      <c r="G750" s="674"/>
      <c r="H750" s="674"/>
      <c r="I750" s="674"/>
      <c r="J750" s="642"/>
      <c r="K750" s="674"/>
      <c r="S750" s="643"/>
      <c r="T750" s="639"/>
      <c r="U750" s="644"/>
      <c r="V750" s="675"/>
      <c r="W750" s="676"/>
      <c r="X750" s="674"/>
      <c r="Y750" s="646"/>
      <c r="Z750" s="674"/>
      <c r="AI750" s="639"/>
      <c r="AJ750" s="639"/>
      <c r="AK750" s="639"/>
      <c r="AL750" s="639"/>
      <c r="AM750" s="639"/>
      <c r="AN750" s="639"/>
      <c r="AO750" s="647"/>
      <c r="AP750" s="647"/>
      <c r="AQ750" s="647"/>
      <c r="AR750" s="647"/>
      <c r="AS750" s="647"/>
    </row>
    <row r="751" s="641" customFormat="true" ht="13.8" hidden="false" customHeight="false" outlineLevel="0" collapsed="false">
      <c r="B751" s="640"/>
      <c r="C751" s="640"/>
      <c r="D751" s="640"/>
      <c r="E751" s="639"/>
      <c r="G751" s="674"/>
      <c r="H751" s="674"/>
      <c r="I751" s="674"/>
      <c r="J751" s="642"/>
      <c r="K751" s="674"/>
      <c r="S751" s="643"/>
      <c r="T751" s="639"/>
      <c r="U751" s="644"/>
      <c r="V751" s="675"/>
      <c r="W751" s="676"/>
      <c r="X751" s="674"/>
      <c r="Y751" s="646"/>
      <c r="Z751" s="674"/>
      <c r="AI751" s="639"/>
      <c r="AJ751" s="639"/>
      <c r="AK751" s="639"/>
      <c r="AL751" s="639"/>
      <c r="AM751" s="639"/>
      <c r="AN751" s="639"/>
      <c r="AO751" s="647"/>
      <c r="AP751" s="647"/>
      <c r="AQ751" s="647"/>
      <c r="AR751" s="647"/>
      <c r="AS751" s="647"/>
    </row>
    <row r="752" s="641" customFormat="true" ht="13.8" hidden="false" customHeight="false" outlineLevel="0" collapsed="false">
      <c r="B752" s="640"/>
      <c r="C752" s="640"/>
      <c r="D752" s="640"/>
      <c r="E752" s="639"/>
      <c r="G752" s="674"/>
      <c r="H752" s="674"/>
      <c r="I752" s="674"/>
      <c r="J752" s="642"/>
      <c r="K752" s="674"/>
      <c r="S752" s="643"/>
      <c r="T752" s="639"/>
      <c r="U752" s="644"/>
      <c r="V752" s="675"/>
      <c r="W752" s="676"/>
      <c r="X752" s="674"/>
      <c r="Y752" s="646"/>
      <c r="Z752" s="674"/>
      <c r="AI752" s="639"/>
      <c r="AJ752" s="639"/>
      <c r="AK752" s="639"/>
      <c r="AL752" s="639"/>
      <c r="AM752" s="639"/>
      <c r="AN752" s="639"/>
      <c r="AO752" s="647"/>
      <c r="AP752" s="647"/>
      <c r="AQ752" s="647"/>
      <c r="AR752" s="647"/>
      <c r="AS752" s="647"/>
    </row>
    <row r="753" s="641" customFormat="true" ht="13.8" hidden="false" customHeight="false" outlineLevel="0" collapsed="false">
      <c r="B753" s="640"/>
      <c r="C753" s="640"/>
      <c r="D753" s="640"/>
      <c r="E753" s="639"/>
      <c r="G753" s="674"/>
      <c r="H753" s="674"/>
      <c r="I753" s="674"/>
      <c r="J753" s="642"/>
      <c r="K753" s="674"/>
      <c r="S753" s="643"/>
      <c r="T753" s="639"/>
      <c r="U753" s="644"/>
      <c r="V753" s="675"/>
      <c r="W753" s="676"/>
      <c r="X753" s="674"/>
      <c r="Y753" s="646"/>
      <c r="Z753" s="674"/>
      <c r="AI753" s="639"/>
      <c r="AJ753" s="639"/>
      <c r="AK753" s="639"/>
      <c r="AL753" s="639"/>
      <c r="AM753" s="639"/>
      <c r="AN753" s="639"/>
      <c r="AO753" s="647"/>
      <c r="AP753" s="647"/>
      <c r="AQ753" s="647"/>
      <c r="AR753" s="647"/>
      <c r="AS753" s="647"/>
    </row>
    <row r="754" s="641" customFormat="true" ht="13.8" hidden="false" customHeight="false" outlineLevel="0" collapsed="false">
      <c r="B754" s="640"/>
      <c r="C754" s="640"/>
      <c r="D754" s="640"/>
      <c r="E754" s="639"/>
      <c r="G754" s="674"/>
      <c r="H754" s="674"/>
      <c r="I754" s="674"/>
      <c r="J754" s="642"/>
      <c r="K754" s="674"/>
      <c r="S754" s="643"/>
      <c r="T754" s="639"/>
      <c r="U754" s="644"/>
      <c r="V754" s="675"/>
      <c r="W754" s="676"/>
      <c r="X754" s="674"/>
      <c r="Y754" s="646"/>
      <c r="Z754" s="674"/>
      <c r="AI754" s="639"/>
      <c r="AJ754" s="639"/>
      <c r="AK754" s="639"/>
      <c r="AL754" s="639"/>
      <c r="AM754" s="639"/>
      <c r="AN754" s="639"/>
      <c r="AO754" s="647"/>
      <c r="AP754" s="647"/>
      <c r="AQ754" s="647"/>
      <c r="AR754" s="647"/>
      <c r="AS754" s="647"/>
    </row>
    <row r="755" s="641" customFormat="true" ht="13.8" hidden="false" customHeight="false" outlineLevel="0" collapsed="false">
      <c r="B755" s="640"/>
      <c r="C755" s="640"/>
      <c r="D755" s="640"/>
      <c r="E755" s="639"/>
      <c r="G755" s="674"/>
      <c r="H755" s="674"/>
      <c r="I755" s="674"/>
      <c r="J755" s="642"/>
      <c r="K755" s="674"/>
      <c r="S755" s="643"/>
      <c r="T755" s="639"/>
      <c r="U755" s="644"/>
      <c r="V755" s="675"/>
      <c r="W755" s="676"/>
      <c r="X755" s="674"/>
      <c r="Y755" s="646"/>
      <c r="Z755" s="674"/>
      <c r="AI755" s="639"/>
      <c r="AJ755" s="639"/>
      <c r="AK755" s="639"/>
      <c r="AL755" s="639"/>
      <c r="AM755" s="639"/>
      <c r="AN755" s="639"/>
      <c r="AO755" s="647"/>
      <c r="AP755" s="647"/>
      <c r="AQ755" s="647"/>
      <c r="AR755" s="647"/>
      <c r="AS755" s="647"/>
    </row>
    <row r="756" s="641" customFormat="true" ht="13.8" hidden="false" customHeight="false" outlineLevel="0" collapsed="false">
      <c r="B756" s="640"/>
      <c r="C756" s="640"/>
      <c r="D756" s="640"/>
      <c r="E756" s="639"/>
      <c r="G756" s="674"/>
      <c r="H756" s="674"/>
      <c r="I756" s="674"/>
      <c r="J756" s="642"/>
      <c r="K756" s="674"/>
      <c r="S756" s="643"/>
      <c r="T756" s="639"/>
      <c r="U756" s="644"/>
      <c r="V756" s="675"/>
      <c r="W756" s="676"/>
      <c r="X756" s="674"/>
      <c r="Y756" s="646"/>
      <c r="Z756" s="674"/>
      <c r="AI756" s="639"/>
      <c r="AJ756" s="639"/>
      <c r="AK756" s="639"/>
      <c r="AL756" s="639"/>
      <c r="AM756" s="639"/>
      <c r="AN756" s="639"/>
      <c r="AO756" s="647"/>
      <c r="AP756" s="647"/>
      <c r="AQ756" s="647"/>
      <c r="AR756" s="647"/>
      <c r="AS756" s="647"/>
    </row>
    <row r="757" s="641" customFormat="true" ht="13.8" hidden="false" customHeight="false" outlineLevel="0" collapsed="false">
      <c r="B757" s="640"/>
      <c r="C757" s="640"/>
      <c r="D757" s="640"/>
      <c r="E757" s="639"/>
      <c r="G757" s="674"/>
      <c r="H757" s="674"/>
      <c r="I757" s="674"/>
      <c r="J757" s="642"/>
      <c r="K757" s="674"/>
      <c r="S757" s="643"/>
      <c r="T757" s="639"/>
      <c r="U757" s="644"/>
      <c r="V757" s="675"/>
      <c r="W757" s="676"/>
      <c r="X757" s="674"/>
      <c r="Y757" s="646"/>
      <c r="Z757" s="674"/>
      <c r="AI757" s="639"/>
      <c r="AJ757" s="639"/>
      <c r="AK757" s="639"/>
      <c r="AL757" s="639"/>
      <c r="AM757" s="639"/>
      <c r="AN757" s="639"/>
      <c r="AO757" s="647"/>
      <c r="AP757" s="647"/>
      <c r="AQ757" s="647"/>
      <c r="AR757" s="647"/>
      <c r="AS757" s="647"/>
    </row>
    <row r="758" s="641" customFormat="true" ht="13.8" hidden="false" customHeight="false" outlineLevel="0" collapsed="false">
      <c r="B758" s="640"/>
      <c r="C758" s="640"/>
      <c r="D758" s="640"/>
      <c r="E758" s="639"/>
      <c r="G758" s="674"/>
      <c r="H758" s="674"/>
      <c r="I758" s="674"/>
      <c r="J758" s="642"/>
      <c r="K758" s="674"/>
      <c r="S758" s="643"/>
      <c r="T758" s="639"/>
      <c r="U758" s="644"/>
      <c r="V758" s="675"/>
      <c r="W758" s="676"/>
      <c r="X758" s="674"/>
      <c r="Y758" s="646"/>
      <c r="Z758" s="674"/>
      <c r="AI758" s="639"/>
      <c r="AJ758" s="639"/>
      <c r="AK758" s="639"/>
      <c r="AL758" s="639"/>
      <c r="AM758" s="639"/>
      <c r="AN758" s="639"/>
      <c r="AO758" s="647"/>
      <c r="AP758" s="647"/>
      <c r="AQ758" s="647"/>
      <c r="AR758" s="647"/>
      <c r="AS758" s="647"/>
    </row>
    <row r="759" s="641" customFormat="true" ht="13.8" hidden="false" customHeight="false" outlineLevel="0" collapsed="false">
      <c r="B759" s="640"/>
      <c r="C759" s="640"/>
      <c r="D759" s="640"/>
      <c r="E759" s="639"/>
      <c r="G759" s="674"/>
      <c r="H759" s="674"/>
      <c r="I759" s="674"/>
      <c r="J759" s="642"/>
      <c r="K759" s="674"/>
      <c r="S759" s="643"/>
      <c r="T759" s="639"/>
      <c r="U759" s="644"/>
      <c r="V759" s="675"/>
      <c r="W759" s="676"/>
      <c r="X759" s="674"/>
      <c r="Y759" s="646"/>
      <c r="Z759" s="674"/>
      <c r="AI759" s="639"/>
      <c r="AJ759" s="639"/>
      <c r="AK759" s="639"/>
      <c r="AL759" s="639"/>
      <c r="AM759" s="639"/>
      <c r="AN759" s="639"/>
      <c r="AO759" s="647"/>
      <c r="AP759" s="647"/>
      <c r="AQ759" s="647"/>
      <c r="AR759" s="647"/>
      <c r="AS759" s="647"/>
    </row>
    <row r="760" s="641" customFormat="true" ht="13.8" hidden="false" customHeight="false" outlineLevel="0" collapsed="false">
      <c r="B760" s="640"/>
      <c r="C760" s="640"/>
      <c r="D760" s="640"/>
      <c r="E760" s="639"/>
      <c r="G760" s="674"/>
      <c r="H760" s="674"/>
      <c r="I760" s="674"/>
      <c r="J760" s="642"/>
      <c r="K760" s="674"/>
      <c r="S760" s="643"/>
      <c r="T760" s="639"/>
      <c r="U760" s="644"/>
      <c r="V760" s="675"/>
      <c r="W760" s="676"/>
      <c r="X760" s="674"/>
      <c r="Y760" s="646"/>
      <c r="Z760" s="674"/>
      <c r="AI760" s="639"/>
      <c r="AJ760" s="639"/>
      <c r="AK760" s="639"/>
      <c r="AL760" s="639"/>
      <c r="AM760" s="639"/>
      <c r="AN760" s="639"/>
      <c r="AO760" s="647"/>
      <c r="AP760" s="647"/>
      <c r="AQ760" s="647"/>
      <c r="AR760" s="647"/>
      <c r="AS760" s="647"/>
    </row>
    <row r="761" s="641" customFormat="true" ht="13.8" hidden="false" customHeight="false" outlineLevel="0" collapsed="false">
      <c r="B761" s="640"/>
      <c r="C761" s="640"/>
      <c r="D761" s="640"/>
      <c r="E761" s="639"/>
      <c r="G761" s="674"/>
      <c r="H761" s="674"/>
      <c r="I761" s="674"/>
      <c r="J761" s="642"/>
      <c r="K761" s="674"/>
      <c r="S761" s="643"/>
      <c r="T761" s="639"/>
      <c r="U761" s="644"/>
      <c r="V761" s="675"/>
      <c r="W761" s="676"/>
      <c r="X761" s="674"/>
      <c r="Y761" s="646"/>
      <c r="Z761" s="674"/>
      <c r="AI761" s="639"/>
      <c r="AJ761" s="639"/>
      <c r="AK761" s="639"/>
      <c r="AL761" s="639"/>
      <c r="AM761" s="639"/>
      <c r="AN761" s="639"/>
      <c r="AO761" s="647"/>
      <c r="AP761" s="647"/>
      <c r="AQ761" s="647"/>
      <c r="AR761" s="647"/>
      <c r="AS761" s="647"/>
    </row>
    <row r="762" s="641" customFormat="true" ht="13.8" hidden="false" customHeight="false" outlineLevel="0" collapsed="false">
      <c r="B762" s="640"/>
      <c r="C762" s="640"/>
      <c r="D762" s="640"/>
      <c r="E762" s="639"/>
      <c r="G762" s="674"/>
      <c r="H762" s="674"/>
      <c r="I762" s="674"/>
      <c r="J762" s="642"/>
      <c r="K762" s="674"/>
      <c r="S762" s="643"/>
      <c r="T762" s="639"/>
      <c r="U762" s="644"/>
      <c r="V762" s="675"/>
      <c r="W762" s="676"/>
      <c r="X762" s="674"/>
      <c r="Y762" s="646"/>
      <c r="Z762" s="674"/>
      <c r="AI762" s="639"/>
      <c r="AJ762" s="639"/>
      <c r="AK762" s="639"/>
      <c r="AL762" s="639"/>
      <c r="AM762" s="639"/>
      <c r="AN762" s="639"/>
      <c r="AO762" s="647"/>
      <c r="AP762" s="647"/>
      <c r="AQ762" s="647"/>
      <c r="AR762" s="647"/>
      <c r="AS762" s="647"/>
    </row>
    <row r="763" s="641" customFormat="true" ht="13.8" hidden="false" customHeight="false" outlineLevel="0" collapsed="false">
      <c r="B763" s="640"/>
      <c r="C763" s="640"/>
      <c r="D763" s="640"/>
      <c r="E763" s="639"/>
      <c r="G763" s="674"/>
      <c r="H763" s="674"/>
      <c r="I763" s="674"/>
      <c r="J763" s="642"/>
      <c r="K763" s="674"/>
      <c r="S763" s="643"/>
      <c r="T763" s="639"/>
      <c r="U763" s="644"/>
      <c r="V763" s="675"/>
      <c r="W763" s="676"/>
      <c r="X763" s="674"/>
      <c r="Y763" s="646"/>
      <c r="Z763" s="674"/>
      <c r="AI763" s="639"/>
      <c r="AJ763" s="639"/>
      <c r="AK763" s="639"/>
      <c r="AL763" s="639"/>
      <c r="AM763" s="639"/>
      <c r="AN763" s="639"/>
      <c r="AO763" s="647"/>
      <c r="AP763" s="647"/>
      <c r="AQ763" s="647"/>
      <c r="AR763" s="647"/>
      <c r="AS763" s="647"/>
    </row>
    <row r="764" s="641" customFormat="true" ht="13.8" hidden="false" customHeight="false" outlineLevel="0" collapsed="false">
      <c r="B764" s="640"/>
      <c r="C764" s="640"/>
      <c r="D764" s="640"/>
      <c r="E764" s="639"/>
      <c r="G764" s="674"/>
      <c r="H764" s="674"/>
      <c r="I764" s="674"/>
      <c r="J764" s="642"/>
      <c r="K764" s="674"/>
      <c r="S764" s="643"/>
      <c r="T764" s="639"/>
      <c r="U764" s="644"/>
      <c r="V764" s="675"/>
      <c r="W764" s="676"/>
      <c r="X764" s="674"/>
      <c r="Y764" s="646"/>
      <c r="Z764" s="674"/>
      <c r="AI764" s="639"/>
      <c r="AJ764" s="639"/>
      <c r="AK764" s="639"/>
      <c r="AL764" s="639"/>
      <c r="AM764" s="639"/>
      <c r="AN764" s="639"/>
      <c r="AO764" s="647"/>
      <c r="AP764" s="647"/>
      <c r="AQ764" s="647"/>
      <c r="AR764" s="647"/>
      <c r="AS764" s="647"/>
    </row>
    <row r="765" s="641" customFormat="true" ht="13.8" hidden="false" customHeight="false" outlineLevel="0" collapsed="false">
      <c r="B765" s="640"/>
      <c r="C765" s="640"/>
      <c r="D765" s="640"/>
      <c r="E765" s="639"/>
      <c r="G765" s="674"/>
      <c r="H765" s="674"/>
      <c r="I765" s="674"/>
      <c r="J765" s="642"/>
      <c r="K765" s="674"/>
      <c r="S765" s="643"/>
      <c r="T765" s="639"/>
      <c r="U765" s="644"/>
      <c r="V765" s="675"/>
      <c r="W765" s="676"/>
      <c r="X765" s="674"/>
      <c r="Y765" s="646"/>
      <c r="Z765" s="674"/>
      <c r="AI765" s="639"/>
      <c r="AJ765" s="639"/>
      <c r="AK765" s="639"/>
      <c r="AL765" s="639"/>
      <c r="AM765" s="639"/>
      <c r="AN765" s="639"/>
      <c r="AO765" s="647"/>
      <c r="AP765" s="647"/>
      <c r="AQ765" s="647"/>
      <c r="AR765" s="647"/>
      <c r="AS765" s="647"/>
    </row>
    <row r="766" s="641" customFormat="true" ht="13.8" hidden="false" customHeight="false" outlineLevel="0" collapsed="false">
      <c r="B766" s="640"/>
      <c r="C766" s="640"/>
      <c r="D766" s="640"/>
      <c r="E766" s="639"/>
      <c r="G766" s="674"/>
      <c r="H766" s="674"/>
      <c r="I766" s="674"/>
      <c r="J766" s="642"/>
      <c r="K766" s="674"/>
      <c r="S766" s="643"/>
      <c r="T766" s="639"/>
      <c r="U766" s="644"/>
      <c r="V766" s="675"/>
      <c r="W766" s="676"/>
      <c r="X766" s="674"/>
      <c r="Y766" s="646"/>
      <c r="Z766" s="674"/>
      <c r="AI766" s="639"/>
      <c r="AJ766" s="639"/>
      <c r="AK766" s="639"/>
      <c r="AL766" s="639"/>
      <c r="AM766" s="639"/>
      <c r="AN766" s="639"/>
      <c r="AO766" s="647"/>
      <c r="AP766" s="647"/>
      <c r="AQ766" s="647"/>
      <c r="AR766" s="647"/>
      <c r="AS766" s="647"/>
    </row>
    <row r="767" s="641" customFormat="true" ht="13.8" hidden="false" customHeight="false" outlineLevel="0" collapsed="false">
      <c r="B767" s="640"/>
      <c r="C767" s="640"/>
      <c r="D767" s="640"/>
      <c r="E767" s="639"/>
      <c r="G767" s="674"/>
      <c r="H767" s="674"/>
      <c r="I767" s="674"/>
      <c r="J767" s="642"/>
      <c r="K767" s="674"/>
      <c r="S767" s="643"/>
      <c r="T767" s="639"/>
      <c r="U767" s="644"/>
      <c r="V767" s="675"/>
      <c r="W767" s="676"/>
      <c r="X767" s="674"/>
      <c r="Y767" s="646"/>
      <c r="Z767" s="674"/>
      <c r="AI767" s="639"/>
      <c r="AJ767" s="639"/>
      <c r="AK767" s="639"/>
      <c r="AL767" s="639"/>
      <c r="AM767" s="639"/>
      <c r="AN767" s="639"/>
      <c r="AO767" s="647"/>
      <c r="AP767" s="647"/>
      <c r="AQ767" s="647"/>
      <c r="AR767" s="647"/>
      <c r="AS767" s="647"/>
    </row>
    <row r="768" s="641" customFormat="true" ht="13.8" hidden="false" customHeight="false" outlineLevel="0" collapsed="false">
      <c r="B768" s="640"/>
      <c r="C768" s="640"/>
      <c r="D768" s="640"/>
      <c r="E768" s="639"/>
      <c r="G768" s="674"/>
      <c r="H768" s="674"/>
      <c r="I768" s="674"/>
      <c r="J768" s="642"/>
      <c r="K768" s="674"/>
      <c r="S768" s="643"/>
      <c r="T768" s="639"/>
      <c r="U768" s="644"/>
      <c r="V768" s="675"/>
      <c r="W768" s="676"/>
      <c r="X768" s="674"/>
      <c r="Y768" s="646"/>
      <c r="Z768" s="674"/>
      <c r="AI768" s="639"/>
      <c r="AJ768" s="639"/>
      <c r="AK768" s="639"/>
      <c r="AL768" s="639"/>
      <c r="AM768" s="639"/>
      <c r="AN768" s="639"/>
      <c r="AO768" s="647"/>
      <c r="AP768" s="647"/>
      <c r="AQ768" s="647"/>
      <c r="AR768" s="647"/>
      <c r="AS768" s="647"/>
    </row>
    <row r="769" s="641" customFormat="true" ht="13.8" hidden="false" customHeight="false" outlineLevel="0" collapsed="false">
      <c r="B769" s="640"/>
      <c r="C769" s="640"/>
      <c r="D769" s="640"/>
      <c r="E769" s="639"/>
      <c r="G769" s="674"/>
      <c r="H769" s="674"/>
      <c r="I769" s="674"/>
      <c r="J769" s="642"/>
      <c r="K769" s="674"/>
      <c r="S769" s="643"/>
      <c r="T769" s="639"/>
      <c r="U769" s="644"/>
      <c r="V769" s="675"/>
      <c r="W769" s="676"/>
      <c r="X769" s="674"/>
      <c r="Y769" s="646"/>
      <c r="Z769" s="674"/>
      <c r="AI769" s="639"/>
      <c r="AJ769" s="639"/>
      <c r="AK769" s="639"/>
      <c r="AL769" s="639"/>
      <c r="AM769" s="639"/>
      <c r="AN769" s="639"/>
      <c r="AO769" s="647"/>
      <c r="AP769" s="647"/>
      <c r="AQ769" s="647"/>
      <c r="AR769" s="647"/>
      <c r="AS769" s="647"/>
    </row>
    <row r="770" s="641" customFormat="true" ht="13.8" hidden="false" customHeight="false" outlineLevel="0" collapsed="false">
      <c r="B770" s="640"/>
      <c r="C770" s="640"/>
      <c r="D770" s="640"/>
      <c r="E770" s="639"/>
      <c r="G770" s="674"/>
      <c r="H770" s="674"/>
      <c r="I770" s="674"/>
      <c r="J770" s="642"/>
      <c r="K770" s="674"/>
      <c r="S770" s="643"/>
      <c r="T770" s="639"/>
      <c r="U770" s="644"/>
      <c r="V770" s="675"/>
      <c r="W770" s="676"/>
      <c r="X770" s="674"/>
      <c r="Y770" s="646"/>
      <c r="Z770" s="674"/>
      <c r="AI770" s="639"/>
      <c r="AJ770" s="639"/>
      <c r="AK770" s="639"/>
      <c r="AL770" s="639"/>
      <c r="AM770" s="639"/>
      <c r="AN770" s="639"/>
      <c r="AO770" s="647"/>
      <c r="AP770" s="647"/>
      <c r="AQ770" s="647"/>
      <c r="AR770" s="647"/>
      <c r="AS770" s="647"/>
    </row>
    <row r="771" s="641" customFormat="true" ht="13.8" hidden="false" customHeight="false" outlineLevel="0" collapsed="false">
      <c r="B771" s="640"/>
      <c r="C771" s="640"/>
      <c r="D771" s="640"/>
      <c r="E771" s="639"/>
      <c r="G771" s="674"/>
      <c r="H771" s="674"/>
      <c r="I771" s="674"/>
      <c r="J771" s="642"/>
      <c r="K771" s="674"/>
      <c r="S771" s="643"/>
      <c r="T771" s="639"/>
      <c r="U771" s="644"/>
      <c r="V771" s="675"/>
      <c r="W771" s="676"/>
      <c r="X771" s="674"/>
      <c r="Y771" s="646"/>
      <c r="Z771" s="674"/>
      <c r="AI771" s="639"/>
      <c r="AJ771" s="639"/>
      <c r="AK771" s="639"/>
      <c r="AL771" s="639"/>
      <c r="AM771" s="639"/>
      <c r="AN771" s="639"/>
      <c r="AO771" s="647"/>
      <c r="AP771" s="647"/>
      <c r="AQ771" s="647"/>
      <c r="AR771" s="647"/>
      <c r="AS771" s="647"/>
    </row>
    <row r="772" s="641" customFormat="true" ht="13.8" hidden="false" customHeight="false" outlineLevel="0" collapsed="false">
      <c r="B772" s="640"/>
      <c r="C772" s="640"/>
      <c r="D772" s="640"/>
      <c r="E772" s="639"/>
      <c r="G772" s="674"/>
      <c r="H772" s="674"/>
      <c r="I772" s="674"/>
      <c r="J772" s="642"/>
      <c r="K772" s="674"/>
      <c r="S772" s="643"/>
      <c r="T772" s="639"/>
      <c r="U772" s="644"/>
      <c r="V772" s="675"/>
      <c r="W772" s="676"/>
      <c r="X772" s="674"/>
      <c r="Y772" s="646"/>
      <c r="Z772" s="674"/>
      <c r="AI772" s="639"/>
      <c r="AJ772" s="639"/>
      <c r="AK772" s="639"/>
      <c r="AL772" s="639"/>
      <c r="AM772" s="639"/>
      <c r="AN772" s="639"/>
      <c r="AO772" s="647"/>
      <c r="AP772" s="647"/>
      <c r="AQ772" s="647"/>
      <c r="AR772" s="647"/>
      <c r="AS772" s="647"/>
    </row>
    <row r="773" s="641" customFormat="true" ht="13.8" hidden="false" customHeight="false" outlineLevel="0" collapsed="false">
      <c r="B773" s="640"/>
      <c r="C773" s="640"/>
      <c r="D773" s="640"/>
      <c r="E773" s="639"/>
      <c r="G773" s="674"/>
      <c r="H773" s="674"/>
      <c r="I773" s="674"/>
      <c r="J773" s="642"/>
      <c r="K773" s="674"/>
      <c r="S773" s="643"/>
      <c r="T773" s="639"/>
      <c r="U773" s="644"/>
      <c r="V773" s="675"/>
      <c r="W773" s="676"/>
      <c r="X773" s="674"/>
      <c r="Y773" s="646"/>
      <c r="Z773" s="674"/>
      <c r="AI773" s="639"/>
      <c r="AJ773" s="639"/>
      <c r="AK773" s="639"/>
      <c r="AL773" s="639"/>
      <c r="AM773" s="639"/>
      <c r="AN773" s="639"/>
      <c r="AO773" s="647"/>
      <c r="AP773" s="647"/>
      <c r="AQ773" s="647"/>
      <c r="AR773" s="647"/>
      <c r="AS773" s="647"/>
    </row>
    <row r="774" s="641" customFormat="true" ht="13.8" hidden="false" customHeight="false" outlineLevel="0" collapsed="false">
      <c r="B774" s="640"/>
      <c r="C774" s="640"/>
      <c r="D774" s="640"/>
      <c r="E774" s="639"/>
      <c r="G774" s="674"/>
      <c r="H774" s="674"/>
      <c r="I774" s="674"/>
      <c r="J774" s="642"/>
      <c r="K774" s="674"/>
      <c r="S774" s="643"/>
      <c r="T774" s="639"/>
      <c r="U774" s="644"/>
      <c r="V774" s="675"/>
      <c r="W774" s="676"/>
      <c r="X774" s="674"/>
      <c r="Y774" s="646"/>
      <c r="Z774" s="674"/>
      <c r="AI774" s="639"/>
      <c r="AJ774" s="639"/>
      <c r="AK774" s="639"/>
      <c r="AL774" s="639"/>
      <c r="AM774" s="639"/>
      <c r="AN774" s="639"/>
      <c r="AO774" s="647"/>
      <c r="AP774" s="647"/>
      <c r="AQ774" s="647"/>
      <c r="AR774" s="647"/>
      <c r="AS774" s="647"/>
    </row>
    <row r="775" s="641" customFormat="true" ht="13.8" hidden="false" customHeight="false" outlineLevel="0" collapsed="false">
      <c r="B775" s="640"/>
      <c r="C775" s="640"/>
      <c r="D775" s="640"/>
      <c r="E775" s="639"/>
      <c r="G775" s="674"/>
      <c r="H775" s="674"/>
      <c r="I775" s="674"/>
      <c r="J775" s="642"/>
      <c r="K775" s="674"/>
      <c r="S775" s="643"/>
      <c r="T775" s="639"/>
      <c r="U775" s="644"/>
      <c r="V775" s="675"/>
      <c r="W775" s="676"/>
      <c r="X775" s="674"/>
      <c r="Y775" s="646"/>
      <c r="Z775" s="674"/>
      <c r="AI775" s="639"/>
      <c r="AJ775" s="639"/>
      <c r="AK775" s="639"/>
      <c r="AL775" s="639"/>
      <c r="AM775" s="639"/>
      <c r="AN775" s="639"/>
      <c r="AO775" s="647"/>
      <c r="AP775" s="647"/>
      <c r="AQ775" s="647"/>
      <c r="AR775" s="647"/>
      <c r="AS775" s="647"/>
    </row>
    <row r="776" s="641" customFormat="true" ht="13.8" hidden="false" customHeight="false" outlineLevel="0" collapsed="false">
      <c r="B776" s="640"/>
      <c r="C776" s="640"/>
      <c r="D776" s="640"/>
      <c r="E776" s="639"/>
      <c r="G776" s="674"/>
      <c r="H776" s="674"/>
      <c r="I776" s="674"/>
      <c r="J776" s="642"/>
      <c r="K776" s="674"/>
      <c r="S776" s="643"/>
      <c r="T776" s="639"/>
      <c r="U776" s="644"/>
      <c r="V776" s="675"/>
      <c r="W776" s="676"/>
      <c r="X776" s="674"/>
      <c r="Y776" s="646"/>
      <c r="Z776" s="674"/>
      <c r="AI776" s="639"/>
      <c r="AJ776" s="639"/>
      <c r="AK776" s="639"/>
      <c r="AL776" s="639"/>
      <c r="AM776" s="639"/>
      <c r="AN776" s="639"/>
      <c r="AO776" s="647"/>
      <c r="AP776" s="647"/>
      <c r="AQ776" s="647"/>
      <c r="AR776" s="647"/>
      <c r="AS776" s="647"/>
    </row>
    <row r="777" s="641" customFormat="true" ht="13.8" hidden="false" customHeight="false" outlineLevel="0" collapsed="false">
      <c r="B777" s="640"/>
      <c r="C777" s="640"/>
      <c r="D777" s="640"/>
      <c r="E777" s="639"/>
      <c r="G777" s="674"/>
      <c r="H777" s="674"/>
      <c r="I777" s="674"/>
      <c r="J777" s="642"/>
      <c r="K777" s="674"/>
      <c r="S777" s="643"/>
      <c r="T777" s="639"/>
      <c r="U777" s="644"/>
      <c r="V777" s="675"/>
      <c r="W777" s="676"/>
      <c r="X777" s="674"/>
      <c r="Y777" s="646"/>
      <c r="Z777" s="674"/>
      <c r="AI777" s="639"/>
      <c r="AJ777" s="639"/>
      <c r="AK777" s="639"/>
      <c r="AL777" s="639"/>
      <c r="AM777" s="639"/>
      <c r="AN777" s="639"/>
      <c r="AO777" s="647"/>
      <c r="AP777" s="647"/>
      <c r="AQ777" s="647"/>
      <c r="AR777" s="647"/>
      <c r="AS777" s="647"/>
    </row>
    <row r="778" s="641" customFormat="true" ht="13.8" hidden="false" customHeight="false" outlineLevel="0" collapsed="false">
      <c r="B778" s="640"/>
      <c r="C778" s="640"/>
      <c r="D778" s="640"/>
      <c r="E778" s="639"/>
      <c r="G778" s="674"/>
      <c r="H778" s="674"/>
      <c r="I778" s="674"/>
      <c r="J778" s="642"/>
      <c r="K778" s="674"/>
      <c r="S778" s="643"/>
      <c r="T778" s="639"/>
      <c r="U778" s="644"/>
      <c r="V778" s="675"/>
      <c r="W778" s="676"/>
      <c r="X778" s="674"/>
      <c r="Y778" s="646"/>
      <c r="Z778" s="674"/>
      <c r="AI778" s="639"/>
      <c r="AJ778" s="639"/>
      <c r="AK778" s="639"/>
      <c r="AL778" s="639"/>
      <c r="AM778" s="639"/>
      <c r="AN778" s="639"/>
      <c r="AO778" s="647"/>
      <c r="AP778" s="647"/>
      <c r="AQ778" s="647"/>
      <c r="AR778" s="647"/>
      <c r="AS778" s="647"/>
    </row>
    <row r="779" s="641" customFormat="true" ht="13.8" hidden="false" customHeight="false" outlineLevel="0" collapsed="false">
      <c r="B779" s="640"/>
      <c r="C779" s="640"/>
      <c r="D779" s="640"/>
      <c r="E779" s="639"/>
      <c r="G779" s="674"/>
      <c r="H779" s="674"/>
      <c r="I779" s="674"/>
      <c r="J779" s="642"/>
      <c r="K779" s="674"/>
      <c r="S779" s="643"/>
      <c r="T779" s="639"/>
      <c r="U779" s="644"/>
      <c r="V779" s="675"/>
      <c r="W779" s="676"/>
      <c r="X779" s="674"/>
      <c r="Y779" s="646"/>
      <c r="Z779" s="674"/>
      <c r="AI779" s="639"/>
      <c r="AJ779" s="639"/>
      <c r="AK779" s="639"/>
      <c r="AL779" s="639"/>
      <c r="AM779" s="639"/>
      <c r="AN779" s="639"/>
      <c r="AO779" s="647"/>
      <c r="AP779" s="647"/>
      <c r="AQ779" s="647"/>
      <c r="AR779" s="647"/>
      <c r="AS779" s="647"/>
    </row>
    <row r="780" s="641" customFormat="true" ht="13.8" hidden="false" customHeight="false" outlineLevel="0" collapsed="false">
      <c r="B780" s="640"/>
      <c r="C780" s="640"/>
      <c r="D780" s="640"/>
      <c r="E780" s="639"/>
      <c r="G780" s="674"/>
      <c r="H780" s="674"/>
      <c r="I780" s="674"/>
      <c r="J780" s="642"/>
      <c r="K780" s="674"/>
      <c r="S780" s="643"/>
      <c r="T780" s="639"/>
      <c r="U780" s="644"/>
      <c r="V780" s="675"/>
      <c r="W780" s="676"/>
      <c r="X780" s="674"/>
      <c r="Y780" s="646"/>
      <c r="Z780" s="674"/>
      <c r="AI780" s="639"/>
      <c r="AJ780" s="639"/>
      <c r="AK780" s="639"/>
      <c r="AL780" s="639"/>
      <c r="AM780" s="639"/>
      <c r="AN780" s="639"/>
      <c r="AO780" s="647"/>
      <c r="AP780" s="647"/>
      <c r="AQ780" s="647"/>
      <c r="AR780" s="647"/>
      <c r="AS780" s="647"/>
    </row>
    <row r="781" s="641" customFormat="true" ht="13.8" hidden="false" customHeight="false" outlineLevel="0" collapsed="false">
      <c r="B781" s="640"/>
      <c r="C781" s="640"/>
      <c r="D781" s="640"/>
      <c r="E781" s="639"/>
      <c r="G781" s="674"/>
      <c r="H781" s="674"/>
      <c r="I781" s="674"/>
      <c r="J781" s="642"/>
      <c r="K781" s="674"/>
      <c r="S781" s="643"/>
      <c r="T781" s="639"/>
      <c r="U781" s="644"/>
      <c r="V781" s="675"/>
      <c r="W781" s="676"/>
      <c r="X781" s="674"/>
      <c r="Y781" s="646"/>
      <c r="Z781" s="674"/>
      <c r="AI781" s="639"/>
      <c r="AJ781" s="639"/>
      <c r="AK781" s="639"/>
      <c r="AL781" s="639"/>
      <c r="AM781" s="639"/>
      <c r="AN781" s="639"/>
      <c r="AO781" s="647"/>
      <c r="AP781" s="647"/>
      <c r="AQ781" s="647"/>
      <c r="AR781" s="647"/>
      <c r="AS781" s="647"/>
    </row>
    <row r="782" s="641" customFormat="true" ht="13.8" hidden="false" customHeight="false" outlineLevel="0" collapsed="false">
      <c r="B782" s="640"/>
      <c r="C782" s="640"/>
      <c r="D782" s="640"/>
      <c r="E782" s="639"/>
      <c r="G782" s="674"/>
      <c r="H782" s="674"/>
      <c r="I782" s="674"/>
      <c r="J782" s="642"/>
      <c r="K782" s="674"/>
      <c r="S782" s="643"/>
      <c r="T782" s="639"/>
      <c r="U782" s="644"/>
      <c r="V782" s="675"/>
      <c r="W782" s="676"/>
      <c r="X782" s="674"/>
      <c r="Y782" s="646"/>
      <c r="Z782" s="674"/>
      <c r="AI782" s="639"/>
      <c r="AJ782" s="639"/>
      <c r="AK782" s="639"/>
      <c r="AL782" s="639"/>
      <c r="AM782" s="639"/>
      <c r="AN782" s="639"/>
      <c r="AO782" s="647"/>
      <c r="AP782" s="647"/>
      <c r="AQ782" s="647"/>
      <c r="AR782" s="647"/>
      <c r="AS782" s="647"/>
    </row>
    <row r="783" s="641" customFormat="true" ht="13.8" hidden="false" customHeight="false" outlineLevel="0" collapsed="false">
      <c r="B783" s="640"/>
      <c r="C783" s="640"/>
      <c r="D783" s="640"/>
      <c r="E783" s="639"/>
      <c r="G783" s="674"/>
      <c r="H783" s="674"/>
      <c r="I783" s="674"/>
      <c r="J783" s="642"/>
      <c r="K783" s="674"/>
      <c r="S783" s="643"/>
      <c r="T783" s="639"/>
      <c r="U783" s="644"/>
      <c r="V783" s="675"/>
      <c r="W783" s="676"/>
      <c r="X783" s="674"/>
      <c r="Y783" s="646"/>
      <c r="Z783" s="674"/>
      <c r="AI783" s="639"/>
      <c r="AJ783" s="639"/>
      <c r="AK783" s="639"/>
      <c r="AL783" s="639"/>
      <c r="AM783" s="639"/>
      <c r="AN783" s="639"/>
      <c r="AO783" s="647"/>
      <c r="AP783" s="647"/>
      <c r="AQ783" s="647"/>
      <c r="AR783" s="647"/>
      <c r="AS783" s="647"/>
    </row>
    <row r="784" s="641" customFormat="true" ht="13.8" hidden="false" customHeight="false" outlineLevel="0" collapsed="false">
      <c r="B784" s="640"/>
      <c r="C784" s="640"/>
      <c r="D784" s="640"/>
      <c r="E784" s="639"/>
      <c r="G784" s="674"/>
      <c r="H784" s="674"/>
      <c r="I784" s="674"/>
      <c r="J784" s="642"/>
      <c r="K784" s="674"/>
      <c r="S784" s="643"/>
      <c r="T784" s="639"/>
      <c r="U784" s="644"/>
      <c r="V784" s="675"/>
      <c r="W784" s="676"/>
      <c r="X784" s="674"/>
      <c r="Y784" s="646"/>
      <c r="Z784" s="674"/>
      <c r="AI784" s="639"/>
      <c r="AJ784" s="639"/>
      <c r="AK784" s="639"/>
      <c r="AL784" s="639"/>
      <c r="AM784" s="639"/>
      <c r="AN784" s="639"/>
      <c r="AO784" s="647"/>
      <c r="AP784" s="647"/>
      <c r="AQ784" s="647"/>
      <c r="AR784" s="647"/>
      <c r="AS784" s="647"/>
    </row>
    <row r="785" s="641" customFormat="true" ht="13.8" hidden="false" customHeight="false" outlineLevel="0" collapsed="false">
      <c r="B785" s="640"/>
      <c r="C785" s="640"/>
      <c r="D785" s="640"/>
      <c r="E785" s="639"/>
      <c r="G785" s="674"/>
      <c r="H785" s="674"/>
      <c r="I785" s="674"/>
      <c r="J785" s="642"/>
      <c r="K785" s="674"/>
      <c r="S785" s="643"/>
      <c r="T785" s="639"/>
      <c r="U785" s="644"/>
      <c r="V785" s="675"/>
      <c r="W785" s="676"/>
      <c r="X785" s="674"/>
      <c r="Y785" s="646"/>
      <c r="Z785" s="674"/>
      <c r="AI785" s="639"/>
      <c r="AJ785" s="639"/>
      <c r="AK785" s="639"/>
      <c r="AL785" s="639"/>
      <c r="AM785" s="639"/>
      <c r="AN785" s="639"/>
      <c r="AO785" s="647"/>
      <c r="AP785" s="647"/>
      <c r="AQ785" s="647"/>
      <c r="AR785" s="647"/>
      <c r="AS785" s="647"/>
    </row>
    <row r="786" s="641" customFormat="true" ht="13.8" hidden="false" customHeight="false" outlineLevel="0" collapsed="false">
      <c r="B786" s="640"/>
      <c r="C786" s="640"/>
      <c r="D786" s="640"/>
      <c r="E786" s="639"/>
      <c r="G786" s="674"/>
      <c r="H786" s="674"/>
      <c r="I786" s="674"/>
      <c r="J786" s="642"/>
      <c r="K786" s="674"/>
      <c r="S786" s="643"/>
      <c r="T786" s="639"/>
      <c r="U786" s="644"/>
      <c r="V786" s="675"/>
      <c r="W786" s="676"/>
      <c r="X786" s="674"/>
      <c r="Y786" s="646"/>
      <c r="Z786" s="674"/>
      <c r="AI786" s="639"/>
      <c r="AJ786" s="639"/>
      <c r="AK786" s="639"/>
      <c r="AL786" s="639"/>
      <c r="AM786" s="639"/>
      <c r="AN786" s="639"/>
      <c r="AO786" s="647"/>
      <c r="AP786" s="647"/>
      <c r="AQ786" s="647"/>
      <c r="AR786" s="647"/>
      <c r="AS786" s="647"/>
    </row>
    <row r="787" s="641" customFormat="true" ht="13.8" hidden="false" customHeight="false" outlineLevel="0" collapsed="false">
      <c r="B787" s="640"/>
      <c r="C787" s="640"/>
      <c r="D787" s="640"/>
      <c r="E787" s="639"/>
      <c r="G787" s="674"/>
      <c r="H787" s="674"/>
      <c r="I787" s="674"/>
      <c r="J787" s="642"/>
      <c r="K787" s="674"/>
      <c r="S787" s="643"/>
      <c r="T787" s="639"/>
      <c r="U787" s="644"/>
      <c r="V787" s="675"/>
      <c r="W787" s="676"/>
      <c r="X787" s="674"/>
      <c r="Y787" s="646"/>
      <c r="Z787" s="674"/>
      <c r="AI787" s="639"/>
      <c r="AJ787" s="639"/>
      <c r="AK787" s="639"/>
      <c r="AL787" s="639"/>
      <c r="AM787" s="639"/>
      <c r="AN787" s="639"/>
      <c r="AO787" s="647"/>
      <c r="AP787" s="647"/>
      <c r="AQ787" s="647"/>
      <c r="AR787" s="647"/>
      <c r="AS787" s="647"/>
    </row>
    <row r="788" s="641" customFormat="true" ht="13.8" hidden="false" customHeight="false" outlineLevel="0" collapsed="false">
      <c r="B788" s="640"/>
      <c r="C788" s="640"/>
      <c r="D788" s="640"/>
      <c r="E788" s="639"/>
      <c r="G788" s="674"/>
      <c r="H788" s="674"/>
      <c r="I788" s="674"/>
      <c r="J788" s="642"/>
      <c r="K788" s="674"/>
      <c r="S788" s="643"/>
      <c r="T788" s="639"/>
      <c r="U788" s="644"/>
      <c r="V788" s="675"/>
      <c r="W788" s="676"/>
      <c r="X788" s="674"/>
      <c r="Y788" s="646"/>
      <c r="Z788" s="674"/>
      <c r="AI788" s="639"/>
      <c r="AJ788" s="639"/>
      <c r="AK788" s="639"/>
      <c r="AL788" s="639"/>
      <c r="AM788" s="639"/>
      <c r="AN788" s="639"/>
      <c r="AO788" s="647"/>
      <c r="AP788" s="647"/>
      <c r="AQ788" s="647"/>
      <c r="AR788" s="647"/>
      <c r="AS788" s="647"/>
    </row>
    <row r="789" s="641" customFormat="true" ht="13.8" hidden="false" customHeight="false" outlineLevel="0" collapsed="false">
      <c r="B789" s="640"/>
      <c r="C789" s="640"/>
      <c r="D789" s="640"/>
      <c r="E789" s="639"/>
      <c r="G789" s="674"/>
      <c r="H789" s="674"/>
      <c r="I789" s="674"/>
      <c r="J789" s="642"/>
      <c r="K789" s="674"/>
      <c r="S789" s="643"/>
      <c r="T789" s="639"/>
      <c r="U789" s="644"/>
      <c r="V789" s="675"/>
      <c r="W789" s="676"/>
      <c r="X789" s="674"/>
      <c r="Y789" s="646"/>
      <c r="Z789" s="674"/>
      <c r="AI789" s="639"/>
      <c r="AJ789" s="639"/>
      <c r="AK789" s="639"/>
      <c r="AL789" s="639"/>
      <c r="AM789" s="639"/>
      <c r="AN789" s="639"/>
      <c r="AO789" s="647"/>
      <c r="AP789" s="647"/>
      <c r="AQ789" s="647"/>
      <c r="AR789" s="647"/>
      <c r="AS789" s="647"/>
    </row>
    <row r="790" s="641" customFormat="true" ht="13.8" hidden="false" customHeight="false" outlineLevel="0" collapsed="false">
      <c r="B790" s="640"/>
      <c r="C790" s="640"/>
      <c r="D790" s="640"/>
      <c r="E790" s="639"/>
      <c r="G790" s="674"/>
      <c r="H790" s="674"/>
      <c r="I790" s="674"/>
      <c r="J790" s="642"/>
      <c r="K790" s="674"/>
      <c r="S790" s="643"/>
      <c r="T790" s="639"/>
      <c r="U790" s="644"/>
      <c r="V790" s="675"/>
      <c r="W790" s="676"/>
      <c r="X790" s="674"/>
      <c r="Y790" s="646"/>
      <c r="Z790" s="674"/>
      <c r="AI790" s="639"/>
      <c r="AJ790" s="639"/>
      <c r="AK790" s="639"/>
      <c r="AL790" s="639"/>
      <c r="AM790" s="639"/>
      <c r="AN790" s="639"/>
      <c r="AO790" s="647"/>
      <c r="AP790" s="647"/>
      <c r="AQ790" s="647"/>
      <c r="AR790" s="647"/>
      <c r="AS790" s="647"/>
    </row>
    <row r="791" s="641" customFormat="true" ht="13.8" hidden="false" customHeight="false" outlineLevel="0" collapsed="false">
      <c r="B791" s="640"/>
      <c r="C791" s="640"/>
      <c r="D791" s="640"/>
      <c r="E791" s="639"/>
      <c r="G791" s="674"/>
      <c r="H791" s="674"/>
      <c r="I791" s="674"/>
      <c r="J791" s="642"/>
      <c r="K791" s="674"/>
      <c r="S791" s="643"/>
      <c r="T791" s="639"/>
      <c r="U791" s="644"/>
      <c r="V791" s="675"/>
      <c r="W791" s="676"/>
      <c r="X791" s="674"/>
      <c r="Y791" s="646"/>
      <c r="Z791" s="674"/>
      <c r="AI791" s="639"/>
      <c r="AJ791" s="639"/>
      <c r="AK791" s="639"/>
      <c r="AL791" s="639"/>
      <c r="AM791" s="639"/>
      <c r="AN791" s="639"/>
      <c r="AO791" s="647"/>
      <c r="AP791" s="647"/>
      <c r="AQ791" s="647"/>
      <c r="AR791" s="647"/>
      <c r="AS791" s="647"/>
    </row>
    <row r="792" s="641" customFormat="true" ht="13.8" hidden="false" customHeight="false" outlineLevel="0" collapsed="false">
      <c r="B792" s="640"/>
      <c r="C792" s="640"/>
      <c r="D792" s="640"/>
      <c r="E792" s="639"/>
      <c r="G792" s="674"/>
      <c r="H792" s="674"/>
      <c r="I792" s="674"/>
      <c r="J792" s="642"/>
      <c r="K792" s="674"/>
      <c r="S792" s="643"/>
      <c r="T792" s="639"/>
      <c r="U792" s="644"/>
      <c r="V792" s="675"/>
      <c r="W792" s="676"/>
      <c r="X792" s="674"/>
      <c r="Y792" s="646"/>
      <c r="Z792" s="674"/>
      <c r="AI792" s="639"/>
      <c r="AJ792" s="639"/>
      <c r="AK792" s="639"/>
      <c r="AL792" s="639"/>
      <c r="AM792" s="639"/>
      <c r="AN792" s="639"/>
      <c r="AO792" s="647"/>
      <c r="AP792" s="647"/>
      <c r="AQ792" s="647"/>
      <c r="AR792" s="647"/>
      <c r="AS792" s="647"/>
    </row>
    <row r="793" s="641" customFormat="true" ht="13.8" hidden="false" customHeight="false" outlineLevel="0" collapsed="false">
      <c r="B793" s="640"/>
      <c r="C793" s="640"/>
      <c r="D793" s="640"/>
      <c r="E793" s="639"/>
      <c r="G793" s="674"/>
      <c r="H793" s="674"/>
      <c r="I793" s="674"/>
      <c r="J793" s="642"/>
      <c r="K793" s="674"/>
      <c r="S793" s="643"/>
      <c r="T793" s="639"/>
      <c r="U793" s="644"/>
      <c r="V793" s="675"/>
      <c r="W793" s="676"/>
      <c r="X793" s="674"/>
      <c r="Y793" s="646"/>
      <c r="Z793" s="674"/>
      <c r="AI793" s="639"/>
      <c r="AJ793" s="639"/>
      <c r="AK793" s="639"/>
      <c r="AL793" s="639"/>
      <c r="AM793" s="639"/>
      <c r="AN793" s="639"/>
      <c r="AO793" s="647"/>
      <c r="AP793" s="647"/>
      <c r="AQ793" s="647"/>
      <c r="AR793" s="647"/>
      <c r="AS793" s="647"/>
    </row>
    <row r="794" s="641" customFormat="true" ht="13.8" hidden="false" customHeight="false" outlineLevel="0" collapsed="false">
      <c r="B794" s="640"/>
      <c r="C794" s="640"/>
      <c r="D794" s="640"/>
      <c r="E794" s="639"/>
      <c r="G794" s="674"/>
      <c r="H794" s="674"/>
      <c r="I794" s="674"/>
      <c r="J794" s="642"/>
      <c r="K794" s="674"/>
      <c r="S794" s="643"/>
      <c r="T794" s="639"/>
      <c r="U794" s="644"/>
      <c r="V794" s="675"/>
      <c r="W794" s="676"/>
      <c r="X794" s="674"/>
      <c r="Y794" s="646"/>
      <c r="Z794" s="674"/>
      <c r="AI794" s="639"/>
      <c r="AJ794" s="639"/>
      <c r="AK794" s="639"/>
      <c r="AL794" s="639"/>
      <c r="AM794" s="639"/>
      <c r="AN794" s="639"/>
      <c r="AO794" s="647"/>
      <c r="AP794" s="647"/>
      <c r="AQ794" s="647"/>
      <c r="AR794" s="647"/>
      <c r="AS794" s="647"/>
    </row>
    <row r="795" s="641" customFormat="true" ht="13.8" hidden="false" customHeight="false" outlineLevel="0" collapsed="false">
      <c r="B795" s="640"/>
      <c r="C795" s="640"/>
      <c r="D795" s="640"/>
      <c r="E795" s="639"/>
      <c r="G795" s="674"/>
      <c r="H795" s="674"/>
      <c r="I795" s="674"/>
      <c r="J795" s="642"/>
      <c r="K795" s="674"/>
      <c r="S795" s="643"/>
      <c r="T795" s="639"/>
      <c r="U795" s="644"/>
      <c r="V795" s="675"/>
      <c r="W795" s="676"/>
      <c r="X795" s="674"/>
      <c r="Y795" s="646"/>
      <c r="Z795" s="674"/>
      <c r="AI795" s="639"/>
      <c r="AJ795" s="639"/>
      <c r="AK795" s="639"/>
      <c r="AL795" s="639"/>
      <c r="AM795" s="639"/>
      <c r="AN795" s="639"/>
      <c r="AO795" s="647"/>
      <c r="AP795" s="647"/>
      <c r="AQ795" s="647"/>
      <c r="AR795" s="647"/>
      <c r="AS795" s="647"/>
    </row>
    <row r="796" s="641" customFormat="true" ht="13.8" hidden="false" customHeight="false" outlineLevel="0" collapsed="false">
      <c r="B796" s="640"/>
      <c r="C796" s="640"/>
      <c r="D796" s="640"/>
      <c r="E796" s="639"/>
      <c r="G796" s="674"/>
      <c r="H796" s="674"/>
      <c r="I796" s="674"/>
      <c r="J796" s="642"/>
      <c r="K796" s="674"/>
      <c r="S796" s="643"/>
      <c r="T796" s="639"/>
      <c r="U796" s="644"/>
      <c r="V796" s="675"/>
      <c r="W796" s="676"/>
      <c r="X796" s="674"/>
      <c r="Y796" s="646"/>
      <c r="Z796" s="674"/>
      <c r="AI796" s="639"/>
      <c r="AJ796" s="639"/>
      <c r="AK796" s="639"/>
      <c r="AL796" s="639"/>
      <c r="AM796" s="639"/>
      <c r="AN796" s="639"/>
      <c r="AO796" s="647"/>
      <c r="AP796" s="647"/>
      <c r="AQ796" s="647"/>
      <c r="AR796" s="647"/>
      <c r="AS796" s="647"/>
    </row>
    <row r="797" s="641" customFormat="true" ht="13.8" hidden="false" customHeight="false" outlineLevel="0" collapsed="false">
      <c r="B797" s="640"/>
      <c r="C797" s="640"/>
      <c r="D797" s="640"/>
      <c r="E797" s="639"/>
      <c r="G797" s="674"/>
      <c r="H797" s="674"/>
      <c r="I797" s="674"/>
      <c r="J797" s="642"/>
      <c r="K797" s="674"/>
      <c r="S797" s="643"/>
      <c r="T797" s="639"/>
      <c r="U797" s="644"/>
      <c r="V797" s="675"/>
      <c r="W797" s="676"/>
      <c r="X797" s="674"/>
      <c r="Y797" s="646"/>
      <c r="Z797" s="674"/>
      <c r="AI797" s="639"/>
      <c r="AJ797" s="639"/>
      <c r="AK797" s="639"/>
      <c r="AL797" s="639"/>
      <c r="AM797" s="639"/>
      <c r="AN797" s="639"/>
      <c r="AO797" s="647"/>
      <c r="AP797" s="647"/>
      <c r="AQ797" s="647"/>
      <c r="AR797" s="647"/>
      <c r="AS797" s="647"/>
    </row>
    <row r="798" s="641" customFormat="true" ht="13.8" hidden="false" customHeight="false" outlineLevel="0" collapsed="false">
      <c r="B798" s="640"/>
      <c r="C798" s="640"/>
      <c r="D798" s="640"/>
      <c r="E798" s="639"/>
      <c r="G798" s="674"/>
      <c r="H798" s="674"/>
      <c r="I798" s="674"/>
      <c r="J798" s="642"/>
      <c r="K798" s="674"/>
      <c r="S798" s="643"/>
      <c r="T798" s="639"/>
      <c r="U798" s="644"/>
      <c r="V798" s="675"/>
      <c r="W798" s="676"/>
      <c r="X798" s="674"/>
      <c r="Y798" s="646"/>
      <c r="Z798" s="674"/>
      <c r="AI798" s="639"/>
      <c r="AJ798" s="639"/>
      <c r="AK798" s="639"/>
      <c r="AL798" s="639"/>
      <c r="AM798" s="639"/>
      <c r="AN798" s="639"/>
      <c r="AO798" s="647"/>
      <c r="AP798" s="647"/>
      <c r="AQ798" s="647"/>
      <c r="AR798" s="647"/>
      <c r="AS798" s="647"/>
    </row>
    <row r="799" s="641" customFormat="true" ht="13.8" hidden="false" customHeight="false" outlineLevel="0" collapsed="false">
      <c r="B799" s="640"/>
      <c r="C799" s="640"/>
      <c r="D799" s="640"/>
      <c r="E799" s="639"/>
      <c r="G799" s="674"/>
      <c r="H799" s="674"/>
      <c r="I799" s="674"/>
      <c r="J799" s="642"/>
      <c r="K799" s="674"/>
      <c r="S799" s="643"/>
      <c r="T799" s="639"/>
      <c r="U799" s="644"/>
      <c r="V799" s="675"/>
      <c r="W799" s="676"/>
      <c r="X799" s="674"/>
      <c r="Y799" s="646"/>
      <c r="Z799" s="674"/>
      <c r="AI799" s="639"/>
      <c r="AJ799" s="639"/>
      <c r="AK799" s="639"/>
      <c r="AL799" s="639"/>
      <c r="AM799" s="639"/>
      <c r="AN799" s="639"/>
      <c r="AO799" s="647"/>
      <c r="AP799" s="647"/>
      <c r="AQ799" s="647"/>
      <c r="AR799" s="647"/>
      <c r="AS799" s="647"/>
    </row>
    <row r="800" s="641" customFormat="true" ht="13.8" hidden="false" customHeight="false" outlineLevel="0" collapsed="false">
      <c r="B800" s="640"/>
      <c r="C800" s="640"/>
      <c r="D800" s="640"/>
      <c r="E800" s="639"/>
      <c r="G800" s="674"/>
      <c r="H800" s="674"/>
      <c r="I800" s="674"/>
      <c r="J800" s="642"/>
      <c r="K800" s="674"/>
      <c r="S800" s="643"/>
      <c r="T800" s="639"/>
      <c r="U800" s="644"/>
      <c r="V800" s="675"/>
      <c r="W800" s="676"/>
      <c r="X800" s="674"/>
      <c r="Y800" s="646"/>
      <c r="Z800" s="674"/>
      <c r="AI800" s="639"/>
      <c r="AJ800" s="639"/>
      <c r="AK800" s="639"/>
      <c r="AL800" s="639"/>
      <c r="AM800" s="639"/>
      <c r="AN800" s="639"/>
      <c r="AO800" s="647"/>
      <c r="AP800" s="647"/>
      <c r="AQ800" s="647"/>
      <c r="AR800" s="647"/>
      <c r="AS800" s="647"/>
    </row>
    <row r="801" s="641" customFormat="true" ht="13.8" hidden="false" customHeight="false" outlineLevel="0" collapsed="false">
      <c r="B801" s="640"/>
      <c r="C801" s="640"/>
      <c r="D801" s="640"/>
      <c r="E801" s="639"/>
      <c r="G801" s="674"/>
      <c r="H801" s="674"/>
      <c r="I801" s="674"/>
      <c r="J801" s="642"/>
      <c r="K801" s="674"/>
      <c r="S801" s="643"/>
      <c r="T801" s="639"/>
      <c r="U801" s="644"/>
      <c r="V801" s="675"/>
      <c r="W801" s="676"/>
      <c r="X801" s="674"/>
      <c r="Y801" s="646"/>
      <c r="Z801" s="674"/>
      <c r="AI801" s="639"/>
      <c r="AJ801" s="639"/>
      <c r="AK801" s="639"/>
      <c r="AL801" s="639"/>
      <c r="AM801" s="639"/>
      <c r="AN801" s="639"/>
      <c r="AO801" s="647"/>
      <c r="AP801" s="647"/>
      <c r="AQ801" s="647"/>
      <c r="AR801" s="647"/>
      <c r="AS801" s="647"/>
    </row>
    <row r="802" s="641" customFormat="true" ht="13.8" hidden="false" customHeight="false" outlineLevel="0" collapsed="false">
      <c r="B802" s="640"/>
      <c r="C802" s="640"/>
      <c r="D802" s="640"/>
      <c r="E802" s="639"/>
      <c r="G802" s="674"/>
      <c r="H802" s="674"/>
      <c r="I802" s="674"/>
      <c r="J802" s="642"/>
      <c r="K802" s="674"/>
      <c r="S802" s="643"/>
      <c r="T802" s="639"/>
      <c r="U802" s="644"/>
      <c r="V802" s="675"/>
      <c r="W802" s="676"/>
      <c r="X802" s="674"/>
      <c r="Y802" s="646"/>
      <c r="Z802" s="674"/>
      <c r="AI802" s="639"/>
      <c r="AJ802" s="639"/>
      <c r="AK802" s="639"/>
      <c r="AL802" s="639"/>
      <c r="AM802" s="639"/>
      <c r="AN802" s="639"/>
      <c r="AO802" s="647"/>
      <c r="AP802" s="647"/>
      <c r="AQ802" s="647"/>
      <c r="AR802" s="647"/>
      <c r="AS802" s="647"/>
    </row>
    <row r="803" s="641" customFormat="true" ht="13.8" hidden="false" customHeight="false" outlineLevel="0" collapsed="false">
      <c r="B803" s="640"/>
      <c r="C803" s="640"/>
      <c r="D803" s="640"/>
      <c r="E803" s="639"/>
      <c r="G803" s="674"/>
      <c r="H803" s="674"/>
      <c r="I803" s="674"/>
      <c r="J803" s="642"/>
      <c r="K803" s="674"/>
      <c r="S803" s="643"/>
      <c r="T803" s="639"/>
      <c r="U803" s="644"/>
      <c r="V803" s="675"/>
      <c r="W803" s="676"/>
      <c r="X803" s="674"/>
      <c r="Y803" s="646"/>
      <c r="Z803" s="674"/>
      <c r="AI803" s="639"/>
      <c r="AJ803" s="639"/>
      <c r="AK803" s="639"/>
      <c r="AL803" s="639"/>
      <c r="AM803" s="639"/>
      <c r="AN803" s="639"/>
      <c r="AO803" s="647"/>
      <c r="AP803" s="647"/>
      <c r="AQ803" s="647"/>
      <c r="AR803" s="647"/>
      <c r="AS803" s="647"/>
    </row>
    <row r="804" s="641" customFormat="true" ht="13.8" hidden="false" customHeight="false" outlineLevel="0" collapsed="false">
      <c r="B804" s="640"/>
      <c r="C804" s="640"/>
      <c r="D804" s="640"/>
      <c r="E804" s="639"/>
      <c r="G804" s="674"/>
      <c r="H804" s="674"/>
      <c r="I804" s="674"/>
      <c r="J804" s="642"/>
      <c r="K804" s="674"/>
      <c r="S804" s="643"/>
      <c r="T804" s="639"/>
      <c r="U804" s="644"/>
      <c r="V804" s="675"/>
      <c r="W804" s="676"/>
      <c r="X804" s="674"/>
      <c r="Y804" s="646"/>
      <c r="Z804" s="674"/>
      <c r="AI804" s="639"/>
      <c r="AJ804" s="639"/>
      <c r="AK804" s="639"/>
      <c r="AL804" s="639"/>
      <c r="AM804" s="639"/>
      <c r="AN804" s="639"/>
      <c r="AO804" s="647"/>
      <c r="AP804" s="647"/>
      <c r="AQ804" s="647"/>
      <c r="AR804" s="647"/>
      <c r="AS804" s="647"/>
    </row>
    <row r="805" s="641" customFormat="true" ht="13.8" hidden="false" customHeight="false" outlineLevel="0" collapsed="false">
      <c r="B805" s="640"/>
      <c r="C805" s="640"/>
      <c r="D805" s="640"/>
      <c r="E805" s="639"/>
      <c r="G805" s="674"/>
      <c r="H805" s="674"/>
      <c r="I805" s="674"/>
      <c r="J805" s="642"/>
      <c r="K805" s="674"/>
      <c r="S805" s="643"/>
      <c r="T805" s="639"/>
      <c r="U805" s="644"/>
      <c r="V805" s="675"/>
      <c r="W805" s="676"/>
      <c r="X805" s="674"/>
      <c r="Y805" s="646"/>
      <c r="Z805" s="674"/>
      <c r="AI805" s="639"/>
      <c r="AJ805" s="639"/>
      <c r="AK805" s="639"/>
      <c r="AL805" s="639"/>
      <c r="AM805" s="639"/>
      <c r="AN805" s="639"/>
      <c r="AO805" s="647"/>
      <c r="AP805" s="647"/>
      <c r="AQ805" s="647"/>
      <c r="AR805" s="647"/>
      <c r="AS805" s="647"/>
    </row>
    <row r="806" s="641" customFormat="true" ht="13.8" hidden="false" customHeight="false" outlineLevel="0" collapsed="false">
      <c r="B806" s="640"/>
      <c r="C806" s="640"/>
      <c r="D806" s="640"/>
      <c r="E806" s="639"/>
      <c r="G806" s="674"/>
      <c r="H806" s="674"/>
      <c r="I806" s="674"/>
      <c r="J806" s="642"/>
      <c r="K806" s="674"/>
      <c r="S806" s="643"/>
      <c r="T806" s="639"/>
      <c r="U806" s="644"/>
      <c r="V806" s="675"/>
      <c r="W806" s="676"/>
      <c r="X806" s="674"/>
      <c r="Y806" s="646"/>
      <c r="Z806" s="674"/>
      <c r="AI806" s="639"/>
      <c r="AJ806" s="639"/>
      <c r="AK806" s="639"/>
      <c r="AL806" s="639"/>
      <c r="AM806" s="639"/>
      <c r="AN806" s="639"/>
      <c r="AO806" s="647"/>
      <c r="AP806" s="647"/>
      <c r="AQ806" s="647"/>
      <c r="AR806" s="647"/>
      <c r="AS806" s="647"/>
    </row>
    <row r="807" s="641" customFormat="true" ht="13.8" hidden="false" customHeight="false" outlineLevel="0" collapsed="false">
      <c r="B807" s="640"/>
      <c r="C807" s="640"/>
      <c r="D807" s="640"/>
      <c r="E807" s="639"/>
      <c r="G807" s="674"/>
      <c r="H807" s="674"/>
      <c r="I807" s="674"/>
      <c r="J807" s="642"/>
      <c r="K807" s="674"/>
      <c r="S807" s="643"/>
      <c r="T807" s="639"/>
      <c r="U807" s="644"/>
      <c r="V807" s="675"/>
      <c r="W807" s="676"/>
      <c r="X807" s="674"/>
      <c r="Y807" s="646"/>
      <c r="Z807" s="674"/>
      <c r="AI807" s="639"/>
      <c r="AJ807" s="639"/>
      <c r="AK807" s="639"/>
      <c r="AL807" s="639"/>
      <c r="AM807" s="639"/>
      <c r="AN807" s="639"/>
      <c r="AO807" s="647"/>
      <c r="AP807" s="647"/>
      <c r="AQ807" s="647"/>
      <c r="AR807" s="647"/>
      <c r="AS807" s="647"/>
    </row>
    <row r="808" s="641" customFormat="true" ht="13.8" hidden="false" customHeight="false" outlineLevel="0" collapsed="false">
      <c r="B808" s="640"/>
      <c r="C808" s="640"/>
      <c r="D808" s="640"/>
      <c r="E808" s="639"/>
      <c r="G808" s="674"/>
      <c r="H808" s="674"/>
      <c r="I808" s="674"/>
      <c r="J808" s="642"/>
      <c r="K808" s="674"/>
      <c r="S808" s="643"/>
      <c r="T808" s="639"/>
      <c r="U808" s="644"/>
      <c r="V808" s="675"/>
      <c r="W808" s="676"/>
      <c r="X808" s="674"/>
      <c r="Y808" s="646"/>
      <c r="Z808" s="674"/>
      <c r="AI808" s="639"/>
      <c r="AJ808" s="639"/>
      <c r="AK808" s="639"/>
      <c r="AL808" s="639"/>
      <c r="AM808" s="639"/>
      <c r="AN808" s="639"/>
      <c r="AO808" s="647"/>
      <c r="AP808" s="647"/>
      <c r="AQ808" s="647"/>
      <c r="AR808" s="647"/>
      <c r="AS808" s="647"/>
    </row>
    <row r="809" s="641" customFormat="true" ht="13.8" hidden="false" customHeight="false" outlineLevel="0" collapsed="false">
      <c r="B809" s="640"/>
      <c r="C809" s="640"/>
      <c r="D809" s="640"/>
      <c r="E809" s="639"/>
      <c r="G809" s="674"/>
      <c r="H809" s="674"/>
      <c r="I809" s="674"/>
      <c r="J809" s="642"/>
      <c r="K809" s="674"/>
      <c r="S809" s="643"/>
      <c r="T809" s="639"/>
      <c r="U809" s="644"/>
      <c r="V809" s="675"/>
      <c r="W809" s="676"/>
      <c r="X809" s="674"/>
      <c r="Y809" s="646"/>
      <c r="Z809" s="674"/>
      <c r="AI809" s="639"/>
      <c r="AJ809" s="639"/>
      <c r="AK809" s="639"/>
      <c r="AL809" s="639"/>
      <c r="AM809" s="639"/>
      <c r="AN809" s="639"/>
      <c r="AO809" s="647"/>
      <c r="AP809" s="647"/>
      <c r="AQ809" s="647"/>
      <c r="AR809" s="647"/>
      <c r="AS809" s="647"/>
    </row>
    <row r="810" s="641" customFormat="true" ht="13.8" hidden="false" customHeight="false" outlineLevel="0" collapsed="false">
      <c r="B810" s="640"/>
      <c r="C810" s="640"/>
      <c r="D810" s="640"/>
      <c r="E810" s="639"/>
      <c r="G810" s="674"/>
      <c r="H810" s="674"/>
      <c r="I810" s="674"/>
      <c r="J810" s="642"/>
      <c r="K810" s="674"/>
      <c r="S810" s="643"/>
      <c r="T810" s="639"/>
      <c r="U810" s="644"/>
      <c r="V810" s="675"/>
      <c r="W810" s="676"/>
      <c r="X810" s="674"/>
      <c r="Y810" s="646"/>
      <c r="Z810" s="674"/>
      <c r="AI810" s="639"/>
      <c r="AJ810" s="639"/>
      <c r="AK810" s="639"/>
      <c r="AL810" s="639"/>
      <c r="AM810" s="639"/>
      <c r="AN810" s="639"/>
      <c r="AO810" s="647"/>
      <c r="AP810" s="647"/>
      <c r="AQ810" s="647"/>
      <c r="AR810" s="647"/>
      <c r="AS810" s="647"/>
    </row>
    <row r="811" s="641" customFormat="true" ht="13.8" hidden="false" customHeight="false" outlineLevel="0" collapsed="false">
      <c r="B811" s="640"/>
      <c r="C811" s="640"/>
      <c r="D811" s="640"/>
      <c r="E811" s="639"/>
      <c r="G811" s="674"/>
      <c r="H811" s="674"/>
      <c r="I811" s="674"/>
      <c r="J811" s="642"/>
      <c r="K811" s="674"/>
      <c r="S811" s="643"/>
      <c r="T811" s="639"/>
      <c r="U811" s="644"/>
      <c r="V811" s="675"/>
      <c r="W811" s="676"/>
      <c r="X811" s="674"/>
      <c r="Y811" s="646"/>
      <c r="Z811" s="674"/>
      <c r="AI811" s="639"/>
      <c r="AJ811" s="639"/>
      <c r="AK811" s="639"/>
      <c r="AL811" s="639"/>
      <c r="AM811" s="639"/>
      <c r="AN811" s="639"/>
      <c r="AO811" s="647"/>
      <c r="AP811" s="647"/>
      <c r="AQ811" s="647"/>
      <c r="AR811" s="647"/>
      <c r="AS811" s="647"/>
    </row>
    <row r="812" s="641" customFormat="true" ht="13.8" hidden="false" customHeight="false" outlineLevel="0" collapsed="false">
      <c r="B812" s="640"/>
      <c r="C812" s="640"/>
      <c r="D812" s="640"/>
      <c r="E812" s="639"/>
      <c r="G812" s="674"/>
      <c r="H812" s="674"/>
      <c r="I812" s="674"/>
      <c r="J812" s="642"/>
      <c r="K812" s="674"/>
      <c r="S812" s="643"/>
      <c r="T812" s="639"/>
      <c r="U812" s="644"/>
      <c r="V812" s="675"/>
      <c r="W812" s="676"/>
      <c r="X812" s="674"/>
      <c r="Y812" s="646"/>
      <c r="Z812" s="674"/>
      <c r="AI812" s="639"/>
      <c r="AJ812" s="639"/>
      <c r="AK812" s="639"/>
      <c r="AL812" s="639"/>
      <c r="AM812" s="639"/>
      <c r="AN812" s="639"/>
      <c r="AO812" s="647"/>
      <c r="AP812" s="647"/>
      <c r="AQ812" s="647"/>
      <c r="AR812" s="647"/>
      <c r="AS812" s="647"/>
    </row>
    <row r="813" s="641" customFormat="true" ht="13.8" hidden="false" customHeight="false" outlineLevel="0" collapsed="false">
      <c r="B813" s="640"/>
      <c r="C813" s="640"/>
      <c r="D813" s="640"/>
      <c r="E813" s="639"/>
      <c r="G813" s="674"/>
      <c r="H813" s="674"/>
      <c r="I813" s="674"/>
      <c r="J813" s="642"/>
      <c r="K813" s="674"/>
      <c r="S813" s="643"/>
      <c r="T813" s="639"/>
      <c r="U813" s="644"/>
      <c r="V813" s="675"/>
      <c r="W813" s="676"/>
      <c r="X813" s="674"/>
      <c r="Y813" s="646"/>
      <c r="Z813" s="674"/>
      <c r="AI813" s="639"/>
      <c r="AJ813" s="639"/>
      <c r="AK813" s="639"/>
      <c r="AL813" s="639"/>
      <c r="AM813" s="639"/>
      <c r="AN813" s="639"/>
      <c r="AO813" s="647"/>
      <c r="AP813" s="647"/>
      <c r="AQ813" s="647"/>
      <c r="AR813" s="647"/>
      <c r="AS813" s="647"/>
    </row>
    <row r="814" s="641" customFormat="true" ht="13.8" hidden="false" customHeight="false" outlineLevel="0" collapsed="false">
      <c r="B814" s="640"/>
      <c r="C814" s="640"/>
      <c r="D814" s="640"/>
      <c r="E814" s="639"/>
      <c r="G814" s="674"/>
      <c r="H814" s="674"/>
      <c r="I814" s="674"/>
      <c r="J814" s="642"/>
      <c r="K814" s="674"/>
      <c r="S814" s="643"/>
      <c r="T814" s="639"/>
      <c r="U814" s="644"/>
      <c r="V814" s="675"/>
      <c r="W814" s="676"/>
      <c r="X814" s="674"/>
      <c r="Y814" s="646"/>
      <c r="Z814" s="674"/>
      <c r="AI814" s="639"/>
      <c r="AJ814" s="639"/>
      <c r="AK814" s="639"/>
      <c r="AL814" s="639"/>
      <c r="AM814" s="639"/>
      <c r="AN814" s="639"/>
      <c r="AO814" s="647"/>
      <c r="AP814" s="647"/>
      <c r="AQ814" s="647"/>
      <c r="AR814" s="647"/>
      <c r="AS814" s="647"/>
    </row>
    <row r="815" s="641" customFormat="true" ht="13.8" hidden="false" customHeight="false" outlineLevel="0" collapsed="false">
      <c r="B815" s="640"/>
      <c r="C815" s="640"/>
      <c r="D815" s="640"/>
      <c r="E815" s="639"/>
      <c r="G815" s="674"/>
      <c r="H815" s="674"/>
      <c r="I815" s="674"/>
      <c r="J815" s="642"/>
      <c r="K815" s="674"/>
      <c r="S815" s="643"/>
      <c r="T815" s="639"/>
      <c r="U815" s="644"/>
      <c r="V815" s="675"/>
      <c r="W815" s="676"/>
      <c r="X815" s="674"/>
      <c r="Y815" s="646"/>
      <c r="Z815" s="674"/>
      <c r="AI815" s="639"/>
      <c r="AJ815" s="639"/>
      <c r="AK815" s="639"/>
      <c r="AL815" s="639"/>
      <c r="AM815" s="639"/>
      <c r="AN815" s="639"/>
      <c r="AO815" s="647"/>
      <c r="AP815" s="647"/>
      <c r="AQ815" s="647"/>
      <c r="AR815" s="647"/>
      <c r="AS815" s="647"/>
    </row>
    <row r="816" s="641" customFormat="true" ht="13.8" hidden="false" customHeight="false" outlineLevel="0" collapsed="false">
      <c r="B816" s="640"/>
      <c r="C816" s="640"/>
      <c r="D816" s="640"/>
      <c r="E816" s="639"/>
      <c r="G816" s="674"/>
      <c r="H816" s="674"/>
      <c r="I816" s="674"/>
      <c r="J816" s="642"/>
      <c r="K816" s="674"/>
      <c r="S816" s="643"/>
      <c r="T816" s="639"/>
      <c r="U816" s="644"/>
      <c r="V816" s="675"/>
      <c r="W816" s="676"/>
      <c r="X816" s="674"/>
      <c r="Y816" s="646"/>
      <c r="Z816" s="674"/>
      <c r="AI816" s="639"/>
      <c r="AJ816" s="639"/>
      <c r="AK816" s="639"/>
      <c r="AL816" s="639"/>
      <c r="AM816" s="639"/>
      <c r="AN816" s="639"/>
      <c r="AO816" s="647"/>
      <c r="AP816" s="647"/>
      <c r="AQ816" s="647"/>
      <c r="AR816" s="647"/>
      <c r="AS816" s="647"/>
    </row>
    <row r="817" s="641" customFormat="true" ht="13.8" hidden="false" customHeight="false" outlineLevel="0" collapsed="false">
      <c r="B817" s="640"/>
      <c r="C817" s="640"/>
      <c r="D817" s="640"/>
      <c r="E817" s="639"/>
      <c r="G817" s="674"/>
      <c r="H817" s="674"/>
      <c r="I817" s="674"/>
      <c r="J817" s="642"/>
      <c r="K817" s="674"/>
      <c r="S817" s="643"/>
      <c r="T817" s="639"/>
      <c r="U817" s="644"/>
      <c r="V817" s="675"/>
      <c r="W817" s="676"/>
      <c r="X817" s="674"/>
      <c r="Y817" s="646"/>
      <c r="Z817" s="674"/>
      <c r="AI817" s="639"/>
      <c r="AJ817" s="639"/>
      <c r="AK817" s="639"/>
      <c r="AL817" s="639"/>
      <c r="AM817" s="639"/>
      <c r="AN817" s="639"/>
      <c r="AO817" s="647"/>
      <c r="AP817" s="647"/>
      <c r="AQ817" s="647"/>
      <c r="AR817" s="647"/>
      <c r="AS817" s="647"/>
    </row>
    <row r="818" s="641" customFormat="true" ht="13.8" hidden="false" customHeight="false" outlineLevel="0" collapsed="false">
      <c r="B818" s="640"/>
      <c r="C818" s="640"/>
      <c r="D818" s="640"/>
      <c r="E818" s="639"/>
      <c r="G818" s="674"/>
      <c r="H818" s="674"/>
      <c r="I818" s="674"/>
      <c r="J818" s="642"/>
      <c r="K818" s="674"/>
      <c r="S818" s="643"/>
      <c r="T818" s="639"/>
      <c r="U818" s="644"/>
      <c r="V818" s="675"/>
      <c r="W818" s="676"/>
      <c r="X818" s="674"/>
      <c r="Y818" s="646"/>
      <c r="Z818" s="674"/>
      <c r="AI818" s="639"/>
      <c r="AJ818" s="639"/>
      <c r="AK818" s="639"/>
      <c r="AL818" s="639"/>
      <c r="AM818" s="639"/>
      <c r="AN818" s="639"/>
      <c r="AO818" s="647"/>
      <c r="AP818" s="647"/>
      <c r="AQ818" s="647"/>
      <c r="AR818" s="647"/>
      <c r="AS818" s="647"/>
    </row>
    <row r="819" s="641" customFormat="true" ht="13.8" hidden="false" customHeight="false" outlineLevel="0" collapsed="false">
      <c r="B819" s="640"/>
      <c r="C819" s="640"/>
      <c r="D819" s="640"/>
      <c r="E819" s="639"/>
      <c r="G819" s="674"/>
      <c r="H819" s="674"/>
      <c r="I819" s="674"/>
      <c r="J819" s="642"/>
      <c r="K819" s="674"/>
      <c r="S819" s="643"/>
      <c r="T819" s="639"/>
      <c r="U819" s="644"/>
      <c r="V819" s="675"/>
      <c r="W819" s="676"/>
      <c r="X819" s="674"/>
      <c r="Y819" s="646"/>
      <c r="Z819" s="674"/>
      <c r="AI819" s="639"/>
      <c r="AJ819" s="639"/>
      <c r="AK819" s="639"/>
      <c r="AL819" s="639"/>
      <c r="AM819" s="639"/>
      <c r="AN819" s="639"/>
      <c r="AO819" s="647"/>
      <c r="AP819" s="647"/>
      <c r="AQ819" s="647"/>
      <c r="AR819" s="647"/>
      <c r="AS819" s="647"/>
    </row>
    <row r="820" s="641" customFormat="true" ht="13.8" hidden="false" customHeight="false" outlineLevel="0" collapsed="false">
      <c r="B820" s="640"/>
      <c r="C820" s="640"/>
      <c r="D820" s="640"/>
      <c r="E820" s="639"/>
      <c r="G820" s="674"/>
      <c r="H820" s="674"/>
      <c r="I820" s="674"/>
      <c r="J820" s="642"/>
      <c r="K820" s="674"/>
      <c r="S820" s="643"/>
      <c r="T820" s="639"/>
      <c r="U820" s="644"/>
      <c r="V820" s="675"/>
      <c r="W820" s="676"/>
      <c r="X820" s="674"/>
      <c r="Y820" s="646"/>
      <c r="Z820" s="674"/>
      <c r="AI820" s="639"/>
      <c r="AJ820" s="639"/>
      <c r="AK820" s="639"/>
      <c r="AL820" s="639"/>
      <c r="AM820" s="639"/>
      <c r="AN820" s="639"/>
      <c r="AO820" s="647"/>
      <c r="AP820" s="647"/>
      <c r="AQ820" s="647"/>
      <c r="AR820" s="647"/>
      <c r="AS820" s="647"/>
    </row>
    <row r="821" s="641" customFormat="true" ht="13.8" hidden="false" customHeight="false" outlineLevel="0" collapsed="false">
      <c r="B821" s="640"/>
      <c r="C821" s="640"/>
      <c r="D821" s="640"/>
      <c r="E821" s="639"/>
      <c r="G821" s="674"/>
      <c r="H821" s="674"/>
      <c r="I821" s="674"/>
      <c r="J821" s="642"/>
      <c r="K821" s="674"/>
      <c r="S821" s="643"/>
      <c r="T821" s="639"/>
      <c r="U821" s="644"/>
      <c r="V821" s="675"/>
      <c r="W821" s="676"/>
      <c r="X821" s="674"/>
      <c r="Y821" s="646"/>
      <c r="Z821" s="674"/>
      <c r="AI821" s="639"/>
      <c r="AJ821" s="639"/>
      <c r="AK821" s="639"/>
      <c r="AL821" s="639"/>
      <c r="AM821" s="639"/>
      <c r="AN821" s="639"/>
      <c r="AO821" s="647"/>
      <c r="AP821" s="647"/>
      <c r="AQ821" s="647"/>
      <c r="AR821" s="647"/>
      <c r="AS821" s="647"/>
    </row>
    <row r="822" s="641" customFormat="true" ht="13.8" hidden="false" customHeight="false" outlineLevel="0" collapsed="false">
      <c r="B822" s="640"/>
      <c r="C822" s="640"/>
      <c r="D822" s="640"/>
      <c r="E822" s="639"/>
      <c r="G822" s="674"/>
      <c r="H822" s="674"/>
      <c r="I822" s="674"/>
      <c r="J822" s="642"/>
      <c r="K822" s="674"/>
      <c r="S822" s="643"/>
      <c r="T822" s="639"/>
      <c r="U822" s="644"/>
      <c r="V822" s="675"/>
      <c r="W822" s="676"/>
      <c r="X822" s="674"/>
      <c r="Y822" s="646"/>
      <c r="Z822" s="674"/>
      <c r="AI822" s="639"/>
      <c r="AJ822" s="639"/>
      <c r="AK822" s="639"/>
      <c r="AL822" s="639"/>
      <c r="AM822" s="639"/>
      <c r="AN822" s="639"/>
      <c r="AO822" s="647"/>
      <c r="AP822" s="647"/>
      <c r="AQ822" s="647"/>
      <c r="AR822" s="647"/>
      <c r="AS822" s="647"/>
    </row>
    <row r="823" s="641" customFormat="true" ht="13.8" hidden="false" customHeight="false" outlineLevel="0" collapsed="false">
      <c r="B823" s="640"/>
      <c r="C823" s="640"/>
      <c r="D823" s="640"/>
      <c r="E823" s="639"/>
      <c r="G823" s="674"/>
      <c r="H823" s="674"/>
      <c r="I823" s="674"/>
      <c r="J823" s="642"/>
      <c r="K823" s="674"/>
      <c r="S823" s="643"/>
      <c r="T823" s="639"/>
      <c r="U823" s="644"/>
      <c r="V823" s="675"/>
      <c r="W823" s="676"/>
      <c r="X823" s="674"/>
      <c r="Y823" s="646"/>
      <c r="Z823" s="674"/>
      <c r="AI823" s="639"/>
      <c r="AJ823" s="639"/>
      <c r="AK823" s="639"/>
      <c r="AL823" s="639"/>
      <c r="AM823" s="639"/>
      <c r="AN823" s="639"/>
      <c r="AO823" s="647"/>
      <c r="AP823" s="647"/>
      <c r="AQ823" s="647"/>
      <c r="AR823" s="647"/>
      <c r="AS823" s="647"/>
    </row>
    <row r="824" s="641" customFormat="true" ht="13.8" hidden="false" customHeight="false" outlineLevel="0" collapsed="false">
      <c r="B824" s="640"/>
      <c r="C824" s="640"/>
      <c r="D824" s="640"/>
      <c r="E824" s="639"/>
      <c r="G824" s="674"/>
      <c r="H824" s="674"/>
      <c r="I824" s="674"/>
      <c r="J824" s="642"/>
      <c r="K824" s="674"/>
      <c r="S824" s="643"/>
      <c r="T824" s="639"/>
      <c r="U824" s="644"/>
      <c r="V824" s="675"/>
      <c r="W824" s="676"/>
      <c r="X824" s="674"/>
      <c r="Y824" s="646"/>
      <c r="Z824" s="674"/>
      <c r="AI824" s="639"/>
      <c r="AJ824" s="639"/>
      <c r="AK824" s="639"/>
      <c r="AL824" s="639"/>
      <c r="AM824" s="639"/>
      <c r="AN824" s="639"/>
      <c r="AO824" s="647"/>
      <c r="AP824" s="647"/>
      <c r="AQ824" s="647"/>
      <c r="AR824" s="647"/>
      <c r="AS824" s="647"/>
    </row>
    <row r="825" s="641" customFormat="true" ht="13.8" hidden="false" customHeight="false" outlineLevel="0" collapsed="false">
      <c r="B825" s="640"/>
      <c r="C825" s="640"/>
      <c r="D825" s="640"/>
      <c r="E825" s="639"/>
      <c r="G825" s="674"/>
      <c r="H825" s="674"/>
      <c r="I825" s="674"/>
      <c r="J825" s="642"/>
      <c r="K825" s="674"/>
      <c r="S825" s="643"/>
      <c r="T825" s="639"/>
      <c r="U825" s="644"/>
      <c r="V825" s="675"/>
      <c r="W825" s="676"/>
      <c r="X825" s="674"/>
      <c r="Y825" s="646"/>
      <c r="Z825" s="674"/>
      <c r="AI825" s="639"/>
      <c r="AJ825" s="639"/>
      <c r="AK825" s="639"/>
      <c r="AL825" s="639"/>
      <c r="AM825" s="639"/>
      <c r="AN825" s="639"/>
      <c r="AO825" s="647"/>
      <c r="AP825" s="647"/>
      <c r="AQ825" s="647"/>
      <c r="AR825" s="647"/>
      <c r="AS825" s="647"/>
    </row>
    <row r="826" s="641" customFormat="true" ht="13.8" hidden="false" customHeight="false" outlineLevel="0" collapsed="false">
      <c r="B826" s="640"/>
      <c r="C826" s="640"/>
      <c r="D826" s="640"/>
      <c r="E826" s="639"/>
      <c r="G826" s="674"/>
      <c r="H826" s="674"/>
      <c r="I826" s="674"/>
      <c r="J826" s="642"/>
      <c r="K826" s="674"/>
      <c r="S826" s="643"/>
      <c r="T826" s="639"/>
      <c r="U826" s="644"/>
      <c r="V826" s="675"/>
      <c r="W826" s="676"/>
      <c r="X826" s="674"/>
      <c r="Y826" s="646"/>
      <c r="Z826" s="674"/>
      <c r="AI826" s="639"/>
      <c r="AJ826" s="639"/>
      <c r="AK826" s="639"/>
      <c r="AL826" s="639"/>
      <c r="AM826" s="639"/>
      <c r="AN826" s="639"/>
      <c r="AO826" s="647"/>
      <c r="AP826" s="647"/>
      <c r="AQ826" s="647"/>
      <c r="AR826" s="647"/>
      <c r="AS826" s="647"/>
    </row>
    <row r="827" s="641" customFormat="true" ht="13.8" hidden="false" customHeight="false" outlineLevel="0" collapsed="false">
      <c r="B827" s="640"/>
      <c r="C827" s="640"/>
      <c r="D827" s="640"/>
      <c r="E827" s="639"/>
      <c r="G827" s="674"/>
      <c r="H827" s="674"/>
      <c r="I827" s="674"/>
      <c r="J827" s="642"/>
      <c r="K827" s="674"/>
      <c r="S827" s="643"/>
      <c r="T827" s="639"/>
      <c r="U827" s="644"/>
      <c r="V827" s="675"/>
      <c r="W827" s="676"/>
      <c r="X827" s="674"/>
      <c r="Y827" s="646"/>
      <c r="Z827" s="674"/>
      <c r="AI827" s="639"/>
      <c r="AJ827" s="639"/>
      <c r="AK827" s="639"/>
      <c r="AL827" s="639"/>
      <c r="AM827" s="639"/>
      <c r="AN827" s="639"/>
      <c r="AO827" s="647"/>
      <c r="AP827" s="647"/>
      <c r="AQ827" s="647"/>
      <c r="AR827" s="647"/>
      <c r="AS827" s="647"/>
    </row>
    <row r="828" s="641" customFormat="true" ht="13.8" hidden="false" customHeight="false" outlineLevel="0" collapsed="false">
      <c r="B828" s="640"/>
      <c r="C828" s="640"/>
      <c r="D828" s="640"/>
      <c r="E828" s="639"/>
      <c r="G828" s="674"/>
      <c r="H828" s="674"/>
      <c r="I828" s="674"/>
      <c r="J828" s="642"/>
      <c r="K828" s="674"/>
      <c r="S828" s="643"/>
      <c r="T828" s="639"/>
      <c r="U828" s="644"/>
      <c r="V828" s="675"/>
      <c r="W828" s="676"/>
      <c r="X828" s="674"/>
      <c r="Y828" s="646"/>
      <c r="Z828" s="674"/>
      <c r="AI828" s="639"/>
      <c r="AJ828" s="639"/>
      <c r="AK828" s="639"/>
      <c r="AL828" s="639"/>
      <c r="AM828" s="639"/>
      <c r="AN828" s="639"/>
      <c r="AO828" s="647"/>
      <c r="AP828" s="647"/>
      <c r="AQ828" s="647"/>
      <c r="AR828" s="647"/>
      <c r="AS828" s="647"/>
    </row>
    <row r="829" s="641" customFormat="true" ht="13.8" hidden="false" customHeight="false" outlineLevel="0" collapsed="false">
      <c r="B829" s="640"/>
      <c r="C829" s="640"/>
      <c r="D829" s="640"/>
      <c r="E829" s="639"/>
      <c r="G829" s="674"/>
      <c r="H829" s="674"/>
      <c r="I829" s="674"/>
      <c r="J829" s="642"/>
      <c r="K829" s="674"/>
      <c r="S829" s="643"/>
      <c r="T829" s="639"/>
      <c r="U829" s="644"/>
      <c r="V829" s="675"/>
      <c r="W829" s="676"/>
      <c r="X829" s="674"/>
      <c r="Y829" s="646"/>
      <c r="Z829" s="674"/>
      <c r="AI829" s="639"/>
      <c r="AJ829" s="639"/>
      <c r="AK829" s="639"/>
      <c r="AL829" s="639"/>
      <c r="AM829" s="639"/>
      <c r="AN829" s="639"/>
      <c r="AO829" s="647"/>
      <c r="AP829" s="647"/>
      <c r="AQ829" s="647"/>
      <c r="AR829" s="647"/>
      <c r="AS829" s="647"/>
    </row>
    <row r="830" s="641" customFormat="true" ht="13.8" hidden="false" customHeight="false" outlineLevel="0" collapsed="false">
      <c r="B830" s="640"/>
      <c r="C830" s="640"/>
      <c r="D830" s="640"/>
      <c r="E830" s="639"/>
      <c r="G830" s="674"/>
      <c r="H830" s="674"/>
      <c r="I830" s="674"/>
      <c r="J830" s="642"/>
      <c r="K830" s="674"/>
      <c r="S830" s="643"/>
      <c r="T830" s="639"/>
      <c r="U830" s="644"/>
      <c r="V830" s="675"/>
      <c r="W830" s="676"/>
      <c r="X830" s="674"/>
      <c r="Y830" s="646"/>
      <c r="Z830" s="674"/>
      <c r="AI830" s="639"/>
      <c r="AJ830" s="639"/>
      <c r="AK830" s="639"/>
      <c r="AL830" s="639"/>
      <c r="AM830" s="639"/>
      <c r="AN830" s="639"/>
      <c r="AO830" s="647"/>
      <c r="AP830" s="647"/>
      <c r="AQ830" s="647"/>
      <c r="AR830" s="647"/>
      <c r="AS830" s="647"/>
    </row>
    <row r="831" s="641" customFormat="true" ht="13.8" hidden="false" customHeight="false" outlineLevel="0" collapsed="false">
      <c r="B831" s="640"/>
      <c r="C831" s="640"/>
      <c r="D831" s="640"/>
      <c r="E831" s="639"/>
      <c r="G831" s="674"/>
      <c r="H831" s="674"/>
      <c r="I831" s="674"/>
      <c r="J831" s="642"/>
      <c r="K831" s="674"/>
      <c r="S831" s="643"/>
      <c r="T831" s="639"/>
      <c r="U831" s="644"/>
      <c r="V831" s="675"/>
      <c r="W831" s="676"/>
      <c r="X831" s="674"/>
      <c r="Y831" s="646"/>
      <c r="Z831" s="674"/>
      <c r="AI831" s="639"/>
      <c r="AJ831" s="639"/>
      <c r="AK831" s="639"/>
      <c r="AL831" s="639"/>
      <c r="AM831" s="639"/>
      <c r="AN831" s="639"/>
      <c r="AO831" s="647"/>
      <c r="AP831" s="647"/>
      <c r="AQ831" s="647"/>
      <c r="AR831" s="647"/>
      <c r="AS831" s="647"/>
    </row>
    <row r="832" s="641" customFormat="true" ht="13.8" hidden="false" customHeight="false" outlineLevel="0" collapsed="false">
      <c r="B832" s="640"/>
      <c r="C832" s="640"/>
      <c r="D832" s="640"/>
      <c r="E832" s="639"/>
      <c r="G832" s="674"/>
      <c r="H832" s="674"/>
      <c r="I832" s="674"/>
      <c r="J832" s="642"/>
      <c r="K832" s="674"/>
      <c r="S832" s="643"/>
      <c r="T832" s="639"/>
      <c r="U832" s="644"/>
      <c r="V832" s="675"/>
      <c r="W832" s="676"/>
      <c r="X832" s="674"/>
      <c r="Y832" s="646"/>
      <c r="Z832" s="674"/>
      <c r="AI832" s="639"/>
      <c r="AJ832" s="639"/>
      <c r="AK832" s="639"/>
      <c r="AL832" s="639"/>
      <c r="AM832" s="639"/>
      <c r="AN832" s="639"/>
      <c r="AO832" s="647"/>
      <c r="AP832" s="647"/>
      <c r="AQ832" s="647"/>
      <c r="AR832" s="647"/>
      <c r="AS832" s="647"/>
    </row>
    <row r="833" s="641" customFormat="true" ht="13.8" hidden="false" customHeight="false" outlineLevel="0" collapsed="false">
      <c r="B833" s="640"/>
      <c r="C833" s="640"/>
      <c r="D833" s="640"/>
      <c r="E833" s="639"/>
      <c r="G833" s="674"/>
      <c r="H833" s="674"/>
      <c r="I833" s="674"/>
      <c r="J833" s="642"/>
      <c r="K833" s="674"/>
      <c r="S833" s="643"/>
      <c r="T833" s="639"/>
      <c r="U833" s="644"/>
      <c r="V833" s="675"/>
      <c r="W833" s="676"/>
      <c r="X833" s="674"/>
      <c r="Y833" s="646"/>
      <c r="Z833" s="674"/>
      <c r="AI833" s="639"/>
      <c r="AJ833" s="639"/>
      <c r="AK833" s="639"/>
      <c r="AL833" s="639"/>
      <c r="AM833" s="639"/>
      <c r="AN833" s="639"/>
      <c r="AO833" s="647"/>
      <c r="AP833" s="647"/>
      <c r="AQ833" s="647"/>
      <c r="AR833" s="647"/>
      <c r="AS833" s="647"/>
    </row>
    <row r="834" s="641" customFormat="true" ht="13.8" hidden="false" customHeight="false" outlineLevel="0" collapsed="false">
      <c r="B834" s="640"/>
      <c r="C834" s="640"/>
      <c r="D834" s="640"/>
      <c r="E834" s="639"/>
      <c r="G834" s="674"/>
      <c r="H834" s="674"/>
      <c r="I834" s="674"/>
      <c r="J834" s="642"/>
      <c r="K834" s="674"/>
      <c r="S834" s="643"/>
      <c r="T834" s="639"/>
      <c r="U834" s="644"/>
      <c r="V834" s="675"/>
      <c r="W834" s="676"/>
      <c r="X834" s="674"/>
      <c r="Y834" s="646"/>
      <c r="Z834" s="674"/>
      <c r="AI834" s="639"/>
      <c r="AJ834" s="639"/>
      <c r="AK834" s="639"/>
      <c r="AL834" s="639"/>
      <c r="AM834" s="639"/>
      <c r="AN834" s="639"/>
      <c r="AO834" s="647"/>
      <c r="AP834" s="647"/>
      <c r="AQ834" s="647"/>
      <c r="AR834" s="647"/>
      <c r="AS834" s="647"/>
    </row>
    <row r="835" s="641" customFormat="true" ht="13.8" hidden="false" customHeight="false" outlineLevel="0" collapsed="false">
      <c r="B835" s="640"/>
      <c r="C835" s="640"/>
      <c r="D835" s="640"/>
      <c r="E835" s="639"/>
      <c r="G835" s="674"/>
      <c r="H835" s="674"/>
      <c r="I835" s="674"/>
      <c r="J835" s="642"/>
      <c r="K835" s="674"/>
      <c r="S835" s="643"/>
      <c r="T835" s="639"/>
      <c r="U835" s="644"/>
      <c r="V835" s="675"/>
      <c r="W835" s="676"/>
      <c r="X835" s="674"/>
      <c r="Y835" s="646"/>
      <c r="Z835" s="674"/>
      <c r="AI835" s="639"/>
      <c r="AJ835" s="639"/>
      <c r="AK835" s="639"/>
      <c r="AL835" s="639"/>
      <c r="AM835" s="639"/>
      <c r="AN835" s="639"/>
      <c r="AO835" s="647"/>
      <c r="AP835" s="647"/>
      <c r="AQ835" s="647"/>
      <c r="AR835" s="647"/>
      <c r="AS835" s="647"/>
    </row>
    <row r="836" s="641" customFormat="true" ht="13.8" hidden="false" customHeight="false" outlineLevel="0" collapsed="false">
      <c r="B836" s="640"/>
      <c r="C836" s="640"/>
      <c r="D836" s="640"/>
      <c r="E836" s="639"/>
      <c r="G836" s="674"/>
      <c r="H836" s="674"/>
      <c r="I836" s="674"/>
      <c r="J836" s="642"/>
      <c r="K836" s="674"/>
      <c r="S836" s="643"/>
      <c r="T836" s="639"/>
      <c r="U836" s="644"/>
      <c r="V836" s="675"/>
      <c r="W836" s="676"/>
      <c r="X836" s="674"/>
      <c r="Y836" s="646"/>
      <c r="Z836" s="674"/>
      <c r="AI836" s="639"/>
      <c r="AJ836" s="639"/>
      <c r="AK836" s="639"/>
      <c r="AL836" s="639"/>
      <c r="AM836" s="639"/>
      <c r="AN836" s="639"/>
      <c r="AO836" s="647"/>
      <c r="AP836" s="647"/>
      <c r="AQ836" s="647"/>
      <c r="AR836" s="647"/>
      <c r="AS836" s="647"/>
    </row>
    <row r="837" s="641" customFormat="true" ht="13.8" hidden="false" customHeight="false" outlineLevel="0" collapsed="false">
      <c r="B837" s="640"/>
      <c r="C837" s="640"/>
      <c r="D837" s="640"/>
      <c r="E837" s="639"/>
      <c r="G837" s="674"/>
      <c r="H837" s="674"/>
      <c r="I837" s="674"/>
      <c r="J837" s="642"/>
      <c r="K837" s="674"/>
      <c r="S837" s="643"/>
      <c r="T837" s="639"/>
      <c r="U837" s="644"/>
      <c r="V837" s="675"/>
      <c r="W837" s="676"/>
      <c r="X837" s="674"/>
      <c r="Y837" s="646"/>
      <c r="Z837" s="674"/>
      <c r="AI837" s="639"/>
      <c r="AJ837" s="639"/>
      <c r="AK837" s="639"/>
      <c r="AL837" s="639"/>
      <c r="AM837" s="639"/>
      <c r="AN837" s="639"/>
      <c r="AO837" s="647"/>
      <c r="AP837" s="647"/>
      <c r="AQ837" s="647"/>
      <c r="AR837" s="647"/>
      <c r="AS837" s="647"/>
    </row>
    <row r="838" s="641" customFormat="true" ht="13.8" hidden="false" customHeight="false" outlineLevel="0" collapsed="false">
      <c r="B838" s="640"/>
      <c r="C838" s="640"/>
      <c r="D838" s="640"/>
      <c r="E838" s="639"/>
      <c r="G838" s="674"/>
      <c r="H838" s="674"/>
      <c r="I838" s="674"/>
      <c r="J838" s="642"/>
      <c r="K838" s="674"/>
      <c r="S838" s="643"/>
      <c r="T838" s="639"/>
      <c r="U838" s="644"/>
      <c r="V838" s="675"/>
      <c r="W838" s="676"/>
      <c r="X838" s="674"/>
      <c r="Y838" s="646"/>
      <c r="Z838" s="674"/>
      <c r="AI838" s="639"/>
      <c r="AJ838" s="639"/>
      <c r="AK838" s="639"/>
      <c r="AL838" s="639"/>
      <c r="AM838" s="639"/>
      <c r="AN838" s="639"/>
      <c r="AO838" s="647"/>
      <c r="AP838" s="647"/>
      <c r="AQ838" s="647"/>
      <c r="AR838" s="647"/>
      <c r="AS838" s="647"/>
    </row>
    <row r="839" s="641" customFormat="true" ht="13.8" hidden="false" customHeight="false" outlineLevel="0" collapsed="false">
      <c r="B839" s="640"/>
      <c r="C839" s="640"/>
      <c r="D839" s="640"/>
      <c r="E839" s="639"/>
      <c r="G839" s="674"/>
      <c r="H839" s="674"/>
      <c r="I839" s="674"/>
      <c r="J839" s="642"/>
      <c r="K839" s="674"/>
      <c r="S839" s="643"/>
      <c r="T839" s="639"/>
      <c r="U839" s="644"/>
      <c r="V839" s="675"/>
      <c r="W839" s="676"/>
      <c r="X839" s="674"/>
      <c r="Y839" s="646"/>
      <c r="Z839" s="674"/>
      <c r="AI839" s="639"/>
      <c r="AJ839" s="639"/>
      <c r="AK839" s="639"/>
      <c r="AL839" s="639"/>
      <c r="AM839" s="639"/>
      <c r="AN839" s="639"/>
      <c r="AO839" s="647"/>
      <c r="AP839" s="647"/>
      <c r="AQ839" s="647"/>
      <c r="AR839" s="647"/>
      <c r="AS839" s="647"/>
    </row>
    <row r="840" s="641" customFormat="true" ht="13.8" hidden="false" customHeight="false" outlineLevel="0" collapsed="false">
      <c r="B840" s="640"/>
      <c r="C840" s="640"/>
      <c r="D840" s="640"/>
      <c r="E840" s="639"/>
      <c r="G840" s="674"/>
      <c r="H840" s="674"/>
      <c r="I840" s="674"/>
      <c r="J840" s="642"/>
      <c r="K840" s="674"/>
      <c r="S840" s="643"/>
      <c r="T840" s="639"/>
      <c r="U840" s="644"/>
      <c r="V840" s="675"/>
      <c r="W840" s="676"/>
      <c r="X840" s="674"/>
      <c r="Y840" s="646"/>
      <c r="Z840" s="674"/>
      <c r="AI840" s="639"/>
      <c r="AJ840" s="639"/>
      <c r="AK840" s="639"/>
      <c r="AL840" s="639"/>
      <c r="AM840" s="639"/>
      <c r="AN840" s="639"/>
      <c r="AO840" s="647"/>
      <c r="AP840" s="647"/>
      <c r="AQ840" s="647"/>
      <c r="AR840" s="647"/>
      <c r="AS840" s="647"/>
    </row>
    <row r="841" s="641" customFormat="true" ht="13.8" hidden="false" customHeight="false" outlineLevel="0" collapsed="false">
      <c r="B841" s="640"/>
      <c r="C841" s="640"/>
      <c r="D841" s="640"/>
      <c r="E841" s="639"/>
      <c r="G841" s="674"/>
      <c r="H841" s="674"/>
      <c r="I841" s="674"/>
      <c r="J841" s="642"/>
      <c r="K841" s="674"/>
      <c r="S841" s="643"/>
      <c r="T841" s="639"/>
      <c r="U841" s="644"/>
      <c r="V841" s="675"/>
      <c r="W841" s="676"/>
      <c r="X841" s="674"/>
      <c r="Y841" s="646"/>
      <c r="Z841" s="674"/>
      <c r="AI841" s="639"/>
      <c r="AJ841" s="639"/>
      <c r="AK841" s="639"/>
      <c r="AL841" s="639"/>
      <c r="AM841" s="639"/>
      <c r="AN841" s="639"/>
      <c r="AO841" s="647"/>
      <c r="AP841" s="647"/>
      <c r="AQ841" s="647"/>
      <c r="AR841" s="647"/>
      <c r="AS841" s="647"/>
    </row>
    <row r="842" s="641" customFormat="true" ht="13.8" hidden="false" customHeight="false" outlineLevel="0" collapsed="false">
      <c r="B842" s="640"/>
      <c r="C842" s="640"/>
      <c r="D842" s="640"/>
      <c r="E842" s="639"/>
      <c r="G842" s="674"/>
      <c r="H842" s="674"/>
      <c r="I842" s="674"/>
      <c r="J842" s="642"/>
      <c r="K842" s="674"/>
      <c r="S842" s="643"/>
      <c r="T842" s="639"/>
      <c r="U842" s="644"/>
      <c r="V842" s="675"/>
      <c r="W842" s="676"/>
      <c r="X842" s="674"/>
      <c r="Y842" s="646"/>
      <c r="Z842" s="674"/>
      <c r="AI842" s="639"/>
      <c r="AJ842" s="639"/>
      <c r="AK842" s="639"/>
      <c r="AL842" s="639"/>
      <c r="AM842" s="639"/>
      <c r="AN842" s="639"/>
      <c r="AO842" s="647"/>
      <c r="AP842" s="647"/>
      <c r="AQ842" s="647"/>
      <c r="AR842" s="647"/>
      <c r="AS842" s="647"/>
    </row>
    <row r="843" s="641" customFormat="true" ht="13.8" hidden="false" customHeight="false" outlineLevel="0" collapsed="false">
      <c r="B843" s="640"/>
      <c r="C843" s="640"/>
      <c r="D843" s="640"/>
      <c r="E843" s="639"/>
      <c r="G843" s="674"/>
      <c r="H843" s="674"/>
      <c r="I843" s="674"/>
      <c r="J843" s="642"/>
      <c r="K843" s="674"/>
      <c r="S843" s="643"/>
      <c r="T843" s="639"/>
      <c r="U843" s="644"/>
      <c r="V843" s="675"/>
      <c r="W843" s="676"/>
      <c r="X843" s="674"/>
      <c r="Y843" s="646"/>
      <c r="Z843" s="674"/>
      <c r="AI843" s="639"/>
      <c r="AJ843" s="639"/>
      <c r="AK843" s="639"/>
      <c r="AL843" s="639"/>
      <c r="AM843" s="639"/>
      <c r="AN843" s="639"/>
      <c r="AO843" s="647"/>
      <c r="AP843" s="647"/>
      <c r="AQ843" s="647"/>
      <c r="AR843" s="647"/>
      <c r="AS843" s="647"/>
    </row>
    <row r="844" s="641" customFormat="true" ht="13.8" hidden="false" customHeight="false" outlineLevel="0" collapsed="false">
      <c r="B844" s="640"/>
      <c r="C844" s="640"/>
      <c r="D844" s="640"/>
      <c r="E844" s="639"/>
      <c r="G844" s="674"/>
      <c r="H844" s="674"/>
      <c r="I844" s="674"/>
      <c r="J844" s="642"/>
      <c r="K844" s="674"/>
      <c r="S844" s="643"/>
      <c r="T844" s="639"/>
      <c r="U844" s="644"/>
      <c r="V844" s="675"/>
      <c r="W844" s="676"/>
      <c r="X844" s="674"/>
      <c r="Y844" s="646"/>
      <c r="Z844" s="674"/>
      <c r="AI844" s="639"/>
      <c r="AJ844" s="639"/>
      <c r="AK844" s="639"/>
      <c r="AL844" s="639"/>
      <c r="AM844" s="639"/>
      <c r="AN844" s="639"/>
      <c r="AO844" s="647"/>
      <c r="AP844" s="647"/>
      <c r="AQ844" s="647"/>
      <c r="AR844" s="647"/>
      <c r="AS844" s="647"/>
    </row>
    <row r="845" s="641" customFormat="true" ht="13.8" hidden="false" customHeight="false" outlineLevel="0" collapsed="false">
      <c r="B845" s="640"/>
      <c r="C845" s="640"/>
      <c r="D845" s="640"/>
      <c r="E845" s="639"/>
      <c r="G845" s="674"/>
      <c r="H845" s="674"/>
      <c r="I845" s="674"/>
      <c r="J845" s="642"/>
      <c r="K845" s="674"/>
      <c r="S845" s="643"/>
      <c r="T845" s="639"/>
      <c r="U845" s="644"/>
      <c r="V845" s="675"/>
      <c r="W845" s="676"/>
      <c r="X845" s="674"/>
      <c r="Y845" s="646"/>
      <c r="Z845" s="674"/>
      <c r="AI845" s="639"/>
      <c r="AJ845" s="639"/>
      <c r="AK845" s="639"/>
      <c r="AL845" s="639"/>
      <c r="AM845" s="639"/>
      <c r="AN845" s="639"/>
      <c r="AO845" s="647"/>
      <c r="AP845" s="647"/>
      <c r="AQ845" s="647"/>
      <c r="AR845" s="647"/>
      <c r="AS845" s="647"/>
    </row>
    <row r="846" s="641" customFormat="true" ht="13.8" hidden="false" customHeight="false" outlineLevel="0" collapsed="false">
      <c r="B846" s="640"/>
      <c r="C846" s="640"/>
      <c r="D846" s="640"/>
      <c r="E846" s="639"/>
      <c r="G846" s="674"/>
      <c r="H846" s="674"/>
      <c r="I846" s="674"/>
      <c r="J846" s="642"/>
      <c r="K846" s="674"/>
      <c r="S846" s="643"/>
      <c r="T846" s="639"/>
      <c r="U846" s="644"/>
      <c r="V846" s="675"/>
      <c r="W846" s="676"/>
      <c r="X846" s="674"/>
      <c r="Y846" s="646"/>
      <c r="Z846" s="674"/>
      <c r="AI846" s="639"/>
      <c r="AJ846" s="639"/>
      <c r="AK846" s="639"/>
      <c r="AL846" s="639"/>
      <c r="AM846" s="639"/>
      <c r="AN846" s="639"/>
      <c r="AO846" s="647"/>
      <c r="AP846" s="647"/>
      <c r="AQ846" s="647"/>
      <c r="AR846" s="647"/>
      <c r="AS846" s="647"/>
    </row>
    <row r="847" s="641" customFormat="true" ht="13.8" hidden="false" customHeight="false" outlineLevel="0" collapsed="false">
      <c r="B847" s="640"/>
      <c r="C847" s="640"/>
      <c r="D847" s="640"/>
      <c r="E847" s="639"/>
      <c r="G847" s="674"/>
      <c r="H847" s="674"/>
      <c r="I847" s="674"/>
      <c r="J847" s="642"/>
      <c r="K847" s="674"/>
      <c r="S847" s="643"/>
      <c r="T847" s="639"/>
      <c r="U847" s="644"/>
      <c r="V847" s="675"/>
      <c r="W847" s="676"/>
      <c r="X847" s="674"/>
      <c r="Y847" s="646"/>
      <c r="Z847" s="674"/>
      <c r="AI847" s="639"/>
      <c r="AJ847" s="639"/>
      <c r="AK847" s="639"/>
      <c r="AL847" s="639"/>
      <c r="AM847" s="639"/>
      <c r="AN847" s="639"/>
      <c r="AO847" s="647"/>
      <c r="AP847" s="647"/>
      <c r="AQ847" s="647"/>
      <c r="AR847" s="647"/>
      <c r="AS847" s="647"/>
    </row>
    <row r="848" s="641" customFormat="true" ht="13.8" hidden="false" customHeight="false" outlineLevel="0" collapsed="false">
      <c r="B848" s="640"/>
      <c r="C848" s="640"/>
      <c r="D848" s="640"/>
      <c r="E848" s="639"/>
      <c r="G848" s="674"/>
      <c r="H848" s="674"/>
      <c r="I848" s="674"/>
      <c r="J848" s="642"/>
      <c r="K848" s="674"/>
      <c r="S848" s="643"/>
      <c r="T848" s="639"/>
      <c r="U848" s="644"/>
      <c r="V848" s="675"/>
      <c r="W848" s="676"/>
      <c r="X848" s="674"/>
      <c r="Y848" s="646"/>
      <c r="Z848" s="674"/>
      <c r="AI848" s="639"/>
      <c r="AJ848" s="639"/>
      <c r="AK848" s="639"/>
      <c r="AL848" s="639"/>
      <c r="AM848" s="639"/>
      <c r="AN848" s="639"/>
      <c r="AO848" s="647"/>
      <c r="AP848" s="647"/>
      <c r="AQ848" s="647"/>
      <c r="AR848" s="647"/>
      <c r="AS848" s="647"/>
    </row>
    <row r="849" s="641" customFormat="true" ht="13.8" hidden="false" customHeight="false" outlineLevel="0" collapsed="false">
      <c r="B849" s="640"/>
      <c r="C849" s="640"/>
      <c r="D849" s="640"/>
      <c r="E849" s="639"/>
      <c r="G849" s="674"/>
      <c r="H849" s="674"/>
      <c r="I849" s="674"/>
      <c r="J849" s="642"/>
      <c r="K849" s="674"/>
      <c r="S849" s="643"/>
      <c r="T849" s="639"/>
      <c r="U849" s="644"/>
      <c r="V849" s="675"/>
      <c r="W849" s="676"/>
      <c r="X849" s="674"/>
      <c r="Y849" s="646"/>
      <c r="Z849" s="674"/>
      <c r="AI849" s="639"/>
      <c r="AJ849" s="639"/>
      <c r="AK849" s="639"/>
      <c r="AL849" s="639"/>
      <c r="AM849" s="639"/>
      <c r="AN849" s="639"/>
      <c r="AO849" s="647"/>
      <c r="AP849" s="647"/>
      <c r="AQ849" s="647"/>
      <c r="AR849" s="647"/>
      <c r="AS849" s="647"/>
    </row>
    <row r="850" s="641" customFormat="true" ht="13.8" hidden="false" customHeight="false" outlineLevel="0" collapsed="false">
      <c r="B850" s="640"/>
      <c r="C850" s="640"/>
      <c r="D850" s="640"/>
      <c r="E850" s="639"/>
      <c r="G850" s="674"/>
      <c r="H850" s="674"/>
      <c r="I850" s="674"/>
      <c r="J850" s="642"/>
      <c r="K850" s="674"/>
      <c r="S850" s="643"/>
      <c r="T850" s="639"/>
      <c r="U850" s="644"/>
      <c r="V850" s="675"/>
      <c r="W850" s="676"/>
      <c r="X850" s="674"/>
      <c r="Y850" s="646"/>
      <c r="Z850" s="674"/>
      <c r="AI850" s="639"/>
      <c r="AJ850" s="639"/>
      <c r="AK850" s="639"/>
      <c r="AL850" s="639"/>
      <c r="AM850" s="639"/>
      <c r="AN850" s="639"/>
      <c r="AO850" s="647"/>
      <c r="AP850" s="647"/>
      <c r="AQ850" s="647"/>
      <c r="AR850" s="647"/>
      <c r="AS850" s="647"/>
    </row>
    <row r="851" s="641" customFormat="true" ht="13.8" hidden="false" customHeight="false" outlineLevel="0" collapsed="false">
      <c r="B851" s="640"/>
      <c r="C851" s="640"/>
      <c r="D851" s="640"/>
      <c r="E851" s="639"/>
      <c r="G851" s="674"/>
      <c r="H851" s="674"/>
      <c r="I851" s="674"/>
      <c r="J851" s="642"/>
      <c r="K851" s="674"/>
      <c r="S851" s="643"/>
      <c r="T851" s="639"/>
      <c r="U851" s="644"/>
      <c r="V851" s="675"/>
      <c r="W851" s="676"/>
      <c r="X851" s="674"/>
      <c r="Y851" s="646"/>
      <c r="Z851" s="674"/>
      <c r="AI851" s="639"/>
      <c r="AJ851" s="639"/>
      <c r="AK851" s="639"/>
      <c r="AL851" s="639"/>
      <c r="AM851" s="639"/>
      <c r="AN851" s="639"/>
      <c r="AO851" s="647"/>
      <c r="AP851" s="647"/>
      <c r="AQ851" s="647"/>
      <c r="AR851" s="647"/>
      <c r="AS851" s="647"/>
    </row>
    <row r="852" s="641" customFormat="true" ht="13.8" hidden="false" customHeight="false" outlineLevel="0" collapsed="false">
      <c r="B852" s="640"/>
      <c r="C852" s="640"/>
      <c r="D852" s="640"/>
      <c r="E852" s="639"/>
      <c r="G852" s="674"/>
      <c r="H852" s="674"/>
      <c r="I852" s="674"/>
      <c r="J852" s="642"/>
      <c r="K852" s="674"/>
      <c r="S852" s="643"/>
      <c r="T852" s="639"/>
      <c r="U852" s="644"/>
      <c r="V852" s="675"/>
      <c r="W852" s="676"/>
      <c r="X852" s="674"/>
      <c r="Y852" s="646"/>
      <c r="Z852" s="674"/>
      <c r="AI852" s="639"/>
      <c r="AJ852" s="639"/>
      <c r="AK852" s="639"/>
      <c r="AL852" s="639"/>
      <c r="AM852" s="639"/>
      <c r="AN852" s="639"/>
      <c r="AO852" s="647"/>
      <c r="AP852" s="647"/>
      <c r="AQ852" s="647"/>
      <c r="AR852" s="647"/>
      <c r="AS852" s="647"/>
    </row>
    <row r="853" s="641" customFormat="true" ht="13.8" hidden="false" customHeight="false" outlineLevel="0" collapsed="false">
      <c r="B853" s="640"/>
      <c r="C853" s="640"/>
      <c r="D853" s="640"/>
      <c r="E853" s="639"/>
      <c r="G853" s="674"/>
      <c r="H853" s="674"/>
      <c r="I853" s="674"/>
      <c r="J853" s="642"/>
      <c r="K853" s="674"/>
      <c r="S853" s="643"/>
      <c r="T853" s="639"/>
      <c r="U853" s="644"/>
      <c r="V853" s="675"/>
      <c r="W853" s="676"/>
      <c r="X853" s="674"/>
      <c r="Y853" s="646"/>
      <c r="Z853" s="674"/>
      <c r="AI853" s="639"/>
      <c r="AJ853" s="639"/>
      <c r="AK853" s="639"/>
      <c r="AL853" s="639"/>
      <c r="AM853" s="639"/>
      <c r="AN853" s="639"/>
      <c r="AO853" s="647"/>
      <c r="AP853" s="647"/>
      <c r="AQ853" s="647"/>
      <c r="AR853" s="647"/>
      <c r="AS853" s="647"/>
    </row>
    <row r="854" s="641" customFormat="true" ht="13.8" hidden="false" customHeight="false" outlineLevel="0" collapsed="false">
      <c r="B854" s="640"/>
      <c r="C854" s="640"/>
      <c r="D854" s="640"/>
      <c r="E854" s="639"/>
      <c r="G854" s="674"/>
      <c r="H854" s="674"/>
      <c r="I854" s="674"/>
      <c r="J854" s="642"/>
      <c r="K854" s="674"/>
      <c r="S854" s="643"/>
      <c r="T854" s="639"/>
      <c r="U854" s="644"/>
      <c r="V854" s="675"/>
      <c r="W854" s="676"/>
      <c r="X854" s="674"/>
      <c r="Y854" s="646"/>
      <c r="Z854" s="674"/>
      <c r="AI854" s="639"/>
      <c r="AJ854" s="639"/>
      <c r="AK854" s="639"/>
      <c r="AL854" s="639"/>
      <c r="AM854" s="639"/>
      <c r="AN854" s="639"/>
      <c r="AO854" s="647"/>
      <c r="AP854" s="647"/>
      <c r="AQ854" s="647"/>
      <c r="AR854" s="647"/>
      <c r="AS854" s="647"/>
    </row>
    <row r="855" s="641" customFormat="true" ht="13.8" hidden="false" customHeight="false" outlineLevel="0" collapsed="false">
      <c r="B855" s="640"/>
      <c r="C855" s="640"/>
      <c r="D855" s="640"/>
      <c r="E855" s="639"/>
      <c r="G855" s="674"/>
      <c r="H855" s="674"/>
      <c r="I855" s="674"/>
      <c r="J855" s="642"/>
      <c r="K855" s="674"/>
      <c r="S855" s="643"/>
      <c r="T855" s="639"/>
      <c r="U855" s="644"/>
      <c r="V855" s="675"/>
      <c r="W855" s="676"/>
      <c r="X855" s="674"/>
      <c r="Y855" s="646"/>
      <c r="Z855" s="674"/>
      <c r="AI855" s="639"/>
      <c r="AJ855" s="639"/>
      <c r="AK855" s="639"/>
      <c r="AL855" s="639"/>
      <c r="AM855" s="639"/>
      <c r="AN855" s="639"/>
      <c r="AO855" s="647"/>
      <c r="AP855" s="647"/>
      <c r="AQ855" s="647"/>
      <c r="AR855" s="647"/>
      <c r="AS855" s="647"/>
    </row>
    <row r="856" s="641" customFormat="true" ht="13.8" hidden="false" customHeight="false" outlineLevel="0" collapsed="false">
      <c r="B856" s="640"/>
      <c r="C856" s="640"/>
      <c r="D856" s="640"/>
      <c r="E856" s="639"/>
      <c r="G856" s="674"/>
      <c r="H856" s="674"/>
      <c r="I856" s="674"/>
      <c r="J856" s="642"/>
      <c r="K856" s="674"/>
      <c r="S856" s="643"/>
      <c r="T856" s="639"/>
      <c r="U856" s="644"/>
      <c r="V856" s="675"/>
      <c r="W856" s="676"/>
      <c r="X856" s="674"/>
      <c r="Y856" s="646"/>
      <c r="Z856" s="674"/>
      <c r="AI856" s="639"/>
      <c r="AJ856" s="639"/>
      <c r="AK856" s="639"/>
      <c r="AL856" s="639"/>
      <c r="AM856" s="639"/>
      <c r="AN856" s="639"/>
      <c r="AO856" s="647"/>
      <c r="AP856" s="647"/>
      <c r="AQ856" s="647"/>
      <c r="AR856" s="647"/>
      <c r="AS856" s="647"/>
    </row>
    <row r="857" s="641" customFormat="true" ht="13.8" hidden="false" customHeight="false" outlineLevel="0" collapsed="false">
      <c r="B857" s="640"/>
      <c r="C857" s="640"/>
      <c r="D857" s="640"/>
      <c r="E857" s="639"/>
      <c r="G857" s="674"/>
      <c r="H857" s="674"/>
      <c r="I857" s="674"/>
      <c r="J857" s="642"/>
      <c r="K857" s="674"/>
      <c r="S857" s="643"/>
      <c r="T857" s="639"/>
      <c r="U857" s="644"/>
      <c r="V857" s="675"/>
      <c r="W857" s="676"/>
      <c r="X857" s="674"/>
      <c r="Y857" s="646"/>
      <c r="Z857" s="674"/>
      <c r="AI857" s="639"/>
      <c r="AJ857" s="639"/>
      <c r="AK857" s="639"/>
      <c r="AL857" s="639"/>
      <c r="AM857" s="639"/>
      <c r="AN857" s="639"/>
      <c r="AO857" s="647"/>
      <c r="AP857" s="647"/>
      <c r="AQ857" s="647"/>
      <c r="AR857" s="647"/>
      <c r="AS857" s="647"/>
    </row>
    <row r="858" s="641" customFormat="true" ht="13.8" hidden="false" customHeight="false" outlineLevel="0" collapsed="false">
      <c r="B858" s="640"/>
      <c r="C858" s="640"/>
      <c r="D858" s="640"/>
      <c r="E858" s="639"/>
      <c r="G858" s="674"/>
      <c r="H858" s="674"/>
      <c r="I858" s="674"/>
      <c r="J858" s="642"/>
      <c r="K858" s="674"/>
      <c r="S858" s="643"/>
      <c r="T858" s="639"/>
      <c r="U858" s="644"/>
      <c r="V858" s="675"/>
      <c r="W858" s="676"/>
      <c r="X858" s="674"/>
      <c r="Y858" s="646"/>
      <c r="Z858" s="674"/>
      <c r="AI858" s="639"/>
      <c r="AJ858" s="639"/>
      <c r="AK858" s="639"/>
      <c r="AL858" s="639"/>
      <c r="AM858" s="639"/>
      <c r="AN858" s="639"/>
      <c r="AO858" s="647"/>
      <c r="AP858" s="647"/>
      <c r="AQ858" s="647"/>
      <c r="AR858" s="647"/>
      <c r="AS858" s="647"/>
    </row>
    <row r="859" s="641" customFormat="true" ht="13.8" hidden="false" customHeight="false" outlineLevel="0" collapsed="false">
      <c r="B859" s="640"/>
      <c r="C859" s="640"/>
      <c r="D859" s="640"/>
      <c r="E859" s="639"/>
      <c r="G859" s="674"/>
      <c r="H859" s="674"/>
      <c r="I859" s="674"/>
      <c r="J859" s="642"/>
      <c r="K859" s="674"/>
      <c r="S859" s="643"/>
      <c r="T859" s="639"/>
      <c r="U859" s="644"/>
      <c r="V859" s="675"/>
      <c r="W859" s="676"/>
      <c r="X859" s="674"/>
      <c r="Y859" s="646"/>
      <c r="Z859" s="674"/>
      <c r="AI859" s="639"/>
      <c r="AJ859" s="639"/>
      <c r="AK859" s="639"/>
      <c r="AL859" s="639"/>
      <c r="AM859" s="639"/>
      <c r="AN859" s="639"/>
      <c r="AO859" s="647"/>
      <c r="AP859" s="647"/>
      <c r="AQ859" s="647"/>
      <c r="AR859" s="647"/>
      <c r="AS859" s="647"/>
    </row>
    <row r="860" s="641" customFormat="true" ht="13.8" hidden="false" customHeight="false" outlineLevel="0" collapsed="false">
      <c r="B860" s="640"/>
      <c r="C860" s="640"/>
      <c r="D860" s="640"/>
      <c r="E860" s="639"/>
      <c r="G860" s="674"/>
      <c r="H860" s="674"/>
      <c r="I860" s="674"/>
      <c r="J860" s="642"/>
      <c r="K860" s="674"/>
      <c r="S860" s="643"/>
      <c r="T860" s="639"/>
      <c r="U860" s="644"/>
      <c r="V860" s="675"/>
      <c r="W860" s="676"/>
      <c r="X860" s="674"/>
      <c r="Y860" s="646"/>
      <c r="Z860" s="674"/>
      <c r="AI860" s="639"/>
      <c r="AJ860" s="639"/>
      <c r="AK860" s="639"/>
      <c r="AL860" s="639"/>
      <c r="AM860" s="639"/>
      <c r="AN860" s="639"/>
      <c r="AO860" s="647"/>
      <c r="AP860" s="647"/>
      <c r="AQ860" s="647"/>
      <c r="AR860" s="647"/>
      <c r="AS860" s="647"/>
    </row>
    <row r="861" s="641" customFormat="true" ht="13.8" hidden="false" customHeight="false" outlineLevel="0" collapsed="false">
      <c r="B861" s="640"/>
      <c r="C861" s="640"/>
      <c r="D861" s="640"/>
      <c r="E861" s="639"/>
      <c r="G861" s="674"/>
      <c r="H861" s="674"/>
      <c r="I861" s="674"/>
      <c r="J861" s="642"/>
      <c r="K861" s="674"/>
      <c r="S861" s="643"/>
      <c r="T861" s="639"/>
      <c r="U861" s="644"/>
      <c r="V861" s="675"/>
      <c r="W861" s="676"/>
      <c r="X861" s="674"/>
      <c r="Y861" s="646"/>
      <c r="Z861" s="674"/>
      <c r="AI861" s="639"/>
      <c r="AJ861" s="639"/>
      <c r="AK861" s="639"/>
      <c r="AL861" s="639"/>
      <c r="AM861" s="639"/>
      <c r="AN861" s="639"/>
      <c r="AO861" s="647"/>
      <c r="AP861" s="647"/>
      <c r="AQ861" s="647"/>
      <c r="AR861" s="647"/>
      <c r="AS861" s="647"/>
    </row>
    <row r="862" s="641" customFormat="true" ht="13.8" hidden="false" customHeight="false" outlineLevel="0" collapsed="false">
      <c r="B862" s="640"/>
      <c r="C862" s="640"/>
      <c r="D862" s="640"/>
      <c r="E862" s="639"/>
      <c r="G862" s="674"/>
      <c r="H862" s="674"/>
      <c r="I862" s="674"/>
      <c r="J862" s="642"/>
      <c r="K862" s="674"/>
      <c r="S862" s="643"/>
      <c r="T862" s="639"/>
      <c r="U862" s="644"/>
      <c r="V862" s="675"/>
      <c r="W862" s="676"/>
      <c r="X862" s="674"/>
      <c r="Y862" s="646"/>
      <c r="Z862" s="674"/>
      <c r="AI862" s="639"/>
      <c r="AJ862" s="639"/>
      <c r="AK862" s="639"/>
      <c r="AL862" s="639"/>
      <c r="AM862" s="639"/>
      <c r="AN862" s="639"/>
      <c r="AO862" s="647"/>
      <c r="AP862" s="647"/>
      <c r="AQ862" s="647"/>
      <c r="AR862" s="647"/>
      <c r="AS862" s="647"/>
    </row>
    <row r="863" s="641" customFormat="true" ht="13.8" hidden="false" customHeight="false" outlineLevel="0" collapsed="false">
      <c r="B863" s="640"/>
      <c r="C863" s="640"/>
      <c r="D863" s="640"/>
      <c r="E863" s="639"/>
      <c r="G863" s="674"/>
      <c r="H863" s="674"/>
      <c r="I863" s="674"/>
      <c r="J863" s="642"/>
      <c r="K863" s="674"/>
      <c r="S863" s="643"/>
      <c r="T863" s="639"/>
      <c r="U863" s="644"/>
      <c r="V863" s="675"/>
      <c r="W863" s="676"/>
      <c r="X863" s="674"/>
      <c r="Y863" s="646"/>
      <c r="Z863" s="674"/>
      <c r="AI863" s="639"/>
      <c r="AJ863" s="639"/>
      <c r="AK863" s="639"/>
      <c r="AL863" s="639"/>
      <c r="AM863" s="639"/>
      <c r="AN863" s="639"/>
      <c r="AO863" s="647"/>
      <c r="AP863" s="647"/>
      <c r="AQ863" s="647"/>
      <c r="AR863" s="647"/>
      <c r="AS863" s="647"/>
    </row>
    <row r="864" s="641" customFormat="true" ht="13.8" hidden="false" customHeight="false" outlineLevel="0" collapsed="false">
      <c r="B864" s="640"/>
      <c r="C864" s="640"/>
      <c r="D864" s="640"/>
      <c r="E864" s="639"/>
      <c r="G864" s="674"/>
      <c r="H864" s="674"/>
      <c r="I864" s="674"/>
      <c r="J864" s="642"/>
      <c r="K864" s="674"/>
      <c r="S864" s="643"/>
      <c r="T864" s="639"/>
      <c r="U864" s="644"/>
      <c r="V864" s="675"/>
      <c r="W864" s="676"/>
      <c r="X864" s="674"/>
      <c r="Y864" s="646"/>
      <c r="Z864" s="674"/>
      <c r="AI864" s="639"/>
      <c r="AJ864" s="639"/>
      <c r="AK864" s="639"/>
      <c r="AL864" s="639"/>
      <c r="AM864" s="639"/>
      <c r="AN864" s="639"/>
      <c r="AO864" s="647"/>
      <c r="AP864" s="647"/>
      <c r="AQ864" s="647"/>
      <c r="AR864" s="647"/>
      <c r="AS864" s="647"/>
    </row>
    <row r="865" s="641" customFormat="true" ht="13.8" hidden="false" customHeight="false" outlineLevel="0" collapsed="false">
      <c r="B865" s="640"/>
      <c r="C865" s="640"/>
      <c r="D865" s="640"/>
      <c r="E865" s="639"/>
      <c r="G865" s="674"/>
      <c r="H865" s="674"/>
      <c r="I865" s="674"/>
      <c r="J865" s="642"/>
      <c r="K865" s="674"/>
      <c r="S865" s="643"/>
      <c r="T865" s="639"/>
      <c r="U865" s="644"/>
      <c r="V865" s="675"/>
      <c r="W865" s="676"/>
      <c r="X865" s="674"/>
      <c r="Y865" s="646"/>
      <c r="Z865" s="674"/>
      <c r="AI865" s="639"/>
      <c r="AJ865" s="639"/>
      <c r="AK865" s="639"/>
      <c r="AL865" s="639"/>
      <c r="AM865" s="639"/>
      <c r="AN865" s="639"/>
      <c r="AO865" s="647"/>
      <c r="AP865" s="647"/>
      <c r="AQ865" s="647"/>
      <c r="AR865" s="647"/>
      <c r="AS865" s="647"/>
    </row>
    <row r="866" s="641" customFormat="true" ht="13.8" hidden="false" customHeight="false" outlineLevel="0" collapsed="false">
      <c r="B866" s="640"/>
      <c r="C866" s="640"/>
      <c r="D866" s="640"/>
      <c r="E866" s="639"/>
      <c r="G866" s="674"/>
      <c r="H866" s="674"/>
      <c r="I866" s="674"/>
      <c r="J866" s="642"/>
      <c r="K866" s="674"/>
      <c r="S866" s="643"/>
      <c r="T866" s="639"/>
      <c r="U866" s="644"/>
      <c r="V866" s="675"/>
      <c r="W866" s="676"/>
      <c r="X866" s="674"/>
      <c r="Y866" s="646"/>
      <c r="Z866" s="674"/>
      <c r="AI866" s="639"/>
      <c r="AJ866" s="639"/>
      <c r="AK866" s="639"/>
      <c r="AL866" s="639"/>
      <c r="AM866" s="639"/>
      <c r="AN866" s="639"/>
      <c r="AO866" s="647"/>
      <c r="AP866" s="647"/>
      <c r="AQ866" s="647"/>
      <c r="AR866" s="647"/>
      <c r="AS866" s="647"/>
    </row>
    <row r="867" s="641" customFormat="true" ht="13.8" hidden="false" customHeight="false" outlineLevel="0" collapsed="false">
      <c r="B867" s="640"/>
      <c r="C867" s="640"/>
      <c r="D867" s="640"/>
      <c r="E867" s="639"/>
      <c r="G867" s="674"/>
      <c r="H867" s="674"/>
      <c r="I867" s="674"/>
      <c r="J867" s="642"/>
      <c r="K867" s="674"/>
      <c r="S867" s="643"/>
      <c r="T867" s="639"/>
      <c r="U867" s="644"/>
      <c r="V867" s="675"/>
      <c r="W867" s="676"/>
      <c r="X867" s="674"/>
      <c r="Y867" s="646"/>
      <c r="Z867" s="674"/>
      <c r="AI867" s="639"/>
      <c r="AJ867" s="639"/>
      <c r="AK867" s="639"/>
      <c r="AL867" s="639"/>
      <c r="AM867" s="639"/>
      <c r="AN867" s="639"/>
      <c r="AO867" s="647"/>
      <c r="AP867" s="647"/>
      <c r="AQ867" s="647"/>
      <c r="AR867" s="647"/>
      <c r="AS867" s="647"/>
    </row>
    <row r="868" s="641" customFormat="true" ht="13.8" hidden="false" customHeight="false" outlineLevel="0" collapsed="false">
      <c r="B868" s="640"/>
      <c r="C868" s="640"/>
      <c r="D868" s="640"/>
      <c r="E868" s="639"/>
      <c r="G868" s="674"/>
      <c r="H868" s="674"/>
      <c r="I868" s="674"/>
      <c r="J868" s="642"/>
      <c r="K868" s="674"/>
      <c r="S868" s="643"/>
      <c r="T868" s="639"/>
      <c r="U868" s="644"/>
      <c r="V868" s="675"/>
      <c r="W868" s="676"/>
      <c r="X868" s="674"/>
      <c r="Y868" s="646"/>
      <c r="Z868" s="674"/>
      <c r="AI868" s="639"/>
      <c r="AJ868" s="639"/>
      <c r="AK868" s="639"/>
      <c r="AL868" s="639"/>
      <c r="AM868" s="639"/>
      <c r="AN868" s="639"/>
      <c r="AO868" s="647"/>
      <c r="AP868" s="647"/>
      <c r="AQ868" s="647"/>
      <c r="AR868" s="647"/>
      <c r="AS868" s="647"/>
    </row>
    <row r="869" s="641" customFormat="true" ht="13.8" hidden="false" customHeight="false" outlineLevel="0" collapsed="false">
      <c r="B869" s="640"/>
      <c r="C869" s="640"/>
      <c r="D869" s="640"/>
      <c r="E869" s="639"/>
      <c r="G869" s="674"/>
      <c r="H869" s="674"/>
      <c r="I869" s="674"/>
      <c r="J869" s="642"/>
      <c r="K869" s="674"/>
      <c r="S869" s="643"/>
      <c r="T869" s="639"/>
      <c r="U869" s="644"/>
      <c r="V869" s="675"/>
      <c r="W869" s="676"/>
      <c r="X869" s="674"/>
      <c r="Y869" s="646"/>
      <c r="Z869" s="674"/>
      <c r="AI869" s="639"/>
      <c r="AJ869" s="639"/>
      <c r="AK869" s="639"/>
      <c r="AL869" s="639"/>
      <c r="AM869" s="639"/>
      <c r="AN869" s="639"/>
      <c r="AO869" s="647"/>
      <c r="AP869" s="647"/>
      <c r="AQ869" s="647"/>
      <c r="AR869" s="647"/>
      <c r="AS869" s="647"/>
    </row>
    <row r="870" s="641" customFormat="true" ht="13.8" hidden="false" customHeight="false" outlineLevel="0" collapsed="false">
      <c r="B870" s="640"/>
      <c r="C870" s="640"/>
      <c r="D870" s="640"/>
      <c r="E870" s="639"/>
      <c r="G870" s="674"/>
      <c r="H870" s="674"/>
      <c r="I870" s="674"/>
      <c r="J870" s="642"/>
      <c r="K870" s="674"/>
      <c r="S870" s="643"/>
      <c r="T870" s="639"/>
      <c r="U870" s="644"/>
      <c r="V870" s="675"/>
      <c r="W870" s="676"/>
      <c r="X870" s="674"/>
      <c r="Y870" s="646"/>
      <c r="Z870" s="674"/>
      <c r="AI870" s="639"/>
      <c r="AJ870" s="639"/>
      <c r="AK870" s="639"/>
      <c r="AL870" s="639"/>
      <c r="AM870" s="639"/>
      <c r="AN870" s="639"/>
      <c r="AO870" s="647"/>
      <c r="AP870" s="647"/>
      <c r="AQ870" s="647"/>
      <c r="AR870" s="647"/>
      <c r="AS870" s="647"/>
    </row>
    <row r="871" s="641" customFormat="true" ht="13.8" hidden="false" customHeight="false" outlineLevel="0" collapsed="false">
      <c r="B871" s="640"/>
      <c r="C871" s="640"/>
      <c r="D871" s="640"/>
      <c r="E871" s="639"/>
      <c r="G871" s="674"/>
      <c r="H871" s="674"/>
      <c r="I871" s="674"/>
      <c r="J871" s="642"/>
      <c r="K871" s="674"/>
      <c r="S871" s="643"/>
      <c r="T871" s="639"/>
      <c r="U871" s="644"/>
      <c r="V871" s="675"/>
      <c r="W871" s="676"/>
      <c r="X871" s="674"/>
      <c r="Y871" s="646"/>
      <c r="Z871" s="674"/>
      <c r="AI871" s="639"/>
      <c r="AJ871" s="639"/>
      <c r="AK871" s="639"/>
      <c r="AL871" s="639"/>
      <c r="AM871" s="639"/>
      <c r="AN871" s="639"/>
      <c r="AO871" s="647"/>
      <c r="AP871" s="647"/>
      <c r="AQ871" s="647"/>
      <c r="AR871" s="647"/>
      <c r="AS871" s="647"/>
    </row>
    <row r="872" s="641" customFormat="true" ht="13.8" hidden="false" customHeight="false" outlineLevel="0" collapsed="false">
      <c r="B872" s="640"/>
      <c r="C872" s="640"/>
      <c r="D872" s="640"/>
      <c r="E872" s="639"/>
      <c r="G872" s="674"/>
      <c r="H872" s="674"/>
      <c r="I872" s="674"/>
      <c r="J872" s="642"/>
      <c r="K872" s="674"/>
      <c r="S872" s="643"/>
      <c r="T872" s="639"/>
      <c r="U872" s="644"/>
      <c r="V872" s="675"/>
      <c r="W872" s="676"/>
      <c r="X872" s="674"/>
      <c r="Y872" s="646"/>
      <c r="Z872" s="674"/>
      <c r="AI872" s="639"/>
      <c r="AJ872" s="639"/>
      <c r="AK872" s="639"/>
      <c r="AL872" s="639"/>
      <c r="AM872" s="639"/>
      <c r="AN872" s="639"/>
      <c r="AO872" s="647"/>
      <c r="AP872" s="647"/>
      <c r="AQ872" s="647"/>
      <c r="AR872" s="647"/>
      <c r="AS872" s="647"/>
    </row>
    <row r="873" s="641" customFormat="true" ht="13.8" hidden="false" customHeight="false" outlineLevel="0" collapsed="false">
      <c r="B873" s="640"/>
      <c r="C873" s="640"/>
      <c r="D873" s="640"/>
      <c r="E873" s="639"/>
      <c r="G873" s="674"/>
      <c r="H873" s="674"/>
      <c r="I873" s="674"/>
      <c r="J873" s="642"/>
      <c r="K873" s="674"/>
      <c r="S873" s="643"/>
      <c r="T873" s="639"/>
      <c r="U873" s="644"/>
      <c r="V873" s="675"/>
      <c r="W873" s="676"/>
      <c r="X873" s="674"/>
      <c r="Y873" s="646"/>
      <c r="Z873" s="674"/>
      <c r="AI873" s="639"/>
      <c r="AJ873" s="639"/>
      <c r="AK873" s="639"/>
      <c r="AL873" s="639"/>
      <c r="AM873" s="639"/>
      <c r="AN873" s="639"/>
      <c r="AO873" s="647"/>
      <c r="AP873" s="647"/>
      <c r="AQ873" s="647"/>
      <c r="AR873" s="647"/>
      <c r="AS873" s="647"/>
    </row>
    <row r="874" s="641" customFormat="true" ht="13.8" hidden="false" customHeight="false" outlineLevel="0" collapsed="false">
      <c r="B874" s="640"/>
      <c r="C874" s="640"/>
      <c r="D874" s="640"/>
      <c r="E874" s="639"/>
      <c r="G874" s="674"/>
      <c r="H874" s="674"/>
      <c r="I874" s="674"/>
      <c r="J874" s="642"/>
      <c r="K874" s="674"/>
      <c r="S874" s="643"/>
      <c r="T874" s="639"/>
      <c r="U874" s="644"/>
      <c r="V874" s="675"/>
      <c r="W874" s="676"/>
      <c r="X874" s="674"/>
      <c r="Y874" s="646"/>
      <c r="Z874" s="674"/>
      <c r="AI874" s="639"/>
      <c r="AJ874" s="639"/>
      <c r="AK874" s="639"/>
      <c r="AL874" s="639"/>
      <c r="AM874" s="639"/>
      <c r="AN874" s="639"/>
      <c r="AO874" s="647"/>
      <c r="AP874" s="647"/>
      <c r="AQ874" s="647"/>
      <c r="AR874" s="647"/>
      <c r="AS874" s="647"/>
    </row>
    <row r="875" s="641" customFormat="true" ht="13.8" hidden="false" customHeight="false" outlineLevel="0" collapsed="false">
      <c r="B875" s="640"/>
      <c r="C875" s="640"/>
      <c r="D875" s="640"/>
      <c r="E875" s="639"/>
      <c r="G875" s="674"/>
      <c r="H875" s="674"/>
      <c r="I875" s="674"/>
      <c r="J875" s="642"/>
      <c r="K875" s="674"/>
      <c r="S875" s="643"/>
      <c r="T875" s="639"/>
      <c r="U875" s="644"/>
      <c r="V875" s="675"/>
      <c r="W875" s="676"/>
      <c r="X875" s="674"/>
      <c r="Y875" s="646"/>
      <c r="Z875" s="674"/>
      <c r="AI875" s="639"/>
      <c r="AJ875" s="639"/>
      <c r="AK875" s="639"/>
      <c r="AL875" s="639"/>
      <c r="AM875" s="639"/>
      <c r="AN875" s="639"/>
      <c r="AO875" s="647"/>
      <c r="AP875" s="647"/>
      <c r="AQ875" s="647"/>
      <c r="AR875" s="647"/>
      <c r="AS875" s="647"/>
    </row>
    <row r="876" s="641" customFormat="true" ht="13.8" hidden="false" customHeight="false" outlineLevel="0" collapsed="false">
      <c r="B876" s="640"/>
      <c r="C876" s="640"/>
      <c r="D876" s="640"/>
      <c r="E876" s="639"/>
      <c r="G876" s="674"/>
      <c r="H876" s="674"/>
      <c r="I876" s="674"/>
      <c r="J876" s="642"/>
      <c r="K876" s="674"/>
      <c r="S876" s="643"/>
      <c r="T876" s="639"/>
      <c r="U876" s="644"/>
      <c r="V876" s="675"/>
      <c r="W876" s="676"/>
      <c r="X876" s="674"/>
      <c r="Y876" s="646"/>
      <c r="Z876" s="674"/>
      <c r="AI876" s="639"/>
      <c r="AJ876" s="639"/>
      <c r="AK876" s="639"/>
      <c r="AL876" s="639"/>
      <c r="AM876" s="639"/>
      <c r="AN876" s="639"/>
      <c r="AO876" s="647"/>
      <c r="AP876" s="647"/>
      <c r="AQ876" s="647"/>
      <c r="AR876" s="647"/>
      <c r="AS876" s="647"/>
    </row>
    <row r="877" s="641" customFormat="true" ht="13.8" hidden="false" customHeight="false" outlineLevel="0" collapsed="false">
      <c r="B877" s="640"/>
      <c r="C877" s="640"/>
      <c r="D877" s="640"/>
      <c r="E877" s="639"/>
      <c r="G877" s="674"/>
      <c r="H877" s="674"/>
      <c r="I877" s="674"/>
      <c r="J877" s="642"/>
      <c r="K877" s="674"/>
      <c r="S877" s="643"/>
      <c r="T877" s="639"/>
      <c r="U877" s="644"/>
      <c r="V877" s="675"/>
      <c r="W877" s="676"/>
      <c r="X877" s="674"/>
      <c r="Y877" s="646"/>
      <c r="Z877" s="674"/>
      <c r="AI877" s="639"/>
      <c r="AJ877" s="639"/>
      <c r="AK877" s="639"/>
      <c r="AL877" s="639"/>
      <c r="AM877" s="639"/>
      <c r="AN877" s="639"/>
      <c r="AO877" s="647"/>
      <c r="AP877" s="647"/>
      <c r="AQ877" s="647"/>
      <c r="AR877" s="647"/>
      <c r="AS877" s="647"/>
    </row>
    <row r="878" s="641" customFormat="true" ht="13.8" hidden="false" customHeight="false" outlineLevel="0" collapsed="false">
      <c r="B878" s="640"/>
      <c r="C878" s="640"/>
      <c r="D878" s="640"/>
      <c r="E878" s="639"/>
      <c r="G878" s="674"/>
      <c r="H878" s="674"/>
      <c r="I878" s="674"/>
      <c r="J878" s="642"/>
      <c r="K878" s="674"/>
      <c r="S878" s="643"/>
      <c r="T878" s="639"/>
      <c r="U878" s="644"/>
      <c r="V878" s="675"/>
      <c r="W878" s="676"/>
      <c r="X878" s="674"/>
      <c r="Y878" s="646"/>
      <c r="Z878" s="674"/>
      <c r="AI878" s="639"/>
      <c r="AJ878" s="639"/>
      <c r="AK878" s="639"/>
      <c r="AL878" s="639"/>
      <c r="AM878" s="639"/>
      <c r="AN878" s="639"/>
      <c r="AO878" s="647"/>
      <c r="AP878" s="647"/>
      <c r="AQ878" s="647"/>
      <c r="AR878" s="647"/>
      <c r="AS878" s="647"/>
    </row>
    <row r="879" s="641" customFormat="true" ht="13.8" hidden="false" customHeight="false" outlineLevel="0" collapsed="false">
      <c r="B879" s="640"/>
      <c r="C879" s="640"/>
      <c r="D879" s="640"/>
      <c r="E879" s="639"/>
      <c r="G879" s="674"/>
      <c r="H879" s="674"/>
      <c r="I879" s="674"/>
      <c r="J879" s="642"/>
      <c r="K879" s="674"/>
      <c r="S879" s="643"/>
      <c r="T879" s="639"/>
      <c r="U879" s="644"/>
      <c r="V879" s="675"/>
      <c r="W879" s="676"/>
      <c r="X879" s="674"/>
      <c r="Y879" s="646"/>
      <c r="Z879" s="674"/>
      <c r="AI879" s="639"/>
      <c r="AJ879" s="639"/>
      <c r="AK879" s="639"/>
      <c r="AL879" s="639"/>
      <c r="AM879" s="639"/>
      <c r="AN879" s="639"/>
      <c r="AO879" s="647"/>
      <c r="AP879" s="647"/>
      <c r="AQ879" s="647"/>
      <c r="AR879" s="647"/>
      <c r="AS879" s="647"/>
    </row>
    <row r="880" s="641" customFormat="true" ht="13.8" hidden="false" customHeight="false" outlineLevel="0" collapsed="false">
      <c r="B880" s="640"/>
      <c r="C880" s="640"/>
      <c r="D880" s="640"/>
      <c r="E880" s="639"/>
      <c r="G880" s="674"/>
      <c r="H880" s="674"/>
      <c r="I880" s="674"/>
      <c r="J880" s="642"/>
      <c r="K880" s="674"/>
      <c r="S880" s="643"/>
      <c r="T880" s="639"/>
      <c r="U880" s="644"/>
      <c r="V880" s="675"/>
      <c r="W880" s="676"/>
      <c r="X880" s="674"/>
      <c r="Y880" s="646"/>
      <c r="Z880" s="674"/>
      <c r="AI880" s="639"/>
      <c r="AJ880" s="639"/>
      <c r="AK880" s="639"/>
      <c r="AL880" s="639"/>
      <c r="AM880" s="639"/>
      <c r="AN880" s="639"/>
      <c r="AO880" s="647"/>
      <c r="AP880" s="647"/>
      <c r="AQ880" s="647"/>
      <c r="AR880" s="647"/>
      <c r="AS880" s="647"/>
    </row>
    <row r="881" s="641" customFormat="true" ht="13.8" hidden="false" customHeight="false" outlineLevel="0" collapsed="false">
      <c r="B881" s="640"/>
      <c r="C881" s="640"/>
      <c r="D881" s="640"/>
      <c r="E881" s="639"/>
      <c r="G881" s="674"/>
      <c r="H881" s="674"/>
      <c r="I881" s="674"/>
      <c r="J881" s="642"/>
      <c r="K881" s="674"/>
      <c r="S881" s="643"/>
      <c r="T881" s="639"/>
      <c r="U881" s="644"/>
      <c r="V881" s="675"/>
      <c r="W881" s="676"/>
      <c r="X881" s="674"/>
      <c r="Y881" s="646"/>
      <c r="Z881" s="674"/>
      <c r="AI881" s="639"/>
      <c r="AJ881" s="639"/>
      <c r="AK881" s="639"/>
      <c r="AL881" s="639"/>
      <c r="AM881" s="639"/>
      <c r="AN881" s="639"/>
      <c r="AO881" s="647"/>
      <c r="AP881" s="647"/>
      <c r="AQ881" s="647"/>
      <c r="AR881" s="647"/>
      <c r="AS881" s="647"/>
    </row>
    <row r="882" s="641" customFormat="true" ht="13.8" hidden="false" customHeight="false" outlineLevel="0" collapsed="false">
      <c r="B882" s="640"/>
      <c r="C882" s="640"/>
      <c r="D882" s="640"/>
      <c r="E882" s="639"/>
      <c r="G882" s="674"/>
      <c r="H882" s="674"/>
      <c r="I882" s="674"/>
      <c r="J882" s="642"/>
      <c r="K882" s="674"/>
      <c r="S882" s="643"/>
      <c r="T882" s="639"/>
      <c r="U882" s="644"/>
      <c r="V882" s="675"/>
      <c r="W882" s="676"/>
      <c r="X882" s="674"/>
      <c r="Y882" s="646"/>
      <c r="Z882" s="674"/>
      <c r="AI882" s="639"/>
      <c r="AJ882" s="639"/>
      <c r="AK882" s="639"/>
      <c r="AL882" s="639"/>
      <c r="AM882" s="639"/>
      <c r="AN882" s="639"/>
      <c r="AO882" s="647"/>
      <c r="AP882" s="647"/>
      <c r="AQ882" s="647"/>
      <c r="AR882" s="647"/>
      <c r="AS882" s="647"/>
    </row>
    <row r="883" s="641" customFormat="true" ht="13.8" hidden="false" customHeight="false" outlineLevel="0" collapsed="false">
      <c r="B883" s="640"/>
      <c r="C883" s="640"/>
      <c r="D883" s="640"/>
      <c r="E883" s="639"/>
      <c r="G883" s="674"/>
      <c r="H883" s="674"/>
      <c r="I883" s="674"/>
      <c r="J883" s="642"/>
      <c r="K883" s="674"/>
      <c r="S883" s="643"/>
      <c r="T883" s="639"/>
      <c r="U883" s="644"/>
      <c r="V883" s="675"/>
      <c r="W883" s="676"/>
      <c r="X883" s="674"/>
      <c r="Y883" s="646"/>
      <c r="Z883" s="674"/>
      <c r="AI883" s="639"/>
      <c r="AJ883" s="639"/>
      <c r="AK883" s="639"/>
      <c r="AL883" s="639"/>
      <c r="AM883" s="639"/>
      <c r="AN883" s="639"/>
      <c r="AO883" s="647"/>
      <c r="AP883" s="647"/>
      <c r="AQ883" s="647"/>
      <c r="AR883" s="647"/>
      <c r="AS883" s="647"/>
    </row>
    <row r="884" s="641" customFormat="true" ht="13.8" hidden="false" customHeight="false" outlineLevel="0" collapsed="false">
      <c r="B884" s="640"/>
      <c r="C884" s="640"/>
      <c r="D884" s="640"/>
      <c r="E884" s="639"/>
      <c r="G884" s="674"/>
      <c r="H884" s="674"/>
      <c r="I884" s="674"/>
      <c r="J884" s="642"/>
      <c r="K884" s="674"/>
      <c r="S884" s="643"/>
      <c r="T884" s="639"/>
      <c r="U884" s="644"/>
      <c r="V884" s="675"/>
      <c r="W884" s="676"/>
      <c r="X884" s="674"/>
      <c r="Y884" s="646"/>
      <c r="Z884" s="674"/>
      <c r="AI884" s="639"/>
      <c r="AJ884" s="639"/>
      <c r="AK884" s="639"/>
      <c r="AL884" s="639"/>
      <c r="AM884" s="639"/>
      <c r="AN884" s="639"/>
      <c r="AO884" s="647"/>
      <c r="AP884" s="647"/>
      <c r="AQ884" s="647"/>
      <c r="AR884" s="647"/>
      <c r="AS884" s="647"/>
    </row>
    <row r="885" s="641" customFormat="true" ht="13.8" hidden="false" customHeight="false" outlineLevel="0" collapsed="false">
      <c r="B885" s="640"/>
      <c r="C885" s="640"/>
      <c r="D885" s="640"/>
      <c r="E885" s="639"/>
      <c r="G885" s="674"/>
      <c r="H885" s="674"/>
      <c r="I885" s="674"/>
      <c r="J885" s="642"/>
      <c r="K885" s="674"/>
      <c r="S885" s="643"/>
      <c r="T885" s="639"/>
      <c r="U885" s="644"/>
      <c r="V885" s="675"/>
      <c r="W885" s="676"/>
      <c r="X885" s="674"/>
      <c r="Y885" s="646"/>
      <c r="Z885" s="674"/>
      <c r="AI885" s="639"/>
      <c r="AJ885" s="639"/>
      <c r="AK885" s="639"/>
      <c r="AL885" s="639"/>
      <c r="AM885" s="639"/>
      <c r="AN885" s="639"/>
      <c r="AO885" s="647"/>
      <c r="AP885" s="647"/>
      <c r="AQ885" s="647"/>
      <c r="AR885" s="647"/>
      <c r="AS885" s="647"/>
    </row>
    <row r="886" s="641" customFormat="true" ht="13.8" hidden="false" customHeight="false" outlineLevel="0" collapsed="false">
      <c r="B886" s="640"/>
      <c r="C886" s="640"/>
      <c r="D886" s="640"/>
      <c r="E886" s="639"/>
      <c r="G886" s="674"/>
      <c r="H886" s="674"/>
      <c r="I886" s="674"/>
      <c r="J886" s="642"/>
      <c r="K886" s="674"/>
      <c r="S886" s="643"/>
      <c r="T886" s="639"/>
      <c r="U886" s="644"/>
      <c r="V886" s="675"/>
      <c r="W886" s="676"/>
      <c r="X886" s="674"/>
      <c r="Y886" s="646"/>
      <c r="Z886" s="674"/>
      <c r="AI886" s="639"/>
      <c r="AJ886" s="639"/>
      <c r="AK886" s="639"/>
      <c r="AL886" s="639"/>
      <c r="AM886" s="639"/>
      <c r="AN886" s="639"/>
      <c r="AO886" s="647"/>
      <c r="AP886" s="647"/>
      <c r="AQ886" s="647"/>
      <c r="AR886" s="647"/>
      <c r="AS886" s="647"/>
    </row>
    <row r="887" s="641" customFormat="true" ht="13.8" hidden="false" customHeight="false" outlineLevel="0" collapsed="false">
      <c r="B887" s="640"/>
      <c r="C887" s="640"/>
      <c r="D887" s="640"/>
      <c r="E887" s="639"/>
      <c r="G887" s="674"/>
      <c r="H887" s="674"/>
      <c r="I887" s="674"/>
      <c r="J887" s="642"/>
      <c r="K887" s="674"/>
      <c r="S887" s="643"/>
      <c r="T887" s="639"/>
      <c r="U887" s="644"/>
      <c r="V887" s="675"/>
      <c r="W887" s="676"/>
      <c r="X887" s="674"/>
      <c r="Y887" s="646"/>
      <c r="Z887" s="674"/>
      <c r="AI887" s="639"/>
      <c r="AJ887" s="639"/>
      <c r="AK887" s="639"/>
      <c r="AL887" s="639"/>
      <c r="AM887" s="639"/>
      <c r="AN887" s="639"/>
      <c r="AO887" s="647"/>
      <c r="AP887" s="647"/>
      <c r="AQ887" s="647"/>
      <c r="AR887" s="647"/>
      <c r="AS887" s="647"/>
    </row>
    <row r="888" s="641" customFormat="true" ht="13.8" hidden="false" customHeight="false" outlineLevel="0" collapsed="false">
      <c r="B888" s="640"/>
      <c r="C888" s="640"/>
      <c r="D888" s="640"/>
      <c r="E888" s="639"/>
      <c r="G888" s="674"/>
      <c r="H888" s="674"/>
      <c r="I888" s="674"/>
      <c r="J888" s="642"/>
      <c r="K888" s="674"/>
      <c r="S888" s="643"/>
      <c r="T888" s="639"/>
      <c r="U888" s="644"/>
      <c r="V888" s="675"/>
      <c r="W888" s="676"/>
      <c r="X888" s="674"/>
      <c r="Y888" s="646"/>
      <c r="Z888" s="674"/>
      <c r="AI888" s="639"/>
      <c r="AJ888" s="639"/>
      <c r="AK888" s="639"/>
      <c r="AL888" s="639"/>
      <c r="AM888" s="639"/>
      <c r="AN888" s="639"/>
      <c r="AO888" s="647"/>
      <c r="AP888" s="647"/>
      <c r="AQ888" s="647"/>
      <c r="AR888" s="647"/>
      <c r="AS888" s="647"/>
    </row>
    <row r="889" s="641" customFormat="true" ht="13.8" hidden="false" customHeight="false" outlineLevel="0" collapsed="false">
      <c r="B889" s="640"/>
      <c r="C889" s="640"/>
      <c r="D889" s="640"/>
      <c r="E889" s="639"/>
      <c r="G889" s="674"/>
      <c r="H889" s="674"/>
      <c r="I889" s="674"/>
      <c r="J889" s="642"/>
      <c r="K889" s="674"/>
      <c r="S889" s="643"/>
      <c r="T889" s="639"/>
      <c r="U889" s="644"/>
      <c r="V889" s="675"/>
      <c r="W889" s="676"/>
      <c r="X889" s="674"/>
      <c r="Y889" s="646"/>
      <c r="Z889" s="674"/>
      <c r="AI889" s="639"/>
      <c r="AJ889" s="639"/>
      <c r="AK889" s="639"/>
      <c r="AL889" s="639"/>
      <c r="AM889" s="639"/>
      <c r="AN889" s="639"/>
      <c r="AO889" s="647"/>
      <c r="AP889" s="647"/>
      <c r="AQ889" s="647"/>
      <c r="AR889" s="647"/>
      <c r="AS889" s="647"/>
    </row>
    <row r="890" s="641" customFormat="true" ht="13.8" hidden="false" customHeight="false" outlineLevel="0" collapsed="false">
      <c r="B890" s="640"/>
      <c r="C890" s="640"/>
      <c r="D890" s="640"/>
      <c r="E890" s="639"/>
      <c r="G890" s="674"/>
      <c r="H890" s="674"/>
      <c r="I890" s="674"/>
      <c r="J890" s="642"/>
      <c r="K890" s="674"/>
      <c r="S890" s="643"/>
      <c r="T890" s="639"/>
      <c r="U890" s="644"/>
      <c r="V890" s="675"/>
      <c r="W890" s="676"/>
      <c r="X890" s="674"/>
      <c r="Y890" s="646"/>
      <c r="Z890" s="674"/>
      <c r="AI890" s="639"/>
      <c r="AJ890" s="639"/>
      <c r="AK890" s="639"/>
      <c r="AL890" s="639"/>
      <c r="AM890" s="639"/>
      <c r="AN890" s="639"/>
      <c r="AO890" s="647"/>
      <c r="AP890" s="647"/>
      <c r="AQ890" s="647"/>
      <c r="AR890" s="647"/>
      <c r="AS890" s="647"/>
    </row>
    <row r="891" s="641" customFormat="true" ht="13.8" hidden="false" customHeight="false" outlineLevel="0" collapsed="false">
      <c r="B891" s="640"/>
      <c r="C891" s="640"/>
      <c r="D891" s="640"/>
      <c r="E891" s="639"/>
      <c r="G891" s="674"/>
      <c r="H891" s="674"/>
      <c r="I891" s="674"/>
      <c r="J891" s="642"/>
      <c r="K891" s="674"/>
      <c r="S891" s="643"/>
      <c r="T891" s="639"/>
      <c r="U891" s="644"/>
      <c r="V891" s="675"/>
      <c r="W891" s="676"/>
      <c r="X891" s="674"/>
      <c r="Y891" s="646"/>
      <c r="Z891" s="674"/>
      <c r="AI891" s="639"/>
      <c r="AJ891" s="639"/>
      <c r="AK891" s="639"/>
      <c r="AL891" s="639"/>
      <c r="AM891" s="639"/>
      <c r="AN891" s="639"/>
      <c r="AO891" s="647"/>
      <c r="AP891" s="647"/>
      <c r="AQ891" s="647"/>
      <c r="AR891" s="647"/>
      <c r="AS891" s="647"/>
    </row>
    <row r="892" s="641" customFormat="true" ht="13.8" hidden="false" customHeight="false" outlineLevel="0" collapsed="false">
      <c r="B892" s="640"/>
      <c r="C892" s="640"/>
      <c r="D892" s="640"/>
      <c r="E892" s="639"/>
      <c r="G892" s="674"/>
      <c r="H892" s="674"/>
      <c r="I892" s="674"/>
      <c r="J892" s="642"/>
      <c r="K892" s="674"/>
      <c r="S892" s="643"/>
      <c r="T892" s="639"/>
      <c r="U892" s="644"/>
      <c r="V892" s="675"/>
      <c r="W892" s="676"/>
      <c r="X892" s="674"/>
      <c r="Y892" s="646"/>
      <c r="Z892" s="674"/>
      <c r="AI892" s="639"/>
      <c r="AJ892" s="639"/>
      <c r="AK892" s="639"/>
      <c r="AL892" s="639"/>
      <c r="AM892" s="639"/>
      <c r="AN892" s="639"/>
      <c r="AO892" s="647"/>
      <c r="AP892" s="647"/>
      <c r="AQ892" s="647"/>
      <c r="AR892" s="647"/>
      <c r="AS892" s="647"/>
    </row>
    <row r="893" s="641" customFormat="true" ht="13.8" hidden="false" customHeight="false" outlineLevel="0" collapsed="false">
      <c r="B893" s="640"/>
      <c r="C893" s="640"/>
      <c r="D893" s="640"/>
      <c r="E893" s="639"/>
      <c r="G893" s="674"/>
      <c r="H893" s="674"/>
      <c r="I893" s="674"/>
      <c r="J893" s="642"/>
      <c r="K893" s="674"/>
      <c r="S893" s="643"/>
      <c r="T893" s="639"/>
      <c r="U893" s="644"/>
      <c r="V893" s="675"/>
      <c r="W893" s="676"/>
      <c r="X893" s="674"/>
      <c r="Y893" s="646"/>
      <c r="Z893" s="674"/>
      <c r="AI893" s="639"/>
      <c r="AJ893" s="639"/>
      <c r="AK893" s="639"/>
      <c r="AL893" s="639"/>
      <c r="AM893" s="639"/>
      <c r="AN893" s="639"/>
      <c r="AO893" s="647"/>
      <c r="AP893" s="647"/>
      <c r="AQ893" s="647"/>
      <c r="AR893" s="647"/>
      <c r="AS893" s="647"/>
    </row>
    <row r="894" s="641" customFormat="true" ht="13.8" hidden="false" customHeight="false" outlineLevel="0" collapsed="false">
      <c r="B894" s="640"/>
      <c r="C894" s="640"/>
      <c r="D894" s="640"/>
      <c r="E894" s="639"/>
      <c r="G894" s="674"/>
      <c r="H894" s="674"/>
      <c r="I894" s="674"/>
      <c r="J894" s="642"/>
      <c r="K894" s="674"/>
      <c r="S894" s="643"/>
      <c r="T894" s="639"/>
      <c r="U894" s="644"/>
      <c r="V894" s="675"/>
      <c r="W894" s="676"/>
      <c r="X894" s="674"/>
      <c r="Y894" s="646"/>
      <c r="Z894" s="674"/>
      <c r="AI894" s="639"/>
      <c r="AJ894" s="639"/>
      <c r="AK894" s="639"/>
      <c r="AL894" s="639"/>
      <c r="AM894" s="639"/>
      <c r="AN894" s="639"/>
      <c r="AO894" s="647"/>
      <c r="AP894" s="647"/>
      <c r="AQ894" s="647"/>
      <c r="AR894" s="647"/>
      <c r="AS894" s="647"/>
    </row>
    <row r="895" s="641" customFormat="true" ht="13.8" hidden="false" customHeight="false" outlineLevel="0" collapsed="false">
      <c r="B895" s="640"/>
      <c r="C895" s="640"/>
      <c r="D895" s="640"/>
      <c r="E895" s="639"/>
      <c r="G895" s="674"/>
      <c r="H895" s="674"/>
      <c r="I895" s="674"/>
      <c r="J895" s="642"/>
      <c r="K895" s="674"/>
      <c r="S895" s="643"/>
      <c r="T895" s="639"/>
      <c r="U895" s="644"/>
      <c r="V895" s="675"/>
      <c r="W895" s="676"/>
      <c r="X895" s="674"/>
      <c r="Y895" s="646"/>
      <c r="Z895" s="674"/>
      <c r="AI895" s="639"/>
      <c r="AJ895" s="639"/>
      <c r="AK895" s="639"/>
      <c r="AL895" s="639"/>
      <c r="AM895" s="639"/>
      <c r="AN895" s="639"/>
      <c r="AO895" s="647"/>
      <c r="AP895" s="647"/>
      <c r="AQ895" s="647"/>
      <c r="AR895" s="647"/>
      <c r="AS895" s="647"/>
    </row>
    <row r="896" s="641" customFormat="true" ht="13.8" hidden="false" customHeight="false" outlineLevel="0" collapsed="false">
      <c r="B896" s="640"/>
      <c r="C896" s="640"/>
      <c r="D896" s="640"/>
      <c r="E896" s="639"/>
      <c r="G896" s="674"/>
      <c r="H896" s="674"/>
      <c r="I896" s="674"/>
      <c r="J896" s="642"/>
      <c r="K896" s="674"/>
      <c r="S896" s="643"/>
      <c r="T896" s="639"/>
      <c r="U896" s="644"/>
      <c r="V896" s="675"/>
      <c r="W896" s="676"/>
      <c r="X896" s="674"/>
      <c r="Y896" s="646"/>
      <c r="Z896" s="674"/>
      <c r="AI896" s="639"/>
      <c r="AJ896" s="639"/>
      <c r="AK896" s="639"/>
      <c r="AL896" s="639"/>
      <c r="AM896" s="639"/>
      <c r="AN896" s="639"/>
      <c r="AO896" s="647"/>
      <c r="AP896" s="647"/>
      <c r="AQ896" s="647"/>
      <c r="AR896" s="647"/>
      <c r="AS896" s="647"/>
    </row>
    <row r="897" s="641" customFormat="true" ht="13.8" hidden="false" customHeight="false" outlineLevel="0" collapsed="false">
      <c r="B897" s="640"/>
      <c r="C897" s="640"/>
      <c r="D897" s="640"/>
      <c r="E897" s="639"/>
      <c r="G897" s="674"/>
      <c r="H897" s="674"/>
      <c r="I897" s="674"/>
      <c r="J897" s="642"/>
      <c r="K897" s="674"/>
      <c r="S897" s="643"/>
      <c r="T897" s="639"/>
      <c r="U897" s="644"/>
      <c r="V897" s="675"/>
      <c r="W897" s="676"/>
      <c r="X897" s="674"/>
      <c r="Y897" s="646"/>
      <c r="Z897" s="674"/>
      <c r="AI897" s="639"/>
      <c r="AJ897" s="639"/>
      <c r="AK897" s="639"/>
      <c r="AL897" s="639"/>
      <c r="AM897" s="639"/>
      <c r="AN897" s="639"/>
      <c r="AO897" s="647"/>
      <c r="AP897" s="647"/>
      <c r="AQ897" s="647"/>
      <c r="AR897" s="647"/>
      <c r="AS897" s="647"/>
    </row>
    <row r="898" s="641" customFormat="true" ht="13.8" hidden="false" customHeight="false" outlineLevel="0" collapsed="false">
      <c r="B898" s="640"/>
      <c r="C898" s="640"/>
      <c r="D898" s="640"/>
      <c r="E898" s="639"/>
      <c r="G898" s="674"/>
      <c r="H898" s="674"/>
      <c r="I898" s="674"/>
      <c r="J898" s="642"/>
      <c r="K898" s="674"/>
      <c r="S898" s="643"/>
      <c r="T898" s="639"/>
      <c r="U898" s="644"/>
      <c r="V898" s="675"/>
      <c r="W898" s="676"/>
      <c r="X898" s="674"/>
      <c r="Y898" s="646"/>
      <c r="Z898" s="674"/>
      <c r="AI898" s="639"/>
      <c r="AJ898" s="639"/>
      <c r="AK898" s="639"/>
      <c r="AL898" s="639"/>
      <c r="AM898" s="639"/>
      <c r="AN898" s="639"/>
      <c r="AO898" s="647"/>
      <c r="AP898" s="647"/>
      <c r="AQ898" s="647"/>
      <c r="AR898" s="647"/>
      <c r="AS898" s="647"/>
    </row>
    <row r="899" s="641" customFormat="true" ht="13.8" hidden="false" customHeight="false" outlineLevel="0" collapsed="false">
      <c r="B899" s="640"/>
      <c r="C899" s="640"/>
      <c r="D899" s="640"/>
      <c r="E899" s="639"/>
      <c r="G899" s="674"/>
      <c r="H899" s="674"/>
      <c r="I899" s="674"/>
      <c r="J899" s="642"/>
      <c r="K899" s="674"/>
      <c r="S899" s="643"/>
      <c r="T899" s="639"/>
      <c r="U899" s="644"/>
      <c r="V899" s="675"/>
      <c r="W899" s="676"/>
      <c r="X899" s="674"/>
      <c r="Y899" s="646"/>
      <c r="Z899" s="674"/>
      <c r="AI899" s="639"/>
      <c r="AJ899" s="639"/>
      <c r="AK899" s="639"/>
      <c r="AL899" s="639"/>
      <c r="AM899" s="639"/>
      <c r="AN899" s="639"/>
      <c r="AO899" s="647"/>
      <c r="AP899" s="647"/>
      <c r="AQ899" s="647"/>
      <c r="AR899" s="647"/>
      <c r="AS899" s="647"/>
    </row>
    <row r="900" s="641" customFormat="true" ht="13.8" hidden="false" customHeight="false" outlineLevel="0" collapsed="false">
      <c r="B900" s="640"/>
      <c r="C900" s="640"/>
      <c r="D900" s="640"/>
      <c r="E900" s="639"/>
      <c r="G900" s="674"/>
      <c r="H900" s="674"/>
      <c r="I900" s="674"/>
      <c r="J900" s="642"/>
      <c r="K900" s="674"/>
      <c r="S900" s="643"/>
      <c r="T900" s="639"/>
      <c r="U900" s="644"/>
      <c r="V900" s="675"/>
      <c r="W900" s="676"/>
      <c r="X900" s="674"/>
      <c r="Y900" s="646"/>
      <c r="Z900" s="674"/>
      <c r="AI900" s="639"/>
      <c r="AJ900" s="639"/>
      <c r="AK900" s="639"/>
      <c r="AL900" s="639"/>
      <c r="AM900" s="639"/>
      <c r="AN900" s="639"/>
      <c r="AO900" s="647"/>
      <c r="AP900" s="647"/>
      <c r="AQ900" s="647"/>
      <c r="AR900" s="647"/>
      <c r="AS900" s="647"/>
    </row>
    <row r="901" s="641" customFormat="true" ht="13.8" hidden="false" customHeight="false" outlineLevel="0" collapsed="false">
      <c r="B901" s="640"/>
      <c r="C901" s="640"/>
      <c r="D901" s="640"/>
      <c r="E901" s="639"/>
      <c r="G901" s="674"/>
      <c r="H901" s="674"/>
      <c r="I901" s="674"/>
      <c r="J901" s="642"/>
      <c r="K901" s="674"/>
      <c r="S901" s="643"/>
      <c r="T901" s="639"/>
      <c r="U901" s="644"/>
      <c r="V901" s="675"/>
      <c r="W901" s="676"/>
      <c r="X901" s="674"/>
      <c r="Y901" s="646"/>
      <c r="Z901" s="674"/>
      <c r="AI901" s="639"/>
      <c r="AJ901" s="639"/>
      <c r="AK901" s="639"/>
      <c r="AL901" s="639"/>
      <c r="AM901" s="639"/>
      <c r="AN901" s="639"/>
      <c r="AO901" s="647"/>
      <c r="AP901" s="647"/>
      <c r="AQ901" s="647"/>
      <c r="AR901" s="647"/>
      <c r="AS901" s="647"/>
    </row>
    <row r="902" s="641" customFormat="true" ht="13.8" hidden="false" customHeight="false" outlineLevel="0" collapsed="false">
      <c r="B902" s="640"/>
      <c r="C902" s="640"/>
      <c r="D902" s="640"/>
      <c r="E902" s="639"/>
      <c r="G902" s="674"/>
      <c r="H902" s="674"/>
      <c r="I902" s="674"/>
      <c r="J902" s="642"/>
      <c r="K902" s="674"/>
      <c r="S902" s="643"/>
      <c r="T902" s="639"/>
      <c r="U902" s="644"/>
      <c r="V902" s="675"/>
      <c r="W902" s="676"/>
      <c r="X902" s="674"/>
      <c r="Y902" s="646"/>
      <c r="Z902" s="674"/>
      <c r="AI902" s="639"/>
      <c r="AJ902" s="639"/>
      <c r="AK902" s="639"/>
      <c r="AL902" s="639"/>
      <c r="AM902" s="639"/>
      <c r="AN902" s="639"/>
      <c r="AO902" s="647"/>
      <c r="AP902" s="647"/>
      <c r="AQ902" s="647"/>
      <c r="AR902" s="647"/>
      <c r="AS902" s="647"/>
    </row>
    <row r="903" s="641" customFormat="true" ht="13.8" hidden="false" customHeight="false" outlineLevel="0" collapsed="false">
      <c r="B903" s="640"/>
      <c r="C903" s="640"/>
      <c r="D903" s="640"/>
      <c r="E903" s="639"/>
      <c r="G903" s="674"/>
      <c r="H903" s="674"/>
      <c r="I903" s="674"/>
      <c r="J903" s="642"/>
      <c r="K903" s="674"/>
      <c r="S903" s="643"/>
      <c r="T903" s="639"/>
      <c r="U903" s="644"/>
      <c r="V903" s="675"/>
      <c r="W903" s="676"/>
      <c r="X903" s="674"/>
      <c r="Y903" s="646"/>
      <c r="Z903" s="674"/>
      <c r="AI903" s="639"/>
      <c r="AJ903" s="639"/>
      <c r="AK903" s="639"/>
      <c r="AL903" s="639"/>
      <c r="AM903" s="639"/>
      <c r="AN903" s="639"/>
      <c r="AO903" s="647"/>
      <c r="AP903" s="647"/>
      <c r="AQ903" s="647"/>
      <c r="AR903" s="647"/>
      <c r="AS903" s="647"/>
    </row>
    <row r="904" s="641" customFormat="true" ht="13.8" hidden="false" customHeight="false" outlineLevel="0" collapsed="false">
      <c r="B904" s="640"/>
      <c r="C904" s="640"/>
      <c r="D904" s="640"/>
      <c r="E904" s="639"/>
      <c r="G904" s="674"/>
      <c r="H904" s="674"/>
      <c r="I904" s="674"/>
      <c r="J904" s="642"/>
      <c r="K904" s="674"/>
      <c r="S904" s="643"/>
      <c r="T904" s="639"/>
      <c r="U904" s="644"/>
      <c r="V904" s="675"/>
      <c r="W904" s="676"/>
      <c r="X904" s="674"/>
      <c r="Y904" s="646"/>
      <c r="Z904" s="674"/>
      <c r="AI904" s="639"/>
      <c r="AJ904" s="639"/>
      <c r="AK904" s="639"/>
      <c r="AL904" s="639"/>
      <c r="AM904" s="639"/>
      <c r="AN904" s="639"/>
      <c r="AO904" s="647"/>
      <c r="AP904" s="647"/>
      <c r="AQ904" s="647"/>
      <c r="AR904" s="647"/>
      <c r="AS904" s="647"/>
    </row>
    <row r="905" s="641" customFormat="true" ht="13.8" hidden="false" customHeight="false" outlineLevel="0" collapsed="false">
      <c r="B905" s="640"/>
      <c r="C905" s="640"/>
      <c r="D905" s="640"/>
      <c r="E905" s="639"/>
      <c r="G905" s="674"/>
      <c r="H905" s="674"/>
      <c r="I905" s="674"/>
      <c r="J905" s="642"/>
      <c r="K905" s="674"/>
      <c r="S905" s="643"/>
      <c r="T905" s="639"/>
      <c r="U905" s="644"/>
      <c r="V905" s="675"/>
      <c r="W905" s="676"/>
      <c r="X905" s="674"/>
      <c r="Y905" s="646"/>
      <c r="Z905" s="674"/>
      <c r="AI905" s="639"/>
      <c r="AJ905" s="639"/>
      <c r="AK905" s="639"/>
      <c r="AL905" s="639"/>
      <c r="AM905" s="639"/>
      <c r="AN905" s="639"/>
      <c r="AO905" s="647"/>
      <c r="AP905" s="647"/>
      <c r="AQ905" s="647"/>
      <c r="AR905" s="647"/>
      <c r="AS905" s="647"/>
    </row>
    <row r="906" s="641" customFormat="true" ht="13.8" hidden="false" customHeight="false" outlineLevel="0" collapsed="false">
      <c r="B906" s="640"/>
      <c r="C906" s="640"/>
      <c r="D906" s="640"/>
      <c r="E906" s="639"/>
      <c r="G906" s="674"/>
      <c r="H906" s="674"/>
      <c r="I906" s="674"/>
      <c r="J906" s="642"/>
      <c r="K906" s="674"/>
      <c r="S906" s="643"/>
      <c r="T906" s="639"/>
      <c r="U906" s="644"/>
      <c r="V906" s="675"/>
      <c r="W906" s="676"/>
      <c r="X906" s="674"/>
      <c r="Y906" s="646"/>
      <c r="Z906" s="674"/>
      <c r="AI906" s="639"/>
      <c r="AJ906" s="639"/>
      <c r="AK906" s="639"/>
      <c r="AL906" s="639"/>
      <c r="AM906" s="639"/>
      <c r="AN906" s="639"/>
      <c r="AO906" s="647"/>
      <c r="AP906" s="647"/>
      <c r="AQ906" s="647"/>
      <c r="AR906" s="647"/>
      <c r="AS906" s="647"/>
    </row>
    <row r="907" s="641" customFormat="true" ht="13.8" hidden="false" customHeight="false" outlineLevel="0" collapsed="false">
      <c r="B907" s="640"/>
      <c r="C907" s="640"/>
      <c r="D907" s="640"/>
      <c r="E907" s="639"/>
      <c r="G907" s="674"/>
      <c r="H907" s="674"/>
      <c r="I907" s="674"/>
      <c r="J907" s="642"/>
      <c r="K907" s="674"/>
      <c r="S907" s="643"/>
      <c r="T907" s="639"/>
      <c r="U907" s="644"/>
      <c r="V907" s="675"/>
      <c r="W907" s="676"/>
      <c r="X907" s="674"/>
      <c r="Y907" s="646"/>
      <c r="Z907" s="674"/>
      <c r="AI907" s="639"/>
      <c r="AJ907" s="639"/>
      <c r="AK907" s="639"/>
      <c r="AL907" s="639"/>
      <c r="AM907" s="639"/>
      <c r="AN907" s="639"/>
      <c r="AO907" s="647"/>
      <c r="AP907" s="647"/>
      <c r="AQ907" s="647"/>
      <c r="AR907" s="647"/>
      <c r="AS907" s="647"/>
    </row>
    <row r="908" s="641" customFormat="true" ht="13.8" hidden="false" customHeight="false" outlineLevel="0" collapsed="false">
      <c r="B908" s="640"/>
      <c r="C908" s="640"/>
      <c r="D908" s="640"/>
      <c r="E908" s="639"/>
      <c r="G908" s="674"/>
      <c r="H908" s="674"/>
      <c r="I908" s="674"/>
      <c r="J908" s="642"/>
      <c r="K908" s="674"/>
      <c r="S908" s="643"/>
      <c r="T908" s="639"/>
      <c r="U908" s="644"/>
      <c r="V908" s="675"/>
      <c r="W908" s="676"/>
      <c r="X908" s="674"/>
      <c r="Y908" s="646"/>
      <c r="Z908" s="674"/>
      <c r="AI908" s="639"/>
      <c r="AJ908" s="639"/>
      <c r="AK908" s="639"/>
      <c r="AL908" s="639"/>
      <c r="AM908" s="639"/>
      <c r="AN908" s="639"/>
      <c r="AO908" s="647"/>
      <c r="AP908" s="647"/>
      <c r="AQ908" s="647"/>
      <c r="AR908" s="647"/>
      <c r="AS908" s="647"/>
    </row>
    <row r="909" s="641" customFormat="true" ht="13.8" hidden="false" customHeight="false" outlineLevel="0" collapsed="false">
      <c r="B909" s="640"/>
      <c r="C909" s="640"/>
      <c r="D909" s="640"/>
      <c r="E909" s="639"/>
      <c r="G909" s="674"/>
      <c r="H909" s="674"/>
      <c r="I909" s="674"/>
      <c r="J909" s="642"/>
      <c r="K909" s="674"/>
      <c r="S909" s="643"/>
      <c r="T909" s="639"/>
      <c r="U909" s="644"/>
      <c r="V909" s="675"/>
      <c r="W909" s="676"/>
      <c r="X909" s="674"/>
      <c r="Y909" s="646"/>
      <c r="Z909" s="674"/>
      <c r="AI909" s="639"/>
      <c r="AJ909" s="639"/>
      <c r="AK909" s="639"/>
      <c r="AL909" s="639"/>
      <c r="AM909" s="639"/>
      <c r="AN909" s="639"/>
      <c r="AO909" s="647"/>
      <c r="AP909" s="647"/>
      <c r="AQ909" s="647"/>
      <c r="AR909" s="647"/>
      <c r="AS909" s="647"/>
    </row>
    <row r="910" s="641" customFormat="true" ht="13.8" hidden="false" customHeight="false" outlineLevel="0" collapsed="false">
      <c r="B910" s="640"/>
      <c r="C910" s="640"/>
      <c r="D910" s="640"/>
      <c r="E910" s="639"/>
      <c r="G910" s="674"/>
      <c r="H910" s="674"/>
      <c r="I910" s="674"/>
      <c r="J910" s="642"/>
      <c r="K910" s="674"/>
      <c r="S910" s="643"/>
      <c r="T910" s="639"/>
      <c r="U910" s="644"/>
      <c r="V910" s="675"/>
      <c r="W910" s="676"/>
      <c r="X910" s="674"/>
      <c r="Y910" s="646"/>
      <c r="Z910" s="674"/>
      <c r="AI910" s="639"/>
      <c r="AJ910" s="639"/>
      <c r="AK910" s="639"/>
      <c r="AL910" s="639"/>
      <c r="AM910" s="639"/>
      <c r="AN910" s="639"/>
      <c r="AO910" s="647"/>
      <c r="AP910" s="647"/>
      <c r="AQ910" s="647"/>
      <c r="AR910" s="647"/>
      <c r="AS910" s="647"/>
    </row>
    <row r="911" s="641" customFormat="true" ht="13.8" hidden="false" customHeight="false" outlineLevel="0" collapsed="false">
      <c r="B911" s="640"/>
      <c r="C911" s="640"/>
      <c r="D911" s="640"/>
      <c r="E911" s="639"/>
      <c r="G911" s="674"/>
      <c r="H911" s="674"/>
      <c r="I911" s="674"/>
      <c r="J911" s="642"/>
      <c r="K911" s="674"/>
      <c r="S911" s="643"/>
      <c r="T911" s="639"/>
      <c r="U911" s="644"/>
      <c r="V911" s="675"/>
      <c r="W911" s="676"/>
      <c r="X911" s="674"/>
      <c r="Y911" s="646"/>
      <c r="Z911" s="674"/>
      <c r="AI911" s="639"/>
      <c r="AJ911" s="639"/>
      <c r="AK911" s="639"/>
      <c r="AL911" s="639"/>
      <c r="AM911" s="639"/>
      <c r="AN911" s="639"/>
      <c r="AO911" s="647"/>
      <c r="AP911" s="647"/>
      <c r="AQ911" s="647"/>
      <c r="AR911" s="647"/>
      <c r="AS911" s="647"/>
    </row>
    <row r="912" s="641" customFormat="true" ht="13.8" hidden="false" customHeight="false" outlineLevel="0" collapsed="false">
      <c r="B912" s="640"/>
      <c r="C912" s="640"/>
      <c r="D912" s="640"/>
      <c r="E912" s="639"/>
      <c r="G912" s="674"/>
      <c r="H912" s="674"/>
      <c r="I912" s="674"/>
      <c r="J912" s="642"/>
      <c r="K912" s="674"/>
      <c r="S912" s="643"/>
      <c r="T912" s="639"/>
      <c r="U912" s="644"/>
      <c r="V912" s="675"/>
      <c r="W912" s="676"/>
      <c r="X912" s="674"/>
      <c r="Y912" s="646"/>
      <c r="Z912" s="674"/>
      <c r="AI912" s="639"/>
      <c r="AJ912" s="639"/>
      <c r="AK912" s="639"/>
      <c r="AL912" s="639"/>
      <c r="AM912" s="639"/>
      <c r="AN912" s="639"/>
      <c r="AO912" s="647"/>
      <c r="AP912" s="647"/>
      <c r="AQ912" s="647"/>
      <c r="AR912" s="647"/>
      <c r="AS912" s="647"/>
    </row>
    <row r="913" s="641" customFormat="true" ht="13.8" hidden="false" customHeight="false" outlineLevel="0" collapsed="false">
      <c r="B913" s="640"/>
      <c r="C913" s="640"/>
      <c r="D913" s="640"/>
      <c r="E913" s="639"/>
      <c r="G913" s="674"/>
      <c r="H913" s="674"/>
      <c r="I913" s="674"/>
      <c r="J913" s="642"/>
      <c r="K913" s="674"/>
      <c r="S913" s="643"/>
      <c r="T913" s="639"/>
      <c r="U913" s="644"/>
      <c r="V913" s="675"/>
      <c r="W913" s="676"/>
      <c r="X913" s="674"/>
      <c r="Y913" s="646"/>
      <c r="Z913" s="674"/>
      <c r="AI913" s="639"/>
      <c r="AJ913" s="639"/>
      <c r="AK913" s="639"/>
      <c r="AL913" s="639"/>
      <c r="AM913" s="639"/>
      <c r="AN913" s="639"/>
      <c r="AO913" s="647"/>
      <c r="AP913" s="647"/>
      <c r="AQ913" s="647"/>
      <c r="AR913" s="647"/>
      <c r="AS913" s="647"/>
    </row>
    <row r="914" s="641" customFormat="true" ht="13.8" hidden="false" customHeight="false" outlineLevel="0" collapsed="false">
      <c r="B914" s="640"/>
      <c r="C914" s="640"/>
      <c r="D914" s="640"/>
      <c r="E914" s="639"/>
      <c r="G914" s="674"/>
      <c r="H914" s="674"/>
      <c r="I914" s="674"/>
      <c r="J914" s="642"/>
      <c r="K914" s="674"/>
      <c r="S914" s="643"/>
      <c r="T914" s="639"/>
      <c r="U914" s="644"/>
      <c r="V914" s="675"/>
      <c r="W914" s="676"/>
      <c r="X914" s="674"/>
      <c r="Y914" s="646"/>
      <c r="Z914" s="674"/>
      <c r="AI914" s="639"/>
      <c r="AJ914" s="639"/>
      <c r="AK914" s="639"/>
      <c r="AL914" s="639"/>
      <c r="AM914" s="639"/>
      <c r="AN914" s="639"/>
      <c r="AO914" s="647"/>
      <c r="AP914" s="647"/>
      <c r="AQ914" s="647"/>
      <c r="AR914" s="647"/>
      <c r="AS914" s="647"/>
    </row>
    <row r="915" s="641" customFormat="true" ht="13.8" hidden="false" customHeight="false" outlineLevel="0" collapsed="false">
      <c r="B915" s="640"/>
      <c r="C915" s="640"/>
      <c r="D915" s="640"/>
      <c r="E915" s="639"/>
      <c r="G915" s="674"/>
      <c r="H915" s="674"/>
      <c r="I915" s="674"/>
      <c r="J915" s="642"/>
      <c r="K915" s="674"/>
      <c r="S915" s="643"/>
      <c r="T915" s="639"/>
      <c r="U915" s="644"/>
      <c r="V915" s="675"/>
      <c r="W915" s="676"/>
      <c r="X915" s="674"/>
      <c r="Y915" s="646"/>
      <c r="Z915" s="674"/>
      <c r="AI915" s="639"/>
      <c r="AJ915" s="639"/>
      <c r="AK915" s="639"/>
      <c r="AL915" s="639"/>
      <c r="AM915" s="639"/>
      <c r="AN915" s="639"/>
      <c r="AO915" s="647"/>
      <c r="AP915" s="647"/>
      <c r="AQ915" s="647"/>
      <c r="AR915" s="647"/>
      <c r="AS915" s="647"/>
    </row>
    <row r="916" s="641" customFormat="true" ht="13.8" hidden="false" customHeight="false" outlineLevel="0" collapsed="false">
      <c r="B916" s="640"/>
      <c r="C916" s="640"/>
      <c r="D916" s="640"/>
      <c r="E916" s="639"/>
      <c r="G916" s="674"/>
      <c r="H916" s="674"/>
      <c r="I916" s="674"/>
      <c r="J916" s="642"/>
      <c r="K916" s="674"/>
      <c r="S916" s="643"/>
      <c r="T916" s="639"/>
      <c r="U916" s="644"/>
      <c r="V916" s="675"/>
      <c r="W916" s="676"/>
      <c r="X916" s="674"/>
      <c r="Y916" s="646"/>
      <c r="Z916" s="674"/>
      <c r="AI916" s="639"/>
      <c r="AJ916" s="639"/>
      <c r="AK916" s="639"/>
      <c r="AL916" s="639"/>
      <c r="AM916" s="639"/>
      <c r="AN916" s="639"/>
      <c r="AO916" s="647"/>
      <c r="AP916" s="647"/>
      <c r="AQ916" s="647"/>
      <c r="AR916" s="647"/>
      <c r="AS916" s="647"/>
    </row>
    <row r="917" s="641" customFormat="true" ht="13.8" hidden="false" customHeight="false" outlineLevel="0" collapsed="false">
      <c r="B917" s="640"/>
      <c r="C917" s="640"/>
      <c r="D917" s="640"/>
      <c r="E917" s="639"/>
      <c r="G917" s="674"/>
      <c r="H917" s="674"/>
      <c r="I917" s="674"/>
      <c r="J917" s="642"/>
      <c r="K917" s="674"/>
      <c r="S917" s="643"/>
      <c r="T917" s="639"/>
      <c r="U917" s="644"/>
      <c r="V917" s="675"/>
      <c r="W917" s="676"/>
      <c r="X917" s="674"/>
      <c r="Y917" s="646"/>
      <c r="Z917" s="674"/>
      <c r="AI917" s="639"/>
      <c r="AJ917" s="639"/>
      <c r="AK917" s="639"/>
      <c r="AL917" s="639"/>
      <c r="AM917" s="639"/>
      <c r="AN917" s="639"/>
      <c r="AO917" s="647"/>
      <c r="AP917" s="647"/>
      <c r="AQ917" s="647"/>
      <c r="AR917" s="647"/>
      <c r="AS917" s="647"/>
    </row>
    <row r="918" s="641" customFormat="true" ht="13.8" hidden="false" customHeight="false" outlineLevel="0" collapsed="false">
      <c r="B918" s="640"/>
      <c r="C918" s="640"/>
      <c r="D918" s="640"/>
      <c r="E918" s="639"/>
      <c r="G918" s="674"/>
      <c r="H918" s="674"/>
      <c r="I918" s="674"/>
      <c r="J918" s="642"/>
      <c r="K918" s="674"/>
      <c r="S918" s="643"/>
      <c r="T918" s="639"/>
      <c r="U918" s="644"/>
      <c r="V918" s="675"/>
      <c r="W918" s="676"/>
      <c r="X918" s="674"/>
      <c r="Y918" s="646"/>
      <c r="Z918" s="674"/>
      <c r="AI918" s="639"/>
      <c r="AJ918" s="639"/>
      <c r="AK918" s="639"/>
      <c r="AL918" s="639"/>
      <c r="AM918" s="639"/>
      <c r="AN918" s="639"/>
      <c r="AO918" s="647"/>
      <c r="AP918" s="647"/>
      <c r="AQ918" s="647"/>
      <c r="AR918" s="647"/>
      <c r="AS918" s="647"/>
    </row>
    <row r="919" s="641" customFormat="true" ht="13.8" hidden="false" customHeight="false" outlineLevel="0" collapsed="false">
      <c r="B919" s="640"/>
      <c r="C919" s="640"/>
      <c r="D919" s="640"/>
      <c r="E919" s="639"/>
      <c r="G919" s="674"/>
      <c r="H919" s="674"/>
      <c r="I919" s="674"/>
      <c r="J919" s="642"/>
      <c r="K919" s="674"/>
      <c r="S919" s="643"/>
      <c r="T919" s="639"/>
      <c r="U919" s="644"/>
      <c r="V919" s="675"/>
      <c r="W919" s="676"/>
      <c r="X919" s="674"/>
      <c r="Y919" s="646"/>
      <c r="Z919" s="674"/>
      <c r="AI919" s="639"/>
      <c r="AJ919" s="639"/>
      <c r="AK919" s="639"/>
      <c r="AL919" s="639"/>
      <c r="AM919" s="639"/>
      <c r="AN919" s="639"/>
      <c r="AO919" s="647"/>
      <c r="AP919" s="647"/>
      <c r="AQ919" s="647"/>
      <c r="AR919" s="647"/>
      <c r="AS919" s="647"/>
    </row>
    <row r="920" s="641" customFormat="true" ht="13.8" hidden="false" customHeight="false" outlineLevel="0" collapsed="false">
      <c r="B920" s="640"/>
      <c r="C920" s="640"/>
      <c r="D920" s="640"/>
      <c r="E920" s="639"/>
      <c r="G920" s="674"/>
      <c r="H920" s="674"/>
      <c r="I920" s="674"/>
      <c r="J920" s="642"/>
      <c r="K920" s="674"/>
      <c r="S920" s="643"/>
      <c r="T920" s="639"/>
      <c r="U920" s="644"/>
      <c r="V920" s="675"/>
      <c r="W920" s="676"/>
      <c r="X920" s="674"/>
      <c r="Y920" s="646"/>
      <c r="Z920" s="674"/>
      <c r="AI920" s="639"/>
      <c r="AJ920" s="639"/>
      <c r="AK920" s="639"/>
      <c r="AL920" s="639"/>
      <c r="AM920" s="639"/>
      <c r="AN920" s="639"/>
      <c r="AO920" s="647"/>
      <c r="AP920" s="647"/>
      <c r="AQ920" s="647"/>
      <c r="AR920" s="647"/>
      <c r="AS920" s="647"/>
    </row>
    <row r="921" s="641" customFormat="true" ht="13.8" hidden="false" customHeight="false" outlineLevel="0" collapsed="false">
      <c r="B921" s="640"/>
      <c r="C921" s="640"/>
      <c r="D921" s="640"/>
      <c r="E921" s="639"/>
      <c r="G921" s="674"/>
      <c r="H921" s="674"/>
      <c r="I921" s="674"/>
      <c r="J921" s="642"/>
      <c r="K921" s="674"/>
      <c r="S921" s="643"/>
      <c r="T921" s="639"/>
      <c r="U921" s="644"/>
      <c r="V921" s="675"/>
      <c r="W921" s="676"/>
      <c r="X921" s="674"/>
      <c r="Y921" s="646"/>
      <c r="Z921" s="674"/>
      <c r="AI921" s="639"/>
      <c r="AJ921" s="639"/>
      <c r="AK921" s="639"/>
      <c r="AL921" s="639"/>
      <c r="AM921" s="639"/>
      <c r="AN921" s="639"/>
      <c r="AO921" s="647"/>
      <c r="AP921" s="647"/>
      <c r="AQ921" s="647"/>
      <c r="AR921" s="647"/>
      <c r="AS921" s="647"/>
    </row>
    <row r="922" s="641" customFormat="true" ht="13.8" hidden="false" customHeight="false" outlineLevel="0" collapsed="false">
      <c r="B922" s="640"/>
      <c r="C922" s="640"/>
      <c r="D922" s="640"/>
      <c r="E922" s="639"/>
      <c r="G922" s="674"/>
      <c r="H922" s="674"/>
      <c r="I922" s="674"/>
      <c r="J922" s="642"/>
      <c r="K922" s="674"/>
      <c r="S922" s="643"/>
      <c r="T922" s="639"/>
      <c r="U922" s="644"/>
      <c r="V922" s="675"/>
      <c r="W922" s="676"/>
      <c r="X922" s="674"/>
      <c r="Y922" s="646"/>
      <c r="Z922" s="674"/>
      <c r="AI922" s="639"/>
      <c r="AJ922" s="639"/>
      <c r="AK922" s="639"/>
      <c r="AL922" s="639"/>
      <c r="AM922" s="639"/>
      <c r="AN922" s="639"/>
      <c r="AO922" s="647"/>
      <c r="AP922" s="647"/>
      <c r="AQ922" s="647"/>
      <c r="AR922" s="647"/>
      <c r="AS922" s="647"/>
    </row>
    <row r="923" s="641" customFormat="true" ht="13.8" hidden="false" customHeight="false" outlineLevel="0" collapsed="false">
      <c r="B923" s="640"/>
      <c r="C923" s="640"/>
      <c r="D923" s="640"/>
      <c r="E923" s="639"/>
      <c r="G923" s="674"/>
      <c r="H923" s="674"/>
      <c r="I923" s="674"/>
      <c r="J923" s="642"/>
      <c r="K923" s="674"/>
      <c r="S923" s="643"/>
      <c r="T923" s="639"/>
      <c r="U923" s="644"/>
      <c r="V923" s="675"/>
      <c r="W923" s="676"/>
      <c r="X923" s="674"/>
      <c r="Y923" s="646"/>
      <c r="Z923" s="674"/>
      <c r="AI923" s="639"/>
      <c r="AJ923" s="639"/>
      <c r="AK923" s="639"/>
      <c r="AL923" s="639"/>
      <c r="AM923" s="639"/>
      <c r="AN923" s="639"/>
      <c r="AO923" s="647"/>
      <c r="AP923" s="647"/>
      <c r="AQ923" s="647"/>
      <c r="AR923" s="647"/>
      <c r="AS923" s="647"/>
    </row>
    <row r="924" s="641" customFormat="true" ht="13.8" hidden="false" customHeight="false" outlineLevel="0" collapsed="false">
      <c r="B924" s="640"/>
      <c r="C924" s="640"/>
      <c r="D924" s="640"/>
      <c r="E924" s="639"/>
      <c r="G924" s="674"/>
      <c r="H924" s="674"/>
      <c r="I924" s="674"/>
      <c r="J924" s="642"/>
      <c r="K924" s="674"/>
      <c r="S924" s="643"/>
      <c r="T924" s="639"/>
      <c r="U924" s="644"/>
      <c r="V924" s="675"/>
      <c r="W924" s="676"/>
      <c r="X924" s="674"/>
      <c r="Y924" s="646"/>
      <c r="Z924" s="674"/>
      <c r="AI924" s="639"/>
      <c r="AJ924" s="639"/>
      <c r="AK924" s="639"/>
      <c r="AL924" s="639"/>
      <c r="AM924" s="639"/>
      <c r="AN924" s="639"/>
      <c r="AO924" s="647"/>
      <c r="AP924" s="647"/>
      <c r="AQ924" s="647"/>
      <c r="AR924" s="647"/>
      <c r="AS924" s="647"/>
    </row>
    <row r="925" s="641" customFormat="true" ht="13.8" hidden="false" customHeight="false" outlineLevel="0" collapsed="false">
      <c r="B925" s="640"/>
      <c r="C925" s="640"/>
      <c r="D925" s="640"/>
      <c r="E925" s="639"/>
      <c r="G925" s="674"/>
      <c r="H925" s="674"/>
      <c r="I925" s="674"/>
      <c r="J925" s="642"/>
      <c r="K925" s="674"/>
      <c r="S925" s="643"/>
      <c r="T925" s="639"/>
      <c r="U925" s="644"/>
      <c r="V925" s="675"/>
      <c r="W925" s="676"/>
      <c r="X925" s="674"/>
      <c r="Y925" s="646"/>
      <c r="Z925" s="674"/>
      <c r="AI925" s="639"/>
      <c r="AJ925" s="639"/>
      <c r="AK925" s="639"/>
      <c r="AL925" s="639"/>
      <c r="AM925" s="639"/>
      <c r="AN925" s="639"/>
      <c r="AO925" s="647"/>
      <c r="AP925" s="647"/>
      <c r="AQ925" s="647"/>
      <c r="AR925" s="647"/>
      <c r="AS925" s="647"/>
    </row>
    <row r="926" s="641" customFormat="true" ht="13.8" hidden="false" customHeight="false" outlineLevel="0" collapsed="false">
      <c r="B926" s="640"/>
      <c r="C926" s="640"/>
      <c r="D926" s="640"/>
      <c r="E926" s="639"/>
      <c r="G926" s="674"/>
      <c r="H926" s="674"/>
      <c r="I926" s="674"/>
      <c r="J926" s="642"/>
      <c r="K926" s="674"/>
      <c r="S926" s="643"/>
      <c r="T926" s="639"/>
      <c r="U926" s="644"/>
      <c r="V926" s="675"/>
      <c r="W926" s="676"/>
      <c r="X926" s="674"/>
      <c r="Y926" s="646"/>
      <c r="Z926" s="674"/>
      <c r="AI926" s="639"/>
      <c r="AJ926" s="639"/>
      <c r="AK926" s="639"/>
      <c r="AL926" s="639"/>
      <c r="AM926" s="639"/>
      <c r="AN926" s="639"/>
      <c r="AO926" s="647"/>
      <c r="AP926" s="647"/>
      <c r="AQ926" s="647"/>
      <c r="AR926" s="647"/>
      <c r="AS926" s="647"/>
    </row>
    <row r="927" s="641" customFormat="true" ht="13.8" hidden="false" customHeight="false" outlineLevel="0" collapsed="false">
      <c r="B927" s="640"/>
      <c r="C927" s="640"/>
      <c r="D927" s="640"/>
      <c r="E927" s="639"/>
      <c r="G927" s="674"/>
      <c r="H927" s="674"/>
      <c r="I927" s="674"/>
      <c r="J927" s="642"/>
      <c r="K927" s="674"/>
      <c r="S927" s="643"/>
      <c r="T927" s="639"/>
      <c r="U927" s="644"/>
      <c r="V927" s="675"/>
      <c r="W927" s="676"/>
      <c r="X927" s="674"/>
      <c r="Y927" s="646"/>
      <c r="Z927" s="674"/>
      <c r="AI927" s="639"/>
      <c r="AJ927" s="639"/>
      <c r="AK927" s="639"/>
      <c r="AL927" s="639"/>
      <c r="AM927" s="639"/>
      <c r="AN927" s="639"/>
      <c r="AO927" s="647"/>
      <c r="AP927" s="647"/>
      <c r="AQ927" s="647"/>
      <c r="AR927" s="647"/>
      <c r="AS927" s="647"/>
    </row>
    <row r="928" s="641" customFormat="true" ht="13.8" hidden="false" customHeight="false" outlineLevel="0" collapsed="false">
      <c r="B928" s="640"/>
      <c r="C928" s="640"/>
      <c r="D928" s="640"/>
      <c r="E928" s="639"/>
      <c r="G928" s="674"/>
      <c r="H928" s="674"/>
      <c r="I928" s="674"/>
      <c r="J928" s="642"/>
      <c r="K928" s="674"/>
      <c r="S928" s="643"/>
      <c r="T928" s="639"/>
      <c r="U928" s="644"/>
      <c r="V928" s="675"/>
      <c r="W928" s="676"/>
      <c r="X928" s="674"/>
      <c r="Y928" s="646"/>
      <c r="Z928" s="674"/>
      <c r="AI928" s="639"/>
      <c r="AJ928" s="639"/>
      <c r="AK928" s="639"/>
      <c r="AL928" s="639"/>
      <c r="AM928" s="639"/>
      <c r="AN928" s="639"/>
      <c r="AO928" s="647"/>
      <c r="AP928" s="647"/>
      <c r="AQ928" s="647"/>
      <c r="AR928" s="647"/>
      <c r="AS928" s="647"/>
    </row>
    <row r="929" s="641" customFormat="true" ht="13.8" hidden="false" customHeight="false" outlineLevel="0" collapsed="false">
      <c r="B929" s="640"/>
      <c r="C929" s="640"/>
      <c r="D929" s="640"/>
      <c r="E929" s="639"/>
      <c r="G929" s="674"/>
      <c r="H929" s="674"/>
      <c r="I929" s="674"/>
      <c r="J929" s="642"/>
      <c r="K929" s="674"/>
      <c r="S929" s="643"/>
      <c r="T929" s="639"/>
      <c r="U929" s="644"/>
      <c r="V929" s="675"/>
      <c r="W929" s="676"/>
      <c r="X929" s="674"/>
      <c r="Y929" s="646"/>
      <c r="Z929" s="674"/>
      <c r="AI929" s="639"/>
      <c r="AJ929" s="639"/>
      <c r="AK929" s="639"/>
      <c r="AL929" s="639"/>
      <c r="AM929" s="639"/>
      <c r="AN929" s="639"/>
      <c r="AO929" s="647"/>
      <c r="AP929" s="647"/>
      <c r="AQ929" s="647"/>
      <c r="AR929" s="647"/>
      <c r="AS929" s="647"/>
    </row>
    <row r="930" s="641" customFormat="true" ht="13.8" hidden="false" customHeight="false" outlineLevel="0" collapsed="false">
      <c r="B930" s="640"/>
      <c r="C930" s="640"/>
      <c r="D930" s="640"/>
      <c r="E930" s="639"/>
      <c r="G930" s="674"/>
      <c r="H930" s="674"/>
      <c r="I930" s="674"/>
      <c r="J930" s="642"/>
      <c r="K930" s="674"/>
      <c r="S930" s="643"/>
      <c r="T930" s="639"/>
      <c r="U930" s="644"/>
      <c r="V930" s="675"/>
      <c r="W930" s="676"/>
      <c r="X930" s="674"/>
      <c r="Y930" s="646"/>
      <c r="Z930" s="674"/>
      <c r="AI930" s="639"/>
      <c r="AJ930" s="639"/>
      <c r="AK930" s="639"/>
      <c r="AL930" s="639"/>
      <c r="AM930" s="639"/>
      <c r="AN930" s="639"/>
      <c r="AO930" s="647"/>
      <c r="AP930" s="647"/>
      <c r="AQ930" s="647"/>
      <c r="AR930" s="647"/>
      <c r="AS930" s="647"/>
    </row>
    <row r="931" s="641" customFormat="true" ht="13.8" hidden="false" customHeight="false" outlineLevel="0" collapsed="false">
      <c r="B931" s="640"/>
      <c r="C931" s="640"/>
      <c r="D931" s="640"/>
      <c r="E931" s="639"/>
      <c r="G931" s="674"/>
      <c r="H931" s="674"/>
      <c r="I931" s="674"/>
      <c r="J931" s="642"/>
      <c r="K931" s="674"/>
      <c r="S931" s="643"/>
      <c r="T931" s="639"/>
      <c r="U931" s="644"/>
      <c r="V931" s="675"/>
      <c r="W931" s="676"/>
      <c r="X931" s="674"/>
      <c r="Y931" s="646"/>
      <c r="Z931" s="674"/>
      <c r="AI931" s="639"/>
      <c r="AJ931" s="639"/>
      <c r="AK931" s="639"/>
      <c r="AL931" s="639"/>
      <c r="AM931" s="639"/>
      <c r="AN931" s="639"/>
      <c r="AO931" s="647"/>
      <c r="AP931" s="647"/>
      <c r="AQ931" s="647"/>
      <c r="AR931" s="647"/>
      <c r="AS931" s="647"/>
    </row>
    <row r="932" s="641" customFormat="true" ht="13.8" hidden="false" customHeight="false" outlineLevel="0" collapsed="false">
      <c r="B932" s="640"/>
      <c r="C932" s="640"/>
      <c r="D932" s="640"/>
      <c r="E932" s="639"/>
      <c r="G932" s="674"/>
      <c r="H932" s="674"/>
      <c r="I932" s="674"/>
      <c r="J932" s="642"/>
      <c r="K932" s="674"/>
      <c r="S932" s="643"/>
      <c r="T932" s="639"/>
      <c r="U932" s="644"/>
      <c r="V932" s="675"/>
      <c r="W932" s="676"/>
      <c r="X932" s="674"/>
      <c r="Y932" s="646"/>
      <c r="Z932" s="674"/>
      <c r="AI932" s="639"/>
      <c r="AJ932" s="639"/>
      <c r="AK932" s="639"/>
      <c r="AL932" s="639"/>
      <c r="AM932" s="639"/>
      <c r="AN932" s="639"/>
      <c r="AO932" s="647"/>
      <c r="AP932" s="647"/>
      <c r="AQ932" s="647"/>
      <c r="AR932" s="647"/>
      <c r="AS932" s="647"/>
    </row>
    <row r="933" s="641" customFormat="true" ht="13.8" hidden="false" customHeight="false" outlineLevel="0" collapsed="false">
      <c r="B933" s="640"/>
      <c r="C933" s="640"/>
      <c r="D933" s="640"/>
      <c r="E933" s="639"/>
      <c r="G933" s="674"/>
      <c r="H933" s="674"/>
      <c r="I933" s="674"/>
      <c r="J933" s="642"/>
      <c r="K933" s="674"/>
      <c r="S933" s="643"/>
      <c r="T933" s="639"/>
      <c r="U933" s="644"/>
      <c r="V933" s="675"/>
      <c r="W933" s="676"/>
      <c r="X933" s="674"/>
      <c r="Y933" s="646"/>
      <c r="Z933" s="674"/>
      <c r="AI933" s="639"/>
      <c r="AJ933" s="639"/>
      <c r="AK933" s="639"/>
      <c r="AL933" s="639"/>
      <c r="AM933" s="639"/>
      <c r="AN933" s="639"/>
      <c r="AO933" s="647"/>
      <c r="AP933" s="647"/>
      <c r="AQ933" s="647"/>
      <c r="AR933" s="647"/>
      <c r="AS933" s="647"/>
    </row>
    <row r="934" s="641" customFormat="true" ht="13.8" hidden="false" customHeight="false" outlineLevel="0" collapsed="false">
      <c r="B934" s="640"/>
      <c r="C934" s="640"/>
      <c r="D934" s="640"/>
      <c r="E934" s="639"/>
      <c r="G934" s="674"/>
      <c r="H934" s="674"/>
      <c r="I934" s="674"/>
      <c r="J934" s="642"/>
      <c r="K934" s="674"/>
      <c r="S934" s="643"/>
      <c r="T934" s="639"/>
      <c r="U934" s="644"/>
      <c r="V934" s="675"/>
      <c r="W934" s="676"/>
      <c r="X934" s="674"/>
      <c r="Y934" s="646"/>
      <c r="Z934" s="674"/>
      <c r="AI934" s="639"/>
      <c r="AJ934" s="639"/>
      <c r="AK934" s="639"/>
      <c r="AL934" s="639"/>
      <c r="AM934" s="639"/>
      <c r="AN934" s="639"/>
      <c r="AO934" s="647"/>
      <c r="AP934" s="647"/>
      <c r="AQ934" s="647"/>
      <c r="AR934" s="647"/>
      <c r="AS934" s="647"/>
    </row>
    <row r="935" s="641" customFormat="true" ht="13.8" hidden="false" customHeight="false" outlineLevel="0" collapsed="false">
      <c r="B935" s="640"/>
      <c r="C935" s="640"/>
      <c r="D935" s="640"/>
      <c r="E935" s="639"/>
      <c r="G935" s="674"/>
      <c r="H935" s="674"/>
      <c r="I935" s="674"/>
      <c r="J935" s="642"/>
      <c r="K935" s="674"/>
      <c r="S935" s="643"/>
      <c r="T935" s="639"/>
      <c r="U935" s="644"/>
      <c r="V935" s="675"/>
      <c r="W935" s="676"/>
      <c r="X935" s="674"/>
      <c r="Y935" s="646"/>
      <c r="Z935" s="674"/>
      <c r="AI935" s="639"/>
      <c r="AJ935" s="639"/>
      <c r="AK935" s="639"/>
      <c r="AL935" s="639"/>
      <c r="AM935" s="639"/>
      <c r="AN935" s="639"/>
      <c r="AO935" s="647"/>
      <c r="AP935" s="647"/>
      <c r="AQ935" s="647"/>
      <c r="AR935" s="647"/>
      <c r="AS935" s="647"/>
    </row>
    <row r="936" s="641" customFormat="true" ht="13.8" hidden="false" customHeight="false" outlineLevel="0" collapsed="false">
      <c r="B936" s="640"/>
      <c r="C936" s="640"/>
      <c r="D936" s="640"/>
      <c r="E936" s="639"/>
      <c r="G936" s="674"/>
      <c r="H936" s="674"/>
      <c r="I936" s="674"/>
      <c r="J936" s="642"/>
      <c r="K936" s="674"/>
      <c r="S936" s="643"/>
      <c r="T936" s="639"/>
      <c r="U936" s="644"/>
      <c r="V936" s="675"/>
      <c r="W936" s="676"/>
      <c r="X936" s="674"/>
      <c r="Y936" s="646"/>
      <c r="Z936" s="674"/>
      <c r="AI936" s="639"/>
      <c r="AJ936" s="639"/>
      <c r="AK936" s="639"/>
      <c r="AL936" s="639"/>
      <c r="AM936" s="639"/>
      <c r="AN936" s="639"/>
      <c r="AO936" s="647"/>
      <c r="AP936" s="647"/>
      <c r="AQ936" s="647"/>
      <c r="AR936" s="647"/>
      <c r="AS936" s="647"/>
    </row>
    <row r="937" s="641" customFormat="true" ht="13.8" hidden="false" customHeight="false" outlineLevel="0" collapsed="false">
      <c r="B937" s="640"/>
      <c r="C937" s="640"/>
      <c r="D937" s="640"/>
      <c r="E937" s="639"/>
      <c r="G937" s="674"/>
      <c r="H937" s="674"/>
      <c r="I937" s="674"/>
      <c r="J937" s="642"/>
      <c r="K937" s="674"/>
      <c r="S937" s="643"/>
      <c r="T937" s="639"/>
      <c r="U937" s="644"/>
      <c r="V937" s="675"/>
      <c r="W937" s="676"/>
      <c r="X937" s="674"/>
      <c r="Y937" s="646"/>
      <c r="Z937" s="674"/>
      <c r="AI937" s="639"/>
      <c r="AJ937" s="639"/>
      <c r="AK937" s="639"/>
      <c r="AL937" s="639"/>
      <c r="AM937" s="639"/>
      <c r="AN937" s="639"/>
      <c r="AO937" s="647"/>
      <c r="AP937" s="647"/>
      <c r="AQ937" s="647"/>
      <c r="AR937" s="647"/>
      <c r="AS937" s="647"/>
    </row>
    <row r="938" s="641" customFormat="true" ht="13.8" hidden="false" customHeight="false" outlineLevel="0" collapsed="false">
      <c r="B938" s="640"/>
      <c r="C938" s="640"/>
      <c r="D938" s="640"/>
      <c r="E938" s="639"/>
      <c r="G938" s="674"/>
      <c r="H938" s="674"/>
      <c r="I938" s="674"/>
      <c r="J938" s="642"/>
      <c r="K938" s="674"/>
      <c r="S938" s="643"/>
      <c r="T938" s="639"/>
      <c r="U938" s="644"/>
      <c r="V938" s="675"/>
      <c r="W938" s="676"/>
      <c r="X938" s="674"/>
      <c r="Y938" s="646"/>
      <c r="Z938" s="674"/>
      <c r="AI938" s="639"/>
      <c r="AJ938" s="639"/>
      <c r="AK938" s="639"/>
      <c r="AL938" s="639"/>
      <c r="AM938" s="639"/>
      <c r="AN938" s="639"/>
      <c r="AO938" s="647"/>
      <c r="AP938" s="647"/>
      <c r="AQ938" s="647"/>
      <c r="AR938" s="647"/>
      <c r="AS938" s="647"/>
    </row>
    <row r="939" s="641" customFormat="true" ht="13.8" hidden="false" customHeight="false" outlineLevel="0" collapsed="false">
      <c r="B939" s="640"/>
      <c r="C939" s="640"/>
      <c r="D939" s="640"/>
      <c r="E939" s="639"/>
      <c r="G939" s="674"/>
      <c r="H939" s="674"/>
      <c r="I939" s="674"/>
      <c r="J939" s="642"/>
      <c r="K939" s="674"/>
      <c r="S939" s="643"/>
      <c r="T939" s="639"/>
      <c r="U939" s="644"/>
      <c r="V939" s="675"/>
      <c r="W939" s="676"/>
      <c r="X939" s="674"/>
      <c r="Y939" s="646"/>
      <c r="Z939" s="674"/>
      <c r="AI939" s="639"/>
      <c r="AJ939" s="639"/>
      <c r="AK939" s="639"/>
      <c r="AL939" s="639"/>
      <c r="AM939" s="639"/>
      <c r="AN939" s="639"/>
      <c r="AO939" s="647"/>
      <c r="AP939" s="647"/>
      <c r="AQ939" s="647"/>
      <c r="AR939" s="647"/>
      <c r="AS939" s="647"/>
    </row>
    <row r="940" s="641" customFormat="true" ht="13.8" hidden="false" customHeight="false" outlineLevel="0" collapsed="false">
      <c r="B940" s="640"/>
      <c r="C940" s="640"/>
      <c r="D940" s="640"/>
      <c r="E940" s="639"/>
      <c r="G940" s="674"/>
      <c r="H940" s="674"/>
      <c r="I940" s="674"/>
      <c r="J940" s="642"/>
      <c r="K940" s="674"/>
      <c r="S940" s="643"/>
      <c r="T940" s="639"/>
      <c r="U940" s="644"/>
      <c r="V940" s="675"/>
      <c r="W940" s="676"/>
      <c r="X940" s="674"/>
      <c r="Y940" s="646"/>
      <c r="Z940" s="674"/>
      <c r="AI940" s="639"/>
      <c r="AJ940" s="639"/>
      <c r="AK940" s="639"/>
      <c r="AL940" s="639"/>
      <c r="AM940" s="639"/>
      <c r="AN940" s="639"/>
      <c r="AO940" s="647"/>
      <c r="AP940" s="647"/>
      <c r="AQ940" s="647"/>
      <c r="AR940" s="647"/>
      <c r="AS940" s="647"/>
    </row>
    <row r="941" s="641" customFormat="true" ht="13.8" hidden="false" customHeight="false" outlineLevel="0" collapsed="false">
      <c r="B941" s="640"/>
      <c r="C941" s="640"/>
      <c r="D941" s="640"/>
      <c r="E941" s="639"/>
      <c r="G941" s="674"/>
      <c r="H941" s="674"/>
      <c r="I941" s="674"/>
      <c r="J941" s="642"/>
      <c r="K941" s="674"/>
      <c r="S941" s="643"/>
      <c r="T941" s="639"/>
      <c r="U941" s="644"/>
      <c r="V941" s="675"/>
      <c r="W941" s="676"/>
      <c r="X941" s="674"/>
      <c r="Y941" s="646"/>
      <c r="Z941" s="674"/>
      <c r="AI941" s="639"/>
      <c r="AJ941" s="639"/>
      <c r="AK941" s="639"/>
      <c r="AL941" s="639"/>
      <c r="AM941" s="639"/>
      <c r="AN941" s="639"/>
      <c r="AO941" s="647"/>
      <c r="AP941" s="647"/>
      <c r="AQ941" s="647"/>
      <c r="AR941" s="647"/>
      <c r="AS941" s="647"/>
    </row>
    <row r="942" s="641" customFormat="true" ht="13.8" hidden="false" customHeight="false" outlineLevel="0" collapsed="false">
      <c r="B942" s="640"/>
      <c r="C942" s="640"/>
      <c r="D942" s="640"/>
      <c r="E942" s="639"/>
      <c r="G942" s="674"/>
      <c r="H942" s="674"/>
      <c r="I942" s="674"/>
      <c r="J942" s="642"/>
      <c r="K942" s="674"/>
      <c r="S942" s="643"/>
      <c r="T942" s="639"/>
      <c r="U942" s="644"/>
      <c r="V942" s="675"/>
      <c r="W942" s="676"/>
      <c r="X942" s="674"/>
      <c r="Y942" s="646"/>
      <c r="Z942" s="674"/>
      <c r="AI942" s="639"/>
      <c r="AJ942" s="639"/>
      <c r="AK942" s="639"/>
      <c r="AL942" s="639"/>
      <c r="AM942" s="639"/>
      <c r="AN942" s="639"/>
      <c r="AO942" s="647"/>
      <c r="AP942" s="647"/>
      <c r="AQ942" s="647"/>
      <c r="AR942" s="647"/>
      <c r="AS942" s="647"/>
    </row>
    <row r="943" s="641" customFormat="true" ht="13.8" hidden="false" customHeight="false" outlineLevel="0" collapsed="false">
      <c r="B943" s="640"/>
      <c r="C943" s="640"/>
      <c r="D943" s="640"/>
      <c r="E943" s="639"/>
      <c r="G943" s="674"/>
      <c r="H943" s="674"/>
      <c r="I943" s="674"/>
      <c r="J943" s="642"/>
      <c r="K943" s="674"/>
      <c r="S943" s="643"/>
      <c r="T943" s="639"/>
      <c r="U943" s="644"/>
      <c r="V943" s="675"/>
      <c r="W943" s="676"/>
      <c r="X943" s="674"/>
      <c r="Y943" s="646"/>
      <c r="Z943" s="674"/>
      <c r="AI943" s="639"/>
      <c r="AJ943" s="639"/>
      <c r="AK943" s="639"/>
      <c r="AL943" s="639"/>
      <c r="AM943" s="639"/>
      <c r="AN943" s="639"/>
      <c r="AO943" s="647"/>
      <c r="AP943" s="647"/>
      <c r="AQ943" s="647"/>
      <c r="AR943" s="647"/>
      <c r="AS943" s="647"/>
    </row>
    <row r="944" s="641" customFormat="true" ht="13.8" hidden="false" customHeight="false" outlineLevel="0" collapsed="false">
      <c r="B944" s="640"/>
      <c r="C944" s="640"/>
      <c r="D944" s="640"/>
      <c r="E944" s="639"/>
      <c r="G944" s="674"/>
      <c r="H944" s="674"/>
      <c r="I944" s="674"/>
      <c r="J944" s="642"/>
      <c r="K944" s="674"/>
      <c r="S944" s="643"/>
      <c r="T944" s="639"/>
      <c r="U944" s="644"/>
      <c r="V944" s="675"/>
      <c r="W944" s="676"/>
      <c r="X944" s="674"/>
      <c r="Y944" s="646"/>
      <c r="Z944" s="674"/>
      <c r="AI944" s="639"/>
      <c r="AJ944" s="639"/>
      <c r="AK944" s="639"/>
      <c r="AL944" s="639"/>
      <c r="AM944" s="639"/>
      <c r="AN944" s="639"/>
      <c r="AO944" s="647"/>
      <c r="AP944" s="647"/>
      <c r="AQ944" s="647"/>
      <c r="AR944" s="647"/>
      <c r="AS944" s="647"/>
    </row>
    <row r="945" s="641" customFormat="true" ht="13.8" hidden="false" customHeight="false" outlineLevel="0" collapsed="false">
      <c r="B945" s="640"/>
      <c r="C945" s="640"/>
      <c r="D945" s="640"/>
      <c r="E945" s="639"/>
      <c r="G945" s="674"/>
      <c r="H945" s="674"/>
      <c r="I945" s="674"/>
      <c r="J945" s="642"/>
      <c r="K945" s="674"/>
      <c r="S945" s="643"/>
      <c r="T945" s="639"/>
      <c r="U945" s="644"/>
      <c r="V945" s="675"/>
      <c r="W945" s="676"/>
      <c r="X945" s="674"/>
      <c r="Y945" s="646"/>
      <c r="Z945" s="674"/>
      <c r="AI945" s="639"/>
      <c r="AJ945" s="639"/>
      <c r="AK945" s="639"/>
      <c r="AL945" s="639"/>
      <c r="AM945" s="639"/>
      <c r="AN945" s="639"/>
      <c r="AO945" s="647"/>
      <c r="AP945" s="647"/>
      <c r="AQ945" s="647"/>
      <c r="AR945" s="647"/>
      <c r="AS945" s="647"/>
    </row>
    <row r="946" s="641" customFormat="true" ht="13.8" hidden="false" customHeight="false" outlineLevel="0" collapsed="false">
      <c r="B946" s="640"/>
      <c r="C946" s="640"/>
      <c r="D946" s="640"/>
      <c r="E946" s="639"/>
      <c r="G946" s="674"/>
      <c r="H946" s="674"/>
      <c r="I946" s="674"/>
      <c r="J946" s="642"/>
      <c r="K946" s="674"/>
      <c r="S946" s="643"/>
      <c r="T946" s="639"/>
      <c r="U946" s="644"/>
      <c r="V946" s="675"/>
      <c r="W946" s="676"/>
      <c r="X946" s="674"/>
      <c r="Y946" s="646"/>
      <c r="Z946" s="674"/>
      <c r="AI946" s="639"/>
      <c r="AJ946" s="639"/>
      <c r="AK946" s="639"/>
      <c r="AL946" s="639"/>
      <c r="AM946" s="639"/>
      <c r="AN946" s="639"/>
      <c r="AO946" s="647"/>
      <c r="AP946" s="647"/>
      <c r="AQ946" s="647"/>
      <c r="AR946" s="647"/>
      <c r="AS946" s="647"/>
    </row>
    <row r="947" s="641" customFormat="true" ht="13.8" hidden="false" customHeight="false" outlineLevel="0" collapsed="false">
      <c r="B947" s="640"/>
      <c r="C947" s="640"/>
      <c r="D947" s="640"/>
      <c r="E947" s="639"/>
      <c r="G947" s="674"/>
      <c r="H947" s="674"/>
      <c r="I947" s="674"/>
      <c r="J947" s="642"/>
      <c r="K947" s="674"/>
      <c r="S947" s="643"/>
      <c r="T947" s="639"/>
      <c r="U947" s="644"/>
      <c r="V947" s="675"/>
      <c r="W947" s="676"/>
      <c r="X947" s="674"/>
      <c r="Y947" s="646"/>
      <c r="Z947" s="674"/>
      <c r="AI947" s="639"/>
      <c r="AJ947" s="639"/>
      <c r="AK947" s="639"/>
      <c r="AL947" s="639"/>
      <c r="AM947" s="639"/>
      <c r="AN947" s="639"/>
      <c r="AO947" s="647"/>
      <c r="AP947" s="647"/>
      <c r="AQ947" s="647"/>
      <c r="AR947" s="647"/>
      <c r="AS947" s="647"/>
    </row>
    <row r="948" s="641" customFormat="true" ht="13.8" hidden="false" customHeight="false" outlineLevel="0" collapsed="false">
      <c r="B948" s="640"/>
      <c r="C948" s="640"/>
      <c r="D948" s="640"/>
      <c r="E948" s="639"/>
      <c r="G948" s="674"/>
      <c r="H948" s="674"/>
      <c r="I948" s="674"/>
      <c r="J948" s="642"/>
      <c r="K948" s="674"/>
      <c r="S948" s="643"/>
      <c r="T948" s="639"/>
      <c r="U948" s="644"/>
      <c r="V948" s="675"/>
      <c r="W948" s="676"/>
      <c r="X948" s="674"/>
      <c r="Y948" s="646"/>
      <c r="Z948" s="674"/>
      <c r="AI948" s="639"/>
      <c r="AJ948" s="639"/>
      <c r="AK948" s="639"/>
      <c r="AL948" s="639"/>
      <c r="AM948" s="639"/>
      <c r="AN948" s="639"/>
      <c r="AO948" s="647"/>
      <c r="AP948" s="647"/>
      <c r="AQ948" s="647"/>
      <c r="AR948" s="647"/>
      <c r="AS948" s="647"/>
    </row>
    <row r="949" s="641" customFormat="true" ht="13.8" hidden="false" customHeight="false" outlineLevel="0" collapsed="false">
      <c r="B949" s="640"/>
      <c r="C949" s="640"/>
      <c r="D949" s="640"/>
      <c r="E949" s="639"/>
      <c r="G949" s="674"/>
      <c r="H949" s="674"/>
      <c r="I949" s="674"/>
      <c r="J949" s="642"/>
      <c r="K949" s="674"/>
      <c r="S949" s="643"/>
      <c r="T949" s="639"/>
      <c r="U949" s="644"/>
      <c r="V949" s="675"/>
      <c r="W949" s="676"/>
      <c r="X949" s="674"/>
      <c r="Y949" s="646"/>
      <c r="Z949" s="674"/>
      <c r="AI949" s="639"/>
      <c r="AJ949" s="639"/>
      <c r="AK949" s="639"/>
      <c r="AL949" s="639"/>
      <c r="AM949" s="639"/>
      <c r="AN949" s="639"/>
      <c r="AO949" s="647"/>
      <c r="AP949" s="647"/>
      <c r="AQ949" s="647"/>
      <c r="AR949" s="647"/>
      <c r="AS949" s="647"/>
    </row>
    <row r="950" s="641" customFormat="true" ht="13.8" hidden="false" customHeight="false" outlineLevel="0" collapsed="false">
      <c r="B950" s="640"/>
      <c r="C950" s="640"/>
      <c r="D950" s="640"/>
      <c r="E950" s="639"/>
      <c r="G950" s="674"/>
      <c r="H950" s="674"/>
      <c r="I950" s="674"/>
      <c r="J950" s="642"/>
      <c r="K950" s="674"/>
      <c r="S950" s="643"/>
      <c r="T950" s="639"/>
      <c r="U950" s="644"/>
      <c r="V950" s="675"/>
      <c r="W950" s="676"/>
      <c r="X950" s="674"/>
      <c r="Y950" s="646"/>
      <c r="Z950" s="674"/>
      <c r="AI950" s="639"/>
      <c r="AJ950" s="639"/>
      <c r="AK950" s="639"/>
      <c r="AL950" s="639"/>
      <c r="AM950" s="639"/>
      <c r="AN950" s="639"/>
      <c r="AO950" s="647"/>
      <c r="AP950" s="647"/>
      <c r="AQ950" s="647"/>
      <c r="AR950" s="647"/>
      <c r="AS950" s="647"/>
    </row>
    <row r="951" s="641" customFormat="true" ht="13.8" hidden="false" customHeight="false" outlineLevel="0" collapsed="false">
      <c r="B951" s="640"/>
      <c r="C951" s="640"/>
      <c r="D951" s="640"/>
      <c r="E951" s="639"/>
      <c r="G951" s="674"/>
      <c r="H951" s="674"/>
      <c r="I951" s="674"/>
      <c r="J951" s="642"/>
      <c r="K951" s="674"/>
      <c r="S951" s="643"/>
      <c r="T951" s="639"/>
      <c r="U951" s="644"/>
      <c r="V951" s="675"/>
      <c r="W951" s="676"/>
      <c r="X951" s="674"/>
      <c r="Y951" s="646"/>
      <c r="Z951" s="674"/>
      <c r="AI951" s="639"/>
      <c r="AJ951" s="639"/>
      <c r="AK951" s="639"/>
      <c r="AL951" s="639"/>
      <c r="AM951" s="639"/>
      <c r="AN951" s="639"/>
      <c r="AO951" s="647"/>
      <c r="AP951" s="647"/>
      <c r="AQ951" s="647"/>
      <c r="AR951" s="647"/>
      <c r="AS951" s="647"/>
    </row>
    <row r="952" s="641" customFormat="true" ht="13.8" hidden="false" customHeight="false" outlineLevel="0" collapsed="false">
      <c r="B952" s="640"/>
      <c r="C952" s="640"/>
      <c r="D952" s="640"/>
      <c r="E952" s="639"/>
      <c r="G952" s="674"/>
      <c r="H952" s="674"/>
      <c r="I952" s="674"/>
      <c r="J952" s="642"/>
      <c r="K952" s="674"/>
      <c r="S952" s="643"/>
      <c r="T952" s="639"/>
      <c r="U952" s="644"/>
      <c r="V952" s="675"/>
      <c r="W952" s="676"/>
      <c r="X952" s="674"/>
      <c r="Y952" s="646"/>
      <c r="Z952" s="674"/>
      <c r="AI952" s="639"/>
      <c r="AJ952" s="639"/>
      <c r="AK952" s="639"/>
      <c r="AL952" s="639"/>
      <c r="AM952" s="639"/>
      <c r="AN952" s="639"/>
      <c r="AO952" s="647"/>
      <c r="AP952" s="647"/>
      <c r="AQ952" s="647"/>
      <c r="AR952" s="647"/>
      <c r="AS952" s="647"/>
    </row>
    <row r="953" s="641" customFormat="true" ht="13.8" hidden="false" customHeight="false" outlineLevel="0" collapsed="false">
      <c r="B953" s="640"/>
      <c r="C953" s="640"/>
      <c r="D953" s="640"/>
      <c r="E953" s="639"/>
      <c r="G953" s="674"/>
      <c r="H953" s="674"/>
      <c r="I953" s="674"/>
      <c r="J953" s="642"/>
      <c r="K953" s="674"/>
      <c r="S953" s="643"/>
      <c r="T953" s="639"/>
      <c r="U953" s="644"/>
      <c r="V953" s="675"/>
      <c r="W953" s="676"/>
      <c r="X953" s="674"/>
      <c r="Y953" s="646"/>
      <c r="Z953" s="674"/>
      <c r="AI953" s="639"/>
      <c r="AJ953" s="639"/>
      <c r="AK953" s="639"/>
      <c r="AL953" s="639"/>
      <c r="AM953" s="639"/>
      <c r="AN953" s="639"/>
      <c r="AO953" s="647"/>
      <c r="AP953" s="647"/>
      <c r="AQ953" s="647"/>
      <c r="AR953" s="647"/>
      <c r="AS953" s="647"/>
    </row>
    <row r="954" s="641" customFormat="true" ht="13.8" hidden="false" customHeight="false" outlineLevel="0" collapsed="false">
      <c r="B954" s="640"/>
      <c r="C954" s="640"/>
      <c r="D954" s="640"/>
      <c r="E954" s="639"/>
      <c r="G954" s="674"/>
      <c r="H954" s="674"/>
      <c r="I954" s="674"/>
      <c r="J954" s="642"/>
      <c r="K954" s="674"/>
      <c r="S954" s="643"/>
      <c r="T954" s="639"/>
      <c r="U954" s="644"/>
      <c r="V954" s="675"/>
      <c r="W954" s="676"/>
      <c r="X954" s="674"/>
      <c r="Y954" s="646"/>
      <c r="Z954" s="674"/>
      <c r="AI954" s="639"/>
      <c r="AJ954" s="639"/>
      <c r="AK954" s="639"/>
      <c r="AL954" s="639"/>
      <c r="AM954" s="639"/>
      <c r="AN954" s="639"/>
      <c r="AO954" s="647"/>
      <c r="AP954" s="647"/>
      <c r="AQ954" s="647"/>
      <c r="AR954" s="647"/>
      <c r="AS954" s="647"/>
    </row>
    <row r="955" s="641" customFormat="true" ht="13.8" hidden="false" customHeight="false" outlineLevel="0" collapsed="false">
      <c r="B955" s="640"/>
      <c r="C955" s="640"/>
      <c r="D955" s="640"/>
      <c r="E955" s="639"/>
      <c r="G955" s="674"/>
      <c r="H955" s="674"/>
      <c r="I955" s="674"/>
      <c r="J955" s="642"/>
      <c r="K955" s="674"/>
      <c r="S955" s="643"/>
      <c r="T955" s="639"/>
      <c r="U955" s="644"/>
      <c r="V955" s="675"/>
      <c r="W955" s="676"/>
      <c r="X955" s="674"/>
      <c r="Y955" s="646"/>
      <c r="Z955" s="674"/>
      <c r="AI955" s="639"/>
      <c r="AJ955" s="639"/>
      <c r="AK955" s="639"/>
      <c r="AL955" s="639"/>
      <c r="AM955" s="639"/>
      <c r="AN955" s="639"/>
      <c r="AO955" s="647"/>
      <c r="AP955" s="647"/>
      <c r="AQ955" s="647"/>
      <c r="AR955" s="647"/>
      <c r="AS955" s="647"/>
    </row>
    <row r="956" s="641" customFormat="true" ht="13.8" hidden="false" customHeight="false" outlineLevel="0" collapsed="false">
      <c r="B956" s="640"/>
      <c r="C956" s="640"/>
      <c r="D956" s="640"/>
      <c r="E956" s="639"/>
      <c r="G956" s="674"/>
      <c r="H956" s="674"/>
      <c r="I956" s="674"/>
      <c r="J956" s="642"/>
      <c r="K956" s="674"/>
      <c r="S956" s="643"/>
      <c r="T956" s="639"/>
      <c r="U956" s="644"/>
      <c r="V956" s="675"/>
      <c r="W956" s="676"/>
      <c r="X956" s="674"/>
      <c r="Y956" s="646"/>
      <c r="Z956" s="674"/>
      <c r="AI956" s="639"/>
      <c r="AJ956" s="639"/>
      <c r="AK956" s="639"/>
      <c r="AL956" s="639"/>
      <c r="AM956" s="639"/>
      <c r="AN956" s="639"/>
      <c r="AO956" s="647"/>
      <c r="AP956" s="647"/>
      <c r="AQ956" s="647"/>
      <c r="AR956" s="647"/>
      <c r="AS956" s="647"/>
    </row>
    <row r="957" s="641" customFormat="true" ht="13.8" hidden="false" customHeight="false" outlineLevel="0" collapsed="false">
      <c r="B957" s="640"/>
      <c r="C957" s="640"/>
      <c r="D957" s="640"/>
      <c r="E957" s="639"/>
      <c r="G957" s="674"/>
      <c r="H957" s="674"/>
      <c r="I957" s="674"/>
      <c r="J957" s="642"/>
      <c r="K957" s="674"/>
      <c r="S957" s="643"/>
      <c r="T957" s="639"/>
      <c r="U957" s="644"/>
      <c r="V957" s="675"/>
      <c r="W957" s="676"/>
      <c r="X957" s="674"/>
      <c r="Y957" s="646"/>
      <c r="Z957" s="674"/>
      <c r="AI957" s="639"/>
      <c r="AJ957" s="639"/>
      <c r="AK957" s="639"/>
      <c r="AL957" s="639"/>
      <c r="AM957" s="639"/>
      <c r="AN957" s="639"/>
      <c r="AO957" s="647"/>
      <c r="AP957" s="647"/>
      <c r="AQ957" s="647"/>
      <c r="AR957" s="647"/>
      <c r="AS957" s="647"/>
    </row>
    <row r="958" s="641" customFormat="true" ht="13.8" hidden="false" customHeight="false" outlineLevel="0" collapsed="false">
      <c r="B958" s="640"/>
      <c r="C958" s="640"/>
      <c r="D958" s="640"/>
      <c r="E958" s="639"/>
      <c r="G958" s="674"/>
      <c r="H958" s="674"/>
      <c r="I958" s="674"/>
      <c r="J958" s="642"/>
      <c r="K958" s="674"/>
      <c r="S958" s="643"/>
      <c r="T958" s="639"/>
      <c r="U958" s="644"/>
      <c r="V958" s="675"/>
      <c r="W958" s="676"/>
      <c r="X958" s="674"/>
      <c r="Y958" s="646"/>
      <c r="Z958" s="674"/>
      <c r="AI958" s="639"/>
      <c r="AJ958" s="639"/>
      <c r="AK958" s="639"/>
      <c r="AL958" s="639"/>
      <c r="AM958" s="639"/>
      <c r="AN958" s="639"/>
      <c r="AO958" s="647"/>
      <c r="AP958" s="647"/>
      <c r="AQ958" s="647"/>
      <c r="AR958" s="647"/>
      <c r="AS958" s="647"/>
    </row>
    <row r="959" s="641" customFormat="true" ht="13.8" hidden="false" customHeight="false" outlineLevel="0" collapsed="false">
      <c r="B959" s="640"/>
      <c r="C959" s="640"/>
      <c r="D959" s="640"/>
      <c r="E959" s="639"/>
      <c r="G959" s="674"/>
      <c r="H959" s="674"/>
      <c r="I959" s="674"/>
      <c r="J959" s="642"/>
      <c r="K959" s="674"/>
      <c r="S959" s="643"/>
      <c r="T959" s="639"/>
      <c r="U959" s="644"/>
      <c r="V959" s="675"/>
      <c r="W959" s="676"/>
      <c r="X959" s="674"/>
      <c r="Y959" s="646"/>
      <c r="Z959" s="674"/>
      <c r="AI959" s="639"/>
      <c r="AJ959" s="639"/>
      <c r="AK959" s="639"/>
      <c r="AL959" s="639"/>
      <c r="AM959" s="639"/>
      <c r="AN959" s="639"/>
      <c r="AO959" s="647"/>
      <c r="AP959" s="647"/>
      <c r="AQ959" s="647"/>
      <c r="AR959" s="647"/>
      <c r="AS959" s="647"/>
    </row>
    <row r="960" s="641" customFormat="true" ht="13.8" hidden="false" customHeight="false" outlineLevel="0" collapsed="false">
      <c r="B960" s="640"/>
      <c r="C960" s="640"/>
      <c r="D960" s="640"/>
      <c r="E960" s="639"/>
      <c r="G960" s="674"/>
      <c r="H960" s="674"/>
      <c r="I960" s="674"/>
      <c r="J960" s="642"/>
      <c r="K960" s="674"/>
      <c r="S960" s="643"/>
      <c r="T960" s="639"/>
      <c r="U960" s="644"/>
      <c r="V960" s="675"/>
      <c r="W960" s="676"/>
      <c r="X960" s="674"/>
      <c r="Y960" s="646"/>
      <c r="Z960" s="674"/>
      <c r="AI960" s="639"/>
      <c r="AJ960" s="639"/>
      <c r="AK960" s="639"/>
      <c r="AL960" s="639"/>
      <c r="AM960" s="639"/>
      <c r="AN960" s="639"/>
      <c r="AO960" s="647"/>
      <c r="AP960" s="647"/>
      <c r="AQ960" s="647"/>
      <c r="AR960" s="647"/>
      <c r="AS960" s="647"/>
    </row>
    <row r="961" s="641" customFormat="true" ht="13.8" hidden="false" customHeight="false" outlineLevel="0" collapsed="false">
      <c r="B961" s="640"/>
      <c r="C961" s="640"/>
      <c r="D961" s="640"/>
      <c r="E961" s="639"/>
      <c r="G961" s="674"/>
      <c r="H961" s="674"/>
      <c r="I961" s="674"/>
      <c r="J961" s="642"/>
      <c r="K961" s="674"/>
      <c r="S961" s="643"/>
      <c r="T961" s="639"/>
      <c r="U961" s="644"/>
      <c r="V961" s="675"/>
      <c r="W961" s="676"/>
      <c r="X961" s="674"/>
      <c r="Y961" s="646"/>
      <c r="Z961" s="674"/>
      <c r="AI961" s="639"/>
      <c r="AJ961" s="639"/>
      <c r="AK961" s="639"/>
      <c r="AL961" s="639"/>
      <c r="AM961" s="639"/>
      <c r="AN961" s="639"/>
      <c r="AO961" s="647"/>
      <c r="AP961" s="647"/>
      <c r="AQ961" s="647"/>
      <c r="AR961" s="647"/>
      <c r="AS961" s="647"/>
    </row>
    <row r="962" s="641" customFormat="true" ht="13.8" hidden="false" customHeight="false" outlineLevel="0" collapsed="false">
      <c r="B962" s="640"/>
      <c r="C962" s="640"/>
      <c r="D962" s="640"/>
      <c r="E962" s="639"/>
      <c r="G962" s="674"/>
      <c r="H962" s="674"/>
      <c r="I962" s="674"/>
      <c r="J962" s="642"/>
      <c r="K962" s="674"/>
      <c r="S962" s="643"/>
      <c r="T962" s="639"/>
      <c r="U962" s="644"/>
      <c r="V962" s="675"/>
      <c r="W962" s="676"/>
      <c r="X962" s="674"/>
      <c r="Y962" s="646"/>
      <c r="Z962" s="674"/>
      <c r="AI962" s="639"/>
      <c r="AJ962" s="639"/>
      <c r="AK962" s="639"/>
      <c r="AL962" s="639"/>
      <c r="AM962" s="639"/>
      <c r="AN962" s="639"/>
      <c r="AO962" s="647"/>
      <c r="AP962" s="647"/>
      <c r="AQ962" s="647"/>
      <c r="AR962" s="647"/>
      <c r="AS962" s="647"/>
    </row>
    <row r="963" s="641" customFormat="true" ht="13.8" hidden="false" customHeight="false" outlineLevel="0" collapsed="false">
      <c r="B963" s="640"/>
      <c r="C963" s="640"/>
      <c r="D963" s="640"/>
      <c r="E963" s="639"/>
      <c r="G963" s="674"/>
      <c r="H963" s="674"/>
      <c r="I963" s="674"/>
      <c r="J963" s="642"/>
      <c r="K963" s="674"/>
      <c r="S963" s="643"/>
      <c r="T963" s="639"/>
      <c r="U963" s="644"/>
      <c r="V963" s="675"/>
      <c r="W963" s="676"/>
      <c r="X963" s="674"/>
      <c r="Y963" s="646"/>
      <c r="Z963" s="674"/>
      <c r="AI963" s="639"/>
      <c r="AJ963" s="639"/>
      <c r="AK963" s="639"/>
      <c r="AL963" s="639"/>
      <c r="AM963" s="639"/>
      <c r="AN963" s="639"/>
      <c r="AO963" s="647"/>
      <c r="AP963" s="647"/>
      <c r="AQ963" s="647"/>
      <c r="AR963" s="647"/>
      <c r="AS963" s="647"/>
    </row>
    <row r="964" s="641" customFormat="true" ht="13.8" hidden="false" customHeight="false" outlineLevel="0" collapsed="false">
      <c r="B964" s="640"/>
      <c r="C964" s="640"/>
      <c r="D964" s="640"/>
      <c r="E964" s="639"/>
      <c r="G964" s="674"/>
      <c r="H964" s="674"/>
      <c r="I964" s="674"/>
      <c r="J964" s="642"/>
      <c r="K964" s="674"/>
      <c r="S964" s="643"/>
      <c r="T964" s="639"/>
      <c r="U964" s="644"/>
      <c r="V964" s="675"/>
      <c r="W964" s="676"/>
      <c r="X964" s="674"/>
      <c r="Y964" s="646"/>
      <c r="Z964" s="674"/>
      <c r="AI964" s="639"/>
      <c r="AJ964" s="639"/>
      <c r="AK964" s="639"/>
      <c r="AL964" s="639"/>
      <c r="AM964" s="639"/>
      <c r="AN964" s="639"/>
      <c r="AO964" s="647"/>
      <c r="AP964" s="647"/>
      <c r="AQ964" s="647"/>
      <c r="AR964" s="647"/>
      <c r="AS964" s="647"/>
    </row>
    <row r="965" s="641" customFormat="true" ht="13.8" hidden="false" customHeight="false" outlineLevel="0" collapsed="false">
      <c r="B965" s="640"/>
      <c r="C965" s="640"/>
      <c r="D965" s="640"/>
      <c r="E965" s="639"/>
      <c r="G965" s="674"/>
      <c r="H965" s="674"/>
      <c r="I965" s="674"/>
      <c r="J965" s="642"/>
      <c r="K965" s="674"/>
      <c r="S965" s="643"/>
      <c r="T965" s="639"/>
      <c r="U965" s="644"/>
      <c r="V965" s="675"/>
      <c r="W965" s="676"/>
      <c r="X965" s="674"/>
      <c r="Y965" s="646"/>
      <c r="Z965" s="674"/>
      <c r="AI965" s="639"/>
      <c r="AJ965" s="639"/>
      <c r="AK965" s="639"/>
      <c r="AL965" s="639"/>
      <c r="AM965" s="639"/>
      <c r="AN965" s="639"/>
      <c r="AO965" s="647"/>
      <c r="AP965" s="647"/>
      <c r="AQ965" s="647"/>
      <c r="AR965" s="647"/>
      <c r="AS965" s="647"/>
    </row>
    <row r="966" s="641" customFormat="true" ht="13.8" hidden="false" customHeight="false" outlineLevel="0" collapsed="false">
      <c r="B966" s="640"/>
      <c r="C966" s="640"/>
      <c r="D966" s="640"/>
      <c r="E966" s="639"/>
      <c r="G966" s="674"/>
      <c r="H966" s="674"/>
      <c r="I966" s="674"/>
      <c r="J966" s="642"/>
      <c r="K966" s="674"/>
      <c r="S966" s="643"/>
      <c r="T966" s="639"/>
      <c r="U966" s="644"/>
      <c r="V966" s="675"/>
      <c r="W966" s="676"/>
      <c r="X966" s="674"/>
      <c r="Y966" s="646"/>
      <c r="Z966" s="674"/>
      <c r="AI966" s="639"/>
      <c r="AJ966" s="639"/>
      <c r="AK966" s="639"/>
      <c r="AL966" s="639"/>
      <c r="AM966" s="639"/>
      <c r="AN966" s="639"/>
      <c r="AO966" s="647"/>
      <c r="AP966" s="647"/>
      <c r="AQ966" s="647"/>
      <c r="AR966" s="647"/>
      <c r="AS966" s="647"/>
    </row>
    <row r="967" s="641" customFormat="true" ht="13.8" hidden="false" customHeight="false" outlineLevel="0" collapsed="false">
      <c r="B967" s="640"/>
      <c r="C967" s="640"/>
      <c r="D967" s="640"/>
      <c r="E967" s="639"/>
      <c r="G967" s="674"/>
      <c r="H967" s="674"/>
      <c r="I967" s="674"/>
      <c r="J967" s="642"/>
      <c r="K967" s="674"/>
      <c r="S967" s="643"/>
      <c r="T967" s="639"/>
      <c r="U967" s="644"/>
      <c r="V967" s="675"/>
      <c r="W967" s="676"/>
      <c r="X967" s="674"/>
      <c r="Y967" s="646"/>
      <c r="Z967" s="674"/>
      <c r="AI967" s="639"/>
      <c r="AJ967" s="639"/>
      <c r="AK967" s="639"/>
      <c r="AL967" s="639"/>
      <c r="AM967" s="639"/>
      <c r="AN967" s="639"/>
      <c r="AO967" s="647"/>
      <c r="AP967" s="647"/>
      <c r="AQ967" s="647"/>
      <c r="AR967" s="647"/>
      <c r="AS967" s="647"/>
    </row>
    <row r="968" s="641" customFormat="true" ht="13.8" hidden="false" customHeight="false" outlineLevel="0" collapsed="false">
      <c r="B968" s="640"/>
      <c r="C968" s="640"/>
      <c r="D968" s="640"/>
      <c r="E968" s="639"/>
      <c r="G968" s="674"/>
      <c r="H968" s="674"/>
      <c r="I968" s="674"/>
      <c r="J968" s="642"/>
      <c r="K968" s="674"/>
      <c r="S968" s="643"/>
      <c r="T968" s="639"/>
      <c r="U968" s="644"/>
      <c r="V968" s="675"/>
      <c r="W968" s="676"/>
      <c r="X968" s="674"/>
      <c r="Y968" s="646"/>
      <c r="Z968" s="674"/>
      <c r="AI968" s="639"/>
      <c r="AJ968" s="639"/>
      <c r="AK968" s="639"/>
      <c r="AL968" s="639"/>
      <c r="AM968" s="639"/>
      <c r="AN968" s="639"/>
      <c r="AO968" s="647"/>
      <c r="AP968" s="647"/>
      <c r="AQ968" s="647"/>
      <c r="AR968" s="647"/>
      <c r="AS968" s="647"/>
    </row>
    <row r="969" s="641" customFormat="true" ht="13.8" hidden="false" customHeight="false" outlineLevel="0" collapsed="false">
      <c r="B969" s="640"/>
      <c r="C969" s="640"/>
      <c r="D969" s="640"/>
      <c r="E969" s="639"/>
      <c r="G969" s="674"/>
      <c r="H969" s="674"/>
      <c r="I969" s="674"/>
      <c r="J969" s="642"/>
      <c r="K969" s="674"/>
      <c r="S969" s="643"/>
      <c r="T969" s="639"/>
      <c r="U969" s="644"/>
      <c r="V969" s="675"/>
      <c r="W969" s="676"/>
      <c r="X969" s="674"/>
      <c r="Y969" s="646"/>
      <c r="Z969" s="674"/>
      <c r="AI969" s="639"/>
      <c r="AJ969" s="639"/>
      <c r="AK969" s="639"/>
      <c r="AL969" s="639"/>
      <c r="AM969" s="639"/>
      <c r="AN969" s="639"/>
      <c r="AO969" s="647"/>
      <c r="AP969" s="647"/>
      <c r="AQ969" s="647"/>
      <c r="AR969" s="647"/>
      <c r="AS969" s="647"/>
    </row>
    <row r="970" s="641" customFormat="true" ht="13.8" hidden="false" customHeight="false" outlineLevel="0" collapsed="false">
      <c r="B970" s="640"/>
      <c r="C970" s="640"/>
      <c r="D970" s="640"/>
      <c r="E970" s="639"/>
      <c r="G970" s="674"/>
      <c r="H970" s="674"/>
      <c r="I970" s="674"/>
      <c r="J970" s="642"/>
      <c r="K970" s="674"/>
      <c r="S970" s="643"/>
      <c r="T970" s="639"/>
      <c r="U970" s="644"/>
      <c r="V970" s="675"/>
      <c r="W970" s="676"/>
      <c r="X970" s="674"/>
      <c r="Y970" s="646"/>
      <c r="Z970" s="674"/>
      <c r="AI970" s="639"/>
      <c r="AJ970" s="639"/>
      <c r="AK970" s="639"/>
      <c r="AL970" s="639"/>
      <c r="AM970" s="639"/>
      <c r="AN970" s="639"/>
      <c r="AO970" s="647"/>
      <c r="AP970" s="647"/>
      <c r="AQ970" s="647"/>
      <c r="AR970" s="647"/>
      <c r="AS970" s="647"/>
    </row>
    <row r="971" s="641" customFormat="true" ht="13.8" hidden="false" customHeight="false" outlineLevel="0" collapsed="false">
      <c r="B971" s="640"/>
      <c r="C971" s="640"/>
      <c r="D971" s="640"/>
      <c r="E971" s="639"/>
      <c r="G971" s="674"/>
      <c r="H971" s="674"/>
      <c r="I971" s="674"/>
      <c r="J971" s="642"/>
      <c r="K971" s="674"/>
      <c r="S971" s="643"/>
      <c r="T971" s="639"/>
      <c r="U971" s="644"/>
      <c r="V971" s="675"/>
      <c r="W971" s="676"/>
      <c r="X971" s="674"/>
      <c r="Y971" s="646"/>
      <c r="Z971" s="674"/>
      <c r="AI971" s="639"/>
      <c r="AJ971" s="639"/>
      <c r="AK971" s="639"/>
      <c r="AL971" s="639"/>
      <c r="AM971" s="639"/>
      <c r="AN971" s="639"/>
      <c r="AO971" s="647"/>
      <c r="AP971" s="647"/>
      <c r="AQ971" s="647"/>
      <c r="AR971" s="647"/>
      <c r="AS971" s="647"/>
    </row>
    <row r="972" s="641" customFormat="true" ht="13.8" hidden="false" customHeight="false" outlineLevel="0" collapsed="false">
      <c r="B972" s="640"/>
      <c r="C972" s="640"/>
      <c r="D972" s="640"/>
      <c r="E972" s="639"/>
      <c r="G972" s="674"/>
      <c r="H972" s="674"/>
      <c r="I972" s="674"/>
      <c r="J972" s="642"/>
      <c r="K972" s="674"/>
      <c r="S972" s="643"/>
      <c r="T972" s="639"/>
      <c r="U972" s="644"/>
      <c r="V972" s="675"/>
      <c r="W972" s="676"/>
      <c r="X972" s="674"/>
      <c r="Y972" s="646"/>
      <c r="Z972" s="674"/>
      <c r="AI972" s="639"/>
      <c r="AJ972" s="639"/>
      <c r="AK972" s="639"/>
      <c r="AL972" s="639"/>
      <c r="AM972" s="639"/>
      <c r="AN972" s="639"/>
      <c r="AO972" s="647"/>
      <c r="AP972" s="647"/>
      <c r="AQ972" s="647"/>
      <c r="AR972" s="647"/>
      <c r="AS972" s="647"/>
    </row>
    <row r="973" s="641" customFormat="true" ht="13.8" hidden="false" customHeight="false" outlineLevel="0" collapsed="false">
      <c r="B973" s="640"/>
      <c r="C973" s="640"/>
      <c r="D973" s="640"/>
      <c r="E973" s="639"/>
      <c r="G973" s="674"/>
      <c r="H973" s="674"/>
      <c r="I973" s="674"/>
      <c r="J973" s="642"/>
      <c r="K973" s="674"/>
      <c r="S973" s="643"/>
      <c r="T973" s="639"/>
      <c r="U973" s="644"/>
      <c r="V973" s="675"/>
      <c r="W973" s="676"/>
      <c r="X973" s="674"/>
      <c r="Y973" s="646"/>
      <c r="Z973" s="674"/>
      <c r="AI973" s="639"/>
      <c r="AJ973" s="639"/>
      <c r="AK973" s="639"/>
      <c r="AL973" s="639"/>
      <c r="AM973" s="639"/>
      <c r="AN973" s="639"/>
      <c r="AO973" s="647"/>
      <c r="AP973" s="647"/>
      <c r="AQ973" s="647"/>
      <c r="AR973" s="647"/>
      <c r="AS973" s="647"/>
    </row>
    <row r="974" s="641" customFormat="true" ht="13.8" hidden="false" customHeight="false" outlineLevel="0" collapsed="false">
      <c r="B974" s="640"/>
      <c r="C974" s="640"/>
      <c r="D974" s="640"/>
      <c r="E974" s="639"/>
      <c r="G974" s="674"/>
      <c r="H974" s="674"/>
      <c r="I974" s="674"/>
      <c r="J974" s="642"/>
      <c r="K974" s="674"/>
      <c r="S974" s="643"/>
      <c r="T974" s="639"/>
      <c r="U974" s="644"/>
      <c r="V974" s="675"/>
      <c r="W974" s="676"/>
      <c r="X974" s="674"/>
      <c r="Y974" s="646"/>
      <c r="Z974" s="674"/>
      <c r="AI974" s="639"/>
      <c r="AJ974" s="639"/>
      <c r="AK974" s="639"/>
      <c r="AL974" s="639"/>
      <c r="AM974" s="639"/>
      <c r="AN974" s="639"/>
      <c r="AO974" s="647"/>
      <c r="AP974" s="647"/>
      <c r="AQ974" s="647"/>
      <c r="AR974" s="647"/>
      <c r="AS974" s="647"/>
    </row>
    <row r="975" s="641" customFormat="true" ht="13.8" hidden="false" customHeight="false" outlineLevel="0" collapsed="false">
      <c r="B975" s="640"/>
      <c r="C975" s="640"/>
      <c r="D975" s="640"/>
      <c r="E975" s="639"/>
      <c r="G975" s="674"/>
      <c r="H975" s="674"/>
      <c r="I975" s="674"/>
      <c r="J975" s="642"/>
      <c r="K975" s="674"/>
      <c r="S975" s="643"/>
      <c r="T975" s="639"/>
      <c r="U975" s="644"/>
      <c r="V975" s="675"/>
      <c r="W975" s="676"/>
      <c r="X975" s="674"/>
      <c r="Y975" s="646"/>
      <c r="Z975" s="674"/>
      <c r="AI975" s="639"/>
      <c r="AJ975" s="639"/>
      <c r="AK975" s="639"/>
      <c r="AL975" s="639"/>
      <c r="AM975" s="639"/>
      <c r="AN975" s="639"/>
      <c r="AO975" s="647"/>
      <c r="AP975" s="647"/>
      <c r="AQ975" s="647"/>
      <c r="AR975" s="647"/>
      <c r="AS975" s="647"/>
    </row>
    <row r="976" s="641" customFormat="true" ht="13.8" hidden="false" customHeight="false" outlineLevel="0" collapsed="false">
      <c r="B976" s="640"/>
      <c r="C976" s="640"/>
      <c r="D976" s="640"/>
      <c r="E976" s="639"/>
      <c r="G976" s="674"/>
      <c r="H976" s="674"/>
      <c r="I976" s="674"/>
      <c r="J976" s="642"/>
      <c r="K976" s="674"/>
      <c r="S976" s="643"/>
      <c r="T976" s="639"/>
      <c r="U976" s="644"/>
      <c r="V976" s="675"/>
      <c r="W976" s="676"/>
      <c r="X976" s="674"/>
      <c r="Y976" s="646"/>
      <c r="Z976" s="674"/>
      <c r="AI976" s="639"/>
      <c r="AJ976" s="639"/>
      <c r="AK976" s="639"/>
      <c r="AL976" s="639"/>
      <c r="AM976" s="639"/>
      <c r="AN976" s="639"/>
      <c r="AO976" s="647"/>
      <c r="AP976" s="647"/>
      <c r="AQ976" s="647"/>
      <c r="AR976" s="647"/>
      <c r="AS976" s="647"/>
    </row>
    <row r="977" s="641" customFormat="true" ht="13.8" hidden="false" customHeight="false" outlineLevel="0" collapsed="false">
      <c r="B977" s="640"/>
      <c r="C977" s="640"/>
      <c r="D977" s="640"/>
      <c r="E977" s="639"/>
      <c r="G977" s="674"/>
      <c r="H977" s="674"/>
      <c r="I977" s="674"/>
      <c r="J977" s="642"/>
      <c r="K977" s="674"/>
      <c r="S977" s="643"/>
      <c r="T977" s="639"/>
      <c r="U977" s="644"/>
      <c r="V977" s="675"/>
      <c r="W977" s="676"/>
      <c r="X977" s="674"/>
      <c r="Y977" s="646"/>
      <c r="Z977" s="674"/>
      <c r="AI977" s="639"/>
      <c r="AJ977" s="639"/>
      <c r="AK977" s="639"/>
      <c r="AL977" s="639"/>
      <c r="AM977" s="639"/>
      <c r="AN977" s="639"/>
      <c r="AO977" s="647"/>
      <c r="AP977" s="647"/>
      <c r="AQ977" s="647"/>
      <c r="AR977" s="647"/>
      <c r="AS977" s="647"/>
    </row>
    <row r="978" s="641" customFormat="true" ht="13.8" hidden="false" customHeight="false" outlineLevel="0" collapsed="false">
      <c r="B978" s="640"/>
      <c r="C978" s="640"/>
      <c r="D978" s="640"/>
      <c r="E978" s="639"/>
      <c r="G978" s="674"/>
      <c r="H978" s="674"/>
      <c r="I978" s="674"/>
      <c r="J978" s="642"/>
      <c r="K978" s="674"/>
      <c r="S978" s="643"/>
      <c r="T978" s="639"/>
      <c r="U978" s="644"/>
      <c r="V978" s="675"/>
      <c r="W978" s="676"/>
      <c r="X978" s="674"/>
      <c r="Y978" s="646"/>
      <c r="Z978" s="674"/>
      <c r="AI978" s="639"/>
      <c r="AJ978" s="639"/>
      <c r="AK978" s="639"/>
      <c r="AL978" s="639"/>
      <c r="AM978" s="639"/>
      <c r="AN978" s="639"/>
      <c r="AO978" s="647"/>
      <c r="AP978" s="647"/>
      <c r="AQ978" s="647"/>
      <c r="AR978" s="647"/>
      <c r="AS978" s="647"/>
    </row>
    <row r="979" s="641" customFormat="true" ht="13.8" hidden="false" customHeight="false" outlineLevel="0" collapsed="false">
      <c r="B979" s="640"/>
      <c r="C979" s="640"/>
      <c r="D979" s="640"/>
      <c r="E979" s="639"/>
      <c r="G979" s="674"/>
      <c r="H979" s="674"/>
      <c r="I979" s="674"/>
      <c r="J979" s="642"/>
      <c r="K979" s="674"/>
      <c r="S979" s="643"/>
      <c r="T979" s="639"/>
      <c r="U979" s="644"/>
      <c r="V979" s="675"/>
      <c r="W979" s="676"/>
      <c r="X979" s="674"/>
      <c r="Y979" s="646"/>
      <c r="Z979" s="674"/>
      <c r="AI979" s="639"/>
      <c r="AJ979" s="639"/>
      <c r="AK979" s="639"/>
      <c r="AL979" s="639"/>
      <c r="AM979" s="639"/>
      <c r="AN979" s="639"/>
      <c r="AO979" s="647"/>
      <c r="AP979" s="647"/>
      <c r="AQ979" s="647"/>
      <c r="AR979" s="647"/>
      <c r="AS979" s="647"/>
    </row>
    <row r="980" s="641" customFormat="true" ht="13.8" hidden="false" customHeight="false" outlineLevel="0" collapsed="false">
      <c r="B980" s="640"/>
      <c r="C980" s="640"/>
      <c r="D980" s="640"/>
      <c r="E980" s="639"/>
      <c r="G980" s="674"/>
      <c r="H980" s="674"/>
      <c r="I980" s="674"/>
      <c r="J980" s="642"/>
      <c r="K980" s="674"/>
      <c r="S980" s="643"/>
      <c r="T980" s="639"/>
      <c r="U980" s="644"/>
      <c r="V980" s="675"/>
      <c r="W980" s="676"/>
      <c r="X980" s="674"/>
      <c r="Y980" s="646"/>
      <c r="Z980" s="674"/>
      <c r="AI980" s="639"/>
      <c r="AJ980" s="639"/>
      <c r="AK980" s="639"/>
      <c r="AL980" s="639"/>
      <c r="AM980" s="639"/>
      <c r="AN980" s="639"/>
      <c r="AO980" s="647"/>
      <c r="AP980" s="647"/>
      <c r="AQ980" s="647"/>
      <c r="AR980" s="647"/>
      <c r="AS980" s="647"/>
    </row>
    <row r="981" s="641" customFormat="true" ht="13.8" hidden="false" customHeight="false" outlineLevel="0" collapsed="false">
      <c r="B981" s="640"/>
      <c r="C981" s="640"/>
      <c r="D981" s="640"/>
      <c r="E981" s="639"/>
      <c r="G981" s="674"/>
      <c r="H981" s="674"/>
      <c r="I981" s="674"/>
      <c r="J981" s="642"/>
      <c r="K981" s="674"/>
      <c r="S981" s="643"/>
      <c r="T981" s="639"/>
      <c r="U981" s="644"/>
      <c r="V981" s="675"/>
      <c r="W981" s="676"/>
      <c r="X981" s="674"/>
      <c r="Y981" s="646"/>
      <c r="Z981" s="674"/>
      <c r="AI981" s="639"/>
      <c r="AJ981" s="639"/>
      <c r="AK981" s="639"/>
      <c r="AL981" s="639"/>
      <c r="AM981" s="639"/>
      <c r="AN981" s="639"/>
      <c r="AO981" s="647"/>
      <c r="AP981" s="647"/>
      <c r="AQ981" s="647"/>
      <c r="AR981" s="647"/>
      <c r="AS981" s="647"/>
    </row>
    <row r="982" s="641" customFormat="true" ht="13.8" hidden="false" customHeight="false" outlineLevel="0" collapsed="false">
      <c r="B982" s="640"/>
      <c r="C982" s="640"/>
      <c r="D982" s="640"/>
      <c r="E982" s="639"/>
      <c r="G982" s="674"/>
      <c r="H982" s="674"/>
      <c r="I982" s="674"/>
      <c r="J982" s="642"/>
      <c r="K982" s="674"/>
      <c r="S982" s="643"/>
      <c r="T982" s="639"/>
      <c r="U982" s="644"/>
      <c r="V982" s="675"/>
      <c r="W982" s="676"/>
      <c r="X982" s="674"/>
      <c r="Y982" s="646"/>
      <c r="Z982" s="674"/>
      <c r="AI982" s="639"/>
      <c r="AJ982" s="639"/>
      <c r="AK982" s="639"/>
      <c r="AL982" s="639"/>
      <c r="AM982" s="639"/>
      <c r="AN982" s="639"/>
      <c r="AO982" s="647"/>
      <c r="AP982" s="647"/>
      <c r="AQ982" s="647"/>
      <c r="AR982" s="647"/>
      <c r="AS982" s="647"/>
    </row>
    <row r="983" s="641" customFormat="true" ht="13.8" hidden="false" customHeight="false" outlineLevel="0" collapsed="false">
      <c r="B983" s="640"/>
      <c r="C983" s="640"/>
      <c r="D983" s="640"/>
      <c r="E983" s="639"/>
      <c r="G983" s="674"/>
      <c r="H983" s="674"/>
      <c r="I983" s="674"/>
      <c r="J983" s="642"/>
      <c r="K983" s="674"/>
      <c r="S983" s="643"/>
      <c r="T983" s="639"/>
      <c r="U983" s="644"/>
      <c r="V983" s="675"/>
      <c r="W983" s="676"/>
      <c r="X983" s="674"/>
      <c r="Y983" s="646"/>
      <c r="Z983" s="674"/>
      <c r="AI983" s="639"/>
      <c r="AJ983" s="639"/>
      <c r="AK983" s="639"/>
      <c r="AL983" s="639"/>
      <c r="AM983" s="639"/>
      <c r="AN983" s="639"/>
      <c r="AO983" s="647"/>
      <c r="AP983" s="647"/>
      <c r="AQ983" s="647"/>
      <c r="AR983" s="647"/>
      <c r="AS983" s="647"/>
    </row>
    <row r="984" s="641" customFormat="true" ht="13.8" hidden="false" customHeight="false" outlineLevel="0" collapsed="false">
      <c r="B984" s="640"/>
      <c r="C984" s="640"/>
      <c r="D984" s="640"/>
      <c r="E984" s="639"/>
      <c r="G984" s="674"/>
      <c r="H984" s="674"/>
      <c r="I984" s="674"/>
      <c r="J984" s="642"/>
      <c r="K984" s="674"/>
      <c r="S984" s="643"/>
      <c r="T984" s="639"/>
      <c r="U984" s="644"/>
      <c r="V984" s="675"/>
      <c r="W984" s="676"/>
      <c r="X984" s="674"/>
      <c r="Y984" s="646"/>
      <c r="Z984" s="674"/>
      <c r="AI984" s="639"/>
      <c r="AJ984" s="639"/>
      <c r="AK984" s="639"/>
      <c r="AL984" s="639"/>
      <c r="AM984" s="639"/>
      <c r="AN984" s="639"/>
      <c r="AO984" s="647"/>
      <c r="AP984" s="647"/>
      <c r="AQ984" s="647"/>
      <c r="AR984" s="647"/>
      <c r="AS984" s="647"/>
    </row>
    <row r="985" s="641" customFormat="true" ht="13.8" hidden="false" customHeight="false" outlineLevel="0" collapsed="false">
      <c r="B985" s="640"/>
      <c r="C985" s="640"/>
      <c r="D985" s="640"/>
      <c r="E985" s="639"/>
      <c r="G985" s="674"/>
      <c r="H985" s="674"/>
      <c r="I985" s="674"/>
      <c r="J985" s="642"/>
      <c r="K985" s="674"/>
      <c r="S985" s="643"/>
      <c r="T985" s="639"/>
      <c r="U985" s="644"/>
      <c r="V985" s="675"/>
      <c r="W985" s="676"/>
      <c r="X985" s="674"/>
      <c r="Y985" s="646"/>
      <c r="Z985" s="674"/>
      <c r="AI985" s="639"/>
      <c r="AJ985" s="639"/>
      <c r="AK985" s="639"/>
      <c r="AL985" s="639"/>
      <c r="AM985" s="639"/>
      <c r="AN985" s="639"/>
      <c r="AO985" s="647"/>
      <c r="AP985" s="647"/>
      <c r="AQ985" s="647"/>
      <c r="AR985" s="647"/>
      <c r="AS985" s="647"/>
    </row>
    <row r="986" s="641" customFormat="true" ht="13.8" hidden="false" customHeight="false" outlineLevel="0" collapsed="false">
      <c r="B986" s="640"/>
      <c r="C986" s="640"/>
      <c r="D986" s="640"/>
      <c r="E986" s="639"/>
      <c r="G986" s="674"/>
      <c r="H986" s="674"/>
      <c r="I986" s="674"/>
      <c r="J986" s="642"/>
      <c r="K986" s="674"/>
      <c r="S986" s="643"/>
      <c r="T986" s="639"/>
      <c r="U986" s="644"/>
      <c r="V986" s="675"/>
      <c r="W986" s="676"/>
      <c r="X986" s="674"/>
      <c r="Y986" s="646"/>
      <c r="Z986" s="674"/>
      <c r="AI986" s="639"/>
      <c r="AJ986" s="639"/>
      <c r="AK986" s="639"/>
      <c r="AL986" s="639"/>
      <c r="AM986" s="639"/>
      <c r="AN986" s="639"/>
      <c r="AO986" s="647"/>
      <c r="AP986" s="647"/>
      <c r="AQ986" s="647"/>
      <c r="AR986" s="647"/>
      <c r="AS986" s="647"/>
    </row>
    <row r="987" s="641" customFormat="true" ht="13.8" hidden="false" customHeight="false" outlineLevel="0" collapsed="false">
      <c r="B987" s="640"/>
      <c r="C987" s="640"/>
      <c r="D987" s="640"/>
      <c r="E987" s="639"/>
      <c r="G987" s="674"/>
      <c r="H987" s="674"/>
      <c r="I987" s="674"/>
      <c r="J987" s="642"/>
      <c r="K987" s="674"/>
      <c r="S987" s="643"/>
      <c r="T987" s="639"/>
      <c r="U987" s="644"/>
      <c r="V987" s="675"/>
      <c r="W987" s="676"/>
      <c r="X987" s="674"/>
      <c r="Y987" s="646"/>
      <c r="Z987" s="674"/>
      <c r="AI987" s="639"/>
      <c r="AJ987" s="639"/>
      <c r="AK987" s="639"/>
      <c r="AL987" s="639"/>
      <c r="AM987" s="639"/>
      <c r="AN987" s="639"/>
      <c r="AO987" s="647"/>
      <c r="AP987" s="647"/>
      <c r="AQ987" s="647"/>
      <c r="AR987" s="647"/>
      <c r="AS987" s="647"/>
    </row>
    <row r="988" s="641" customFormat="true" ht="13.8" hidden="false" customHeight="false" outlineLevel="0" collapsed="false">
      <c r="B988" s="640"/>
      <c r="C988" s="640"/>
      <c r="D988" s="640"/>
      <c r="E988" s="639"/>
      <c r="G988" s="674"/>
      <c r="H988" s="674"/>
      <c r="I988" s="674"/>
      <c r="J988" s="642"/>
      <c r="K988" s="674"/>
      <c r="S988" s="643"/>
      <c r="T988" s="639"/>
      <c r="U988" s="644"/>
      <c r="V988" s="675"/>
      <c r="W988" s="676"/>
      <c r="X988" s="674"/>
      <c r="Y988" s="646"/>
      <c r="Z988" s="674"/>
      <c r="AI988" s="639"/>
      <c r="AJ988" s="639"/>
      <c r="AK988" s="639"/>
      <c r="AL988" s="639"/>
      <c r="AM988" s="639"/>
      <c r="AN988" s="639"/>
      <c r="AO988" s="647"/>
      <c r="AP988" s="647"/>
      <c r="AQ988" s="647"/>
      <c r="AR988" s="647"/>
      <c r="AS988" s="647"/>
    </row>
    <row r="989" s="641" customFormat="true" ht="13.8" hidden="false" customHeight="false" outlineLevel="0" collapsed="false">
      <c r="B989" s="640"/>
      <c r="C989" s="640"/>
      <c r="D989" s="640"/>
      <c r="E989" s="639"/>
      <c r="G989" s="674"/>
      <c r="H989" s="674"/>
      <c r="I989" s="674"/>
      <c r="J989" s="642"/>
      <c r="K989" s="674"/>
      <c r="S989" s="643"/>
      <c r="T989" s="639"/>
      <c r="U989" s="644"/>
      <c r="V989" s="675"/>
      <c r="W989" s="676"/>
      <c r="X989" s="674"/>
      <c r="Y989" s="646"/>
      <c r="Z989" s="674"/>
      <c r="AI989" s="639"/>
      <c r="AJ989" s="639"/>
      <c r="AK989" s="639"/>
      <c r="AL989" s="639"/>
      <c r="AM989" s="639"/>
      <c r="AN989" s="639"/>
      <c r="AO989" s="647"/>
      <c r="AP989" s="647"/>
      <c r="AQ989" s="647"/>
      <c r="AR989" s="647"/>
      <c r="AS989" s="647"/>
    </row>
    <row r="990" s="641" customFormat="true" ht="13.8" hidden="false" customHeight="false" outlineLevel="0" collapsed="false">
      <c r="B990" s="640"/>
      <c r="C990" s="640"/>
      <c r="D990" s="640"/>
      <c r="E990" s="639"/>
      <c r="G990" s="674"/>
      <c r="H990" s="674"/>
      <c r="I990" s="674"/>
      <c r="J990" s="642"/>
      <c r="K990" s="674"/>
      <c r="S990" s="643"/>
      <c r="T990" s="639"/>
      <c r="U990" s="644"/>
      <c r="V990" s="675"/>
      <c r="W990" s="676"/>
      <c r="X990" s="674"/>
      <c r="Y990" s="646"/>
      <c r="Z990" s="674"/>
      <c r="AI990" s="639"/>
      <c r="AJ990" s="639"/>
      <c r="AK990" s="639"/>
      <c r="AL990" s="639"/>
      <c r="AM990" s="639"/>
      <c r="AN990" s="639"/>
      <c r="AO990" s="647"/>
      <c r="AP990" s="647"/>
      <c r="AQ990" s="647"/>
      <c r="AR990" s="647"/>
      <c r="AS990" s="647"/>
    </row>
    <row r="991" s="641" customFormat="true" ht="13.8" hidden="false" customHeight="false" outlineLevel="0" collapsed="false">
      <c r="B991" s="640"/>
      <c r="C991" s="640"/>
      <c r="D991" s="640"/>
      <c r="E991" s="639"/>
      <c r="G991" s="674"/>
      <c r="H991" s="674"/>
      <c r="I991" s="674"/>
      <c r="J991" s="642"/>
      <c r="K991" s="674"/>
      <c r="S991" s="643"/>
      <c r="T991" s="639"/>
      <c r="U991" s="644"/>
      <c r="V991" s="675"/>
      <c r="W991" s="676"/>
      <c r="X991" s="674"/>
      <c r="Y991" s="646"/>
      <c r="Z991" s="674"/>
      <c r="AI991" s="639"/>
      <c r="AJ991" s="639"/>
      <c r="AK991" s="639"/>
      <c r="AL991" s="639"/>
      <c r="AM991" s="639"/>
      <c r="AN991" s="639"/>
      <c r="AO991" s="647"/>
      <c r="AP991" s="647"/>
      <c r="AQ991" s="647"/>
      <c r="AR991" s="647"/>
      <c r="AS991" s="647"/>
    </row>
    <row r="992" s="641" customFormat="true" ht="13.8" hidden="false" customHeight="false" outlineLevel="0" collapsed="false">
      <c r="B992" s="640"/>
      <c r="C992" s="640"/>
      <c r="D992" s="640"/>
      <c r="E992" s="639"/>
      <c r="G992" s="674"/>
      <c r="H992" s="674"/>
      <c r="I992" s="674"/>
      <c r="J992" s="642"/>
      <c r="K992" s="674"/>
      <c r="S992" s="643"/>
      <c r="T992" s="639"/>
      <c r="U992" s="644"/>
      <c r="V992" s="675"/>
      <c r="W992" s="676"/>
      <c r="X992" s="674"/>
      <c r="Y992" s="646"/>
      <c r="Z992" s="674"/>
      <c r="AI992" s="639"/>
      <c r="AJ992" s="639"/>
      <c r="AK992" s="639"/>
      <c r="AL992" s="639"/>
      <c r="AM992" s="639"/>
      <c r="AN992" s="639"/>
      <c r="AO992" s="647"/>
      <c r="AP992" s="647"/>
      <c r="AQ992" s="647"/>
      <c r="AR992" s="647"/>
      <c r="AS992" s="647"/>
    </row>
    <row r="993" s="641" customFormat="true" ht="13.8" hidden="false" customHeight="false" outlineLevel="0" collapsed="false">
      <c r="B993" s="640"/>
      <c r="C993" s="640"/>
      <c r="D993" s="640"/>
      <c r="E993" s="639"/>
      <c r="G993" s="674"/>
      <c r="H993" s="674"/>
      <c r="I993" s="674"/>
      <c r="J993" s="642"/>
      <c r="K993" s="674"/>
      <c r="S993" s="643"/>
      <c r="T993" s="639"/>
      <c r="U993" s="644"/>
      <c r="V993" s="675"/>
      <c r="W993" s="676"/>
      <c r="X993" s="674"/>
      <c r="Y993" s="646"/>
      <c r="Z993" s="674"/>
      <c r="AI993" s="639"/>
      <c r="AJ993" s="639"/>
      <c r="AK993" s="639"/>
      <c r="AL993" s="639"/>
      <c r="AM993" s="639"/>
      <c r="AN993" s="639"/>
      <c r="AO993" s="647"/>
      <c r="AP993" s="647"/>
      <c r="AQ993" s="647"/>
      <c r="AR993" s="647"/>
      <c r="AS993" s="647"/>
    </row>
    <row r="994" s="641" customFormat="true" ht="13.8" hidden="false" customHeight="false" outlineLevel="0" collapsed="false">
      <c r="B994" s="640"/>
      <c r="C994" s="640"/>
      <c r="D994" s="640"/>
      <c r="E994" s="639"/>
      <c r="G994" s="674"/>
      <c r="H994" s="674"/>
      <c r="I994" s="674"/>
      <c r="J994" s="642"/>
      <c r="K994" s="674"/>
      <c r="S994" s="643"/>
      <c r="T994" s="639"/>
      <c r="U994" s="644"/>
      <c r="V994" s="675"/>
      <c r="W994" s="676"/>
      <c r="X994" s="674"/>
      <c r="Y994" s="646"/>
      <c r="Z994" s="674"/>
      <c r="AI994" s="639"/>
      <c r="AJ994" s="639"/>
      <c r="AK994" s="639"/>
      <c r="AL994" s="639"/>
      <c r="AM994" s="639"/>
      <c r="AN994" s="639"/>
      <c r="AO994" s="647"/>
      <c r="AP994" s="647"/>
      <c r="AQ994" s="647"/>
      <c r="AR994" s="647"/>
      <c r="AS994" s="647"/>
    </row>
    <row r="995" s="641" customFormat="true" ht="13.8" hidden="false" customHeight="false" outlineLevel="0" collapsed="false">
      <c r="B995" s="640"/>
      <c r="C995" s="640"/>
      <c r="D995" s="640"/>
      <c r="E995" s="639"/>
      <c r="G995" s="674"/>
      <c r="H995" s="674"/>
      <c r="I995" s="674"/>
      <c r="J995" s="642"/>
      <c r="K995" s="674"/>
      <c r="S995" s="643"/>
      <c r="T995" s="639"/>
      <c r="U995" s="644"/>
      <c r="V995" s="675"/>
      <c r="W995" s="676"/>
      <c r="X995" s="674"/>
      <c r="Y995" s="646"/>
      <c r="Z995" s="674"/>
      <c r="AI995" s="639"/>
      <c r="AJ995" s="639"/>
      <c r="AK995" s="639"/>
      <c r="AL995" s="639"/>
      <c r="AM995" s="639"/>
      <c r="AN995" s="639"/>
      <c r="AO995" s="647"/>
      <c r="AP995" s="647"/>
      <c r="AQ995" s="647"/>
      <c r="AR995" s="647"/>
      <c r="AS995" s="647"/>
    </row>
    <row r="996" s="641" customFormat="true" ht="13.8" hidden="false" customHeight="false" outlineLevel="0" collapsed="false">
      <c r="B996" s="640"/>
      <c r="C996" s="640"/>
      <c r="D996" s="640"/>
      <c r="E996" s="639"/>
      <c r="G996" s="674"/>
      <c r="H996" s="674"/>
      <c r="I996" s="674"/>
      <c r="J996" s="642"/>
      <c r="K996" s="674"/>
      <c r="S996" s="643"/>
      <c r="T996" s="639"/>
      <c r="U996" s="644"/>
      <c r="V996" s="675"/>
      <c r="W996" s="676"/>
      <c r="X996" s="674"/>
      <c r="Y996" s="646"/>
      <c r="Z996" s="674"/>
      <c r="AI996" s="639"/>
      <c r="AJ996" s="639"/>
      <c r="AK996" s="639"/>
      <c r="AL996" s="639"/>
      <c r="AM996" s="639"/>
      <c r="AN996" s="639"/>
      <c r="AO996" s="647"/>
      <c r="AP996" s="647"/>
      <c r="AQ996" s="647"/>
      <c r="AR996" s="647"/>
      <c r="AS996" s="647"/>
    </row>
    <row r="997" s="641" customFormat="true" ht="13.8" hidden="false" customHeight="false" outlineLevel="0" collapsed="false">
      <c r="B997" s="640"/>
      <c r="C997" s="640"/>
      <c r="D997" s="640"/>
      <c r="E997" s="639"/>
      <c r="G997" s="674"/>
      <c r="H997" s="674"/>
      <c r="I997" s="674"/>
      <c r="J997" s="642"/>
      <c r="K997" s="674"/>
      <c r="S997" s="643"/>
      <c r="T997" s="639"/>
      <c r="U997" s="644"/>
      <c r="V997" s="675"/>
      <c r="W997" s="676"/>
      <c r="X997" s="674"/>
      <c r="Y997" s="646"/>
      <c r="Z997" s="674"/>
      <c r="AI997" s="639"/>
      <c r="AJ997" s="639"/>
      <c r="AK997" s="639"/>
      <c r="AL997" s="639"/>
      <c r="AM997" s="639"/>
      <c r="AN997" s="639"/>
      <c r="AO997" s="647"/>
      <c r="AP997" s="647"/>
      <c r="AQ997" s="647"/>
      <c r="AR997" s="647"/>
      <c r="AS997" s="647"/>
    </row>
    <row r="998" s="641" customFormat="true" ht="13.8" hidden="false" customHeight="false" outlineLevel="0" collapsed="false">
      <c r="B998" s="640"/>
      <c r="C998" s="640"/>
      <c r="D998" s="640"/>
      <c r="E998" s="639"/>
      <c r="G998" s="674"/>
      <c r="H998" s="674"/>
      <c r="I998" s="674"/>
      <c r="J998" s="642"/>
      <c r="K998" s="674"/>
      <c r="S998" s="643"/>
      <c r="T998" s="639"/>
      <c r="U998" s="644"/>
      <c r="V998" s="675"/>
      <c r="W998" s="676"/>
      <c r="X998" s="674"/>
      <c r="Y998" s="646"/>
      <c r="Z998" s="674"/>
      <c r="AI998" s="639"/>
      <c r="AJ998" s="639"/>
      <c r="AK998" s="639"/>
      <c r="AL998" s="639"/>
      <c r="AM998" s="639"/>
      <c r="AN998" s="639"/>
      <c r="AO998" s="647"/>
      <c r="AP998" s="647"/>
      <c r="AQ998" s="647"/>
      <c r="AR998" s="647"/>
      <c r="AS998" s="647"/>
    </row>
    <row r="999" s="641" customFormat="true" ht="13.8" hidden="false" customHeight="false" outlineLevel="0" collapsed="false">
      <c r="B999" s="640"/>
      <c r="C999" s="640"/>
      <c r="D999" s="640"/>
      <c r="E999" s="639"/>
      <c r="G999" s="674"/>
      <c r="H999" s="674"/>
      <c r="I999" s="674"/>
      <c r="J999" s="642"/>
      <c r="K999" s="674"/>
      <c r="S999" s="643"/>
      <c r="T999" s="639"/>
      <c r="U999" s="644"/>
      <c r="V999" s="675"/>
      <c r="W999" s="676"/>
      <c r="X999" s="674"/>
      <c r="Y999" s="646"/>
      <c r="Z999" s="674"/>
      <c r="AI999" s="639"/>
      <c r="AJ999" s="639"/>
      <c r="AK999" s="639"/>
      <c r="AL999" s="639"/>
      <c r="AM999" s="639"/>
      <c r="AN999" s="639"/>
      <c r="AO999" s="647"/>
      <c r="AP999" s="647"/>
      <c r="AQ999" s="647"/>
      <c r="AR999" s="647"/>
      <c r="AS999" s="647"/>
    </row>
    <row r="1000" s="641" customFormat="true" ht="13.8" hidden="false" customHeight="false" outlineLevel="0" collapsed="false">
      <c r="B1000" s="640"/>
      <c r="C1000" s="640"/>
      <c r="D1000" s="640"/>
      <c r="E1000" s="639"/>
      <c r="G1000" s="674"/>
      <c r="H1000" s="674"/>
      <c r="I1000" s="674"/>
      <c r="J1000" s="642"/>
      <c r="K1000" s="674"/>
      <c r="S1000" s="643"/>
      <c r="T1000" s="639"/>
      <c r="U1000" s="644"/>
      <c r="V1000" s="675"/>
      <c r="W1000" s="676"/>
      <c r="X1000" s="674"/>
      <c r="Y1000" s="646"/>
      <c r="Z1000" s="674"/>
      <c r="AI1000" s="639"/>
      <c r="AJ1000" s="639"/>
      <c r="AK1000" s="639"/>
      <c r="AL1000" s="639"/>
      <c r="AM1000" s="639"/>
      <c r="AN1000" s="639"/>
      <c r="AO1000" s="647"/>
      <c r="AP1000" s="647"/>
      <c r="AQ1000" s="647"/>
      <c r="AR1000" s="647"/>
      <c r="AS1000" s="647"/>
    </row>
    <row r="1001" s="641" customFormat="true" ht="13.8" hidden="false" customHeight="false" outlineLevel="0" collapsed="false">
      <c r="B1001" s="640"/>
      <c r="C1001" s="640"/>
      <c r="D1001" s="640"/>
      <c r="E1001" s="639"/>
      <c r="G1001" s="674"/>
      <c r="H1001" s="674"/>
      <c r="I1001" s="674"/>
      <c r="J1001" s="642"/>
      <c r="K1001" s="674"/>
      <c r="S1001" s="643"/>
      <c r="T1001" s="639"/>
      <c r="U1001" s="644"/>
      <c r="V1001" s="675"/>
      <c r="W1001" s="676"/>
      <c r="X1001" s="674"/>
      <c r="Y1001" s="646"/>
      <c r="Z1001" s="674"/>
      <c r="AI1001" s="639"/>
      <c r="AJ1001" s="639"/>
      <c r="AK1001" s="639"/>
      <c r="AL1001" s="639"/>
      <c r="AM1001" s="639"/>
      <c r="AN1001" s="639"/>
      <c r="AO1001" s="647"/>
      <c r="AP1001" s="647"/>
      <c r="AQ1001" s="647"/>
      <c r="AR1001" s="647"/>
      <c r="AS1001" s="647"/>
    </row>
    <row r="1002" s="641" customFormat="true" ht="13.8" hidden="false" customHeight="false" outlineLevel="0" collapsed="false">
      <c r="B1002" s="640"/>
      <c r="C1002" s="640"/>
      <c r="D1002" s="640"/>
      <c r="E1002" s="639"/>
      <c r="G1002" s="674"/>
      <c r="H1002" s="674"/>
      <c r="I1002" s="674"/>
      <c r="J1002" s="642"/>
      <c r="K1002" s="674"/>
      <c r="S1002" s="643"/>
      <c r="T1002" s="639"/>
      <c r="U1002" s="644"/>
      <c r="V1002" s="675"/>
      <c r="W1002" s="676"/>
      <c r="X1002" s="674"/>
      <c r="Y1002" s="646"/>
      <c r="Z1002" s="674"/>
      <c r="AI1002" s="639"/>
      <c r="AJ1002" s="639"/>
      <c r="AK1002" s="639"/>
      <c r="AL1002" s="639"/>
      <c r="AM1002" s="639"/>
      <c r="AN1002" s="639"/>
      <c r="AO1002" s="647"/>
      <c r="AP1002" s="647"/>
      <c r="AQ1002" s="647"/>
      <c r="AR1002" s="647"/>
      <c r="AS1002" s="647"/>
    </row>
    <row r="1003" s="641" customFormat="true" ht="13.8" hidden="false" customHeight="false" outlineLevel="0" collapsed="false">
      <c r="B1003" s="640"/>
      <c r="C1003" s="640"/>
      <c r="D1003" s="640"/>
      <c r="E1003" s="639"/>
      <c r="G1003" s="674"/>
      <c r="H1003" s="674"/>
      <c r="I1003" s="674"/>
      <c r="J1003" s="642"/>
      <c r="K1003" s="674"/>
      <c r="S1003" s="643"/>
      <c r="T1003" s="639"/>
      <c r="U1003" s="644"/>
      <c r="V1003" s="675"/>
      <c r="W1003" s="676"/>
      <c r="X1003" s="674"/>
      <c r="Y1003" s="646"/>
      <c r="Z1003" s="674"/>
      <c r="AI1003" s="639"/>
      <c r="AJ1003" s="639"/>
      <c r="AK1003" s="639"/>
      <c r="AL1003" s="639"/>
      <c r="AM1003" s="639"/>
      <c r="AN1003" s="639"/>
      <c r="AO1003" s="647"/>
      <c r="AP1003" s="647"/>
      <c r="AQ1003" s="647"/>
      <c r="AR1003" s="647"/>
      <c r="AS1003" s="647"/>
    </row>
    <row r="1004" s="641" customFormat="true" ht="13.8" hidden="false" customHeight="false" outlineLevel="0" collapsed="false">
      <c r="B1004" s="640"/>
      <c r="C1004" s="640"/>
      <c r="D1004" s="640"/>
      <c r="E1004" s="639"/>
      <c r="G1004" s="674"/>
      <c r="H1004" s="674"/>
      <c r="I1004" s="674"/>
      <c r="J1004" s="642"/>
      <c r="K1004" s="674"/>
      <c r="S1004" s="643"/>
      <c r="T1004" s="639"/>
      <c r="U1004" s="644"/>
      <c r="V1004" s="675"/>
      <c r="W1004" s="676"/>
      <c r="X1004" s="674"/>
      <c r="Y1004" s="646"/>
      <c r="Z1004" s="674"/>
      <c r="AI1004" s="639"/>
      <c r="AJ1004" s="639"/>
      <c r="AK1004" s="639"/>
      <c r="AL1004" s="639"/>
      <c r="AM1004" s="639"/>
      <c r="AN1004" s="639"/>
      <c r="AO1004" s="647"/>
      <c r="AP1004" s="647"/>
      <c r="AQ1004" s="647"/>
      <c r="AR1004" s="647"/>
      <c r="AS1004" s="647"/>
    </row>
    <row r="1005" s="641" customFormat="true" ht="13.8" hidden="false" customHeight="false" outlineLevel="0" collapsed="false">
      <c r="B1005" s="640"/>
      <c r="C1005" s="640"/>
      <c r="D1005" s="640"/>
      <c r="E1005" s="639"/>
      <c r="G1005" s="674"/>
      <c r="H1005" s="674"/>
      <c r="I1005" s="674"/>
      <c r="J1005" s="642"/>
      <c r="K1005" s="674"/>
      <c r="S1005" s="643"/>
      <c r="T1005" s="639"/>
      <c r="U1005" s="644"/>
      <c r="V1005" s="675"/>
      <c r="W1005" s="676"/>
      <c r="X1005" s="674"/>
      <c r="Y1005" s="646"/>
      <c r="Z1005" s="674"/>
      <c r="AI1005" s="639"/>
      <c r="AJ1005" s="639"/>
      <c r="AK1005" s="639"/>
      <c r="AL1005" s="639"/>
      <c r="AM1005" s="639"/>
      <c r="AN1005" s="639"/>
      <c r="AO1005" s="647"/>
      <c r="AP1005" s="647"/>
      <c r="AQ1005" s="647"/>
      <c r="AR1005" s="647"/>
      <c r="AS1005" s="647"/>
    </row>
    <row r="1006" s="641" customFormat="true" ht="13.8" hidden="false" customHeight="false" outlineLevel="0" collapsed="false">
      <c r="B1006" s="640"/>
      <c r="C1006" s="640"/>
      <c r="D1006" s="640"/>
      <c r="E1006" s="639"/>
      <c r="G1006" s="674"/>
      <c r="H1006" s="674"/>
      <c r="I1006" s="674"/>
      <c r="J1006" s="642"/>
      <c r="K1006" s="674"/>
      <c r="S1006" s="643"/>
      <c r="T1006" s="639"/>
      <c r="U1006" s="644"/>
      <c r="V1006" s="675"/>
      <c r="W1006" s="676"/>
      <c r="X1006" s="674"/>
      <c r="Y1006" s="646"/>
      <c r="Z1006" s="674"/>
      <c r="AI1006" s="639"/>
      <c r="AJ1006" s="639"/>
      <c r="AK1006" s="639"/>
      <c r="AL1006" s="639"/>
      <c r="AM1006" s="639"/>
      <c r="AN1006" s="639"/>
      <c r="AO1006" s="647"/>
      <c r="AP1006" s="647"/>
      <c r="AQ1006" s="647"/>
      <c r="AR1006" s="647"/>
      <c r="AS1006" s="647"/>
    </row>
    <row r="1007" s="641" customFormat="true" ht="13.8" hidden="false" customHeight="false" outlineLevel="0" collapsed="false">
      <c r="B1007" s="640"/>
      <c r="C1007" s="640"/>
      <c r="D1007" s="640"/>
      <c r="E1007" s="639"/>
      <c r="G1007" s="674"/>
      <c r="H1007" s="674"/>
      <c r="I1007" s="674"/>
      <c r="J1007" s="642"/>
      <c r="K1007" s="674"/>
      <c r="S1007" s="643"/>
      <c r="T1007" s="639"/>
      <c r="U1007" s="644"/>
      <c r="V1007" s="675"/>
      <c r="W1007" s="676"/>
      <c r="X1007" s="674"/>
      <c r="Y1007" s="646"/>
      <c r="Z1007" s="674"/>
      <c r="AI1007" s="639"/>
      <c r="AJ1007" s="639"/>
      <c r="AK1007" s="639"/>
      <c r="AL1007" s="639"/>
      <c r="AM1007" s="639"/>
      <c r="AN1007" s="639"/>
      <c r="AO1007" s="647"/>
      <c r="AP1007" s="647"/>
      <c r="AQ1007" s="647"/>
      <c r="AR1007" s="647"/>
      <c r="AS1007" s="647"/>
    </row>
    <row r="1008" s="641" customFormat="true" ht="13.8" hidden="false" customHeight="false" outlineLevel="0" collapsed="false">
      <c r="B1008" s="640"/>
      <c r="C1008" s="640"/>
      <c r="D1008" s="640"/>
      <c r="E1008" s="639"/>
      <c r="G1008" s="674"/>
      <c r="H1008" s="674"/>
      <c r="I1008" s="674"/>
      <c r="J1008" s="642"/>
      <c r="K1008" s="674"/>
      <c r="S1008" s="643"/>
      <c r="T1008" s="639"/>
      <c r="U1008" s="644"/>
      <c r="V1008" s="675"/>
      <c r="W1008" s="676"/>
      <c r="X1008" s="674"/>
      <c r="Y1008" s="646"/>
      <c r="Z1008" s="674"/>
      <c r="AI1008" s="639"/>
      <c r="AJ1008" s="639"/>
      <c r="AK1008" s="639"/>
      <c r="AL1008" s="639"/>
      <c r="AM1008" s="639"/>
      <c r="AN1008" s="639"/>
      <c r="AO1008" s="647"/>
      <c r="AP1008" s="647"/>
      <c r="AQ1008" s="647"/>
      <c r="AR1008" s="647"/>
      <c r="AS1008" s="647"/>
    </row>
    <row r="1009" s="641" customFormat="true" ht="13.8" hidden="false" customHeight="false" outlineLevel="0" collapsed="false">
      <c r="B1009" s="640"/>
      <c r="C1009" s="640"/>
      <c r="D1009" s="640"/>
      <c r="E1009" s="639"/>
      <c r="G1009" s="674"/>
      <c r="H1009" s="674"/>
      <c r="I1009" s="674"/>
      <c r="J1009" s="642"/>
      <c r="K1009" s="674"/>
      <c r="S1009" s="643"/>
      <c r="T1009" s="639"/>
      <c r="U1009" s="644"/>
      <c r="V1009" s="675"/>
      <c r="W1009" s="676"/>
      <c r="X1009" s="674"/>
      <c r="Y1009" s="646"/>
      <c r="Z1009" s="674"/>
      <c r="AI1009" s="639"/>
      <c r="AJ1009" s="639"/>
      <c r="AK1009" s="639"/>
      <c r="AL1009" s="639"/>
      <c r="AM1009" s="639"/>
      <c r="AN1009" s="639"/>
      <c r="AO1009" s="647"/>
      <c r="AP1009" s="647"/>
      <c r="AQ1009" s="647"/>
      <c r="AR1009" s="647"/>
      <c r="AS1009" s="647"/>
    </row>
    <row r="1010" s="641" customFormat="true" ht="13.8" hidden="false" customHeight="false" outlineLevel="0" collapsed="false">
      <c r="B1010" s="640"/>
      <c r="C1010" s="640"/>
      <c r="D1010" s="640"/>
      <c r="E1010" s="639"/>
      <c r="G1010" s="674"/>
      <c r="H1010" s="674"/>
      <c r="I1010" s="674"/>
      <c r="J1010" s="642"/>
      <c r="K1010" s="674"/>
      <c r="S1010" s="643"/>
      <c r="T1010" s="639"/>
      <c r="U1010" s="644"/>
      <c r="V1010" s="675"/>
      <c r="W1010" s="676"/>
      <c r="X1010" s="674"/>
      <c r="Y1010" s="646"/>
      <c r="Z1010" s="674"/>
      <c r="AI1010" s="639"/>
      <c r="AJ1010" s="639"/>
      <c r="AK1010" s="639"/>
      <c r="AL1010" s="639"/>
      <c r="AM1010" s="639"/>
      <c r="AN1010" s="639"/>
      <c r="AO1010" s="647"/>
      <c r="AP1010" s="647"/>
      <c r="AQ1010" s="647"/>
      <c r="AR1010" s="647"/>
      <c r="AS1010" s="647"/>
    </row>
    <row r="1011" s="641" customFormat="true" ht="13.8" hidden="false" customHeight="false" outlineLevel="0" collapsed="false">
      <c r="B1011" s="640"/>
      <c r="C1011" s="640"/>
      <c r="D1011" s="640"/>
      <c r="E1011" s="639"/>
      <c r="G1011" s="674"/>
      <c r="H1011" s="674"/>
      <c r="I1011" s="674"/>
      <c r="J1011" s="642"/>
      <c r="K1011" s="674"/>
      <c r="S1011" s="643"/>
      <c r="T1011" s="639"/>
      <c r="U1011" s="644"/>
      <c r="V1011" s="675"/>
      <c r="W1011" s="676"/>
      <c r="X1011" s="674"/>
      <c r="Y1011" s="646"/>
      <c r="Z1011" s="674"/>
      <c r="AI1011" s="639"/>
      <c r="AJ1011" s="639"/>
      <c r="AK1011" s="639"/>
      <c r="AL1011" s="639"/>
      <c r="AM1011" s="639"/>
      <c r="AN1011" s="639"/>
      <c r="AO1011" s="647"/>
      <c r="AP1011" s="647"/>
      <c r="AQ1011" s="647"/>
      <c r="AR1011" s="647"/>
      <c r="AS1011" s="647"/>
    </row>
    <row r="1012" s="641" customFormat="true" ht="13.8" hidden="false" customHeight="false" outlineLevel="0" collapsed="false">
      <c r="B1012" s="640"/>
      <c r="C1012" s="640"/>
      <c r="D1012" s="640"/>
      <c r="E1012" s="639"/>
      <c r="G1012" s="674"/>
      <c r="H1012" s="674"/>
      <c r="I1012" s="674"/>
      <c r="J1012" s="642"/>
      <c r="K1012" s="674"/>
      <c r="S1012" s="643"/>
      <c r="T1012" s="639"/>
      <c r="U1012" s="644"/>
      <c r="V1012" s="675"/>
      <c r="W1012" s="676"/>
      <c r="X1012" s="674"/>
      <c r="Y1012" s="646"/>
      <c r="Z1012" s="674"/>
      <c r="AI1012" s="639"/>
      <c r="AJ1012" s="639"/>
      <c r="AK1012" s="639"/>
      <c r="AL1012" s="639"/>
      <c r="AM1012" s="639"/>
      <c r="AN1012" s="639"/>
      <c r="AO1012" s="647"/>
      <c r="AP1012" s="647"/>
      <c r="AQ1012" s="647"/>
      <c r="AR1012" s="647"/>
      <c r="AS1012" s="647"/>
    </row>
    <row r="1013" s="641" customFormat="true" ht="13.8" hidden="false" customHeight="false" outlineLevel="0" collapsed="false">
      <c r="B1013" s="640"/>
      <c r="C1013" s="640"/>
      <c r="D1013" s="640"/>
      <c r="E1013" s="639"/>
      <c r="G1013" s="674"/>
      <c r="H1013" s="674"/>
      <c r="I1013" s="674"/>
      <c r="J1013" s="642"/>
      <c r="K1013" s="674"/>
      <c r="S1013" s="643"/>
      <c r="T1013" s="639"/>
      <c r="U1013" s="644"/>
      <c r="V1013" s="675"/>
      <c r="W1013" s="676"/>
      <c r="X1013" s="674"/>
      <c r="Y1013" s="646"/>
      <c r="Z1013" s="674"/>
      <c r="AI1013" s="639"/>
      <c r="AJ1013" s="639"/>
      <c r="AK1013" s="639"/>
      <c r="AL1013" s="639"/>
      <c r="AM1013" s="639"/>
      <c r="AN1013" s="639"/>
      <c r="AO1013" s="647"/>
      <c r="AP1013" s="647"/>
      <c r="AQ1013" s="647"/>
      <c r="AR1013" s="647"/>
      <c r="AS1013" s="647"/>
    </row>
    <row r="1014" s="641" customFormat="true" ht="13.8" hidden="false" customHeight="false" outlineLevel="0" collapsed="false">
      <c r="B1014" s="640"/>
      <c r="C1014" s="640"/>
      <c r="D1014" s="640"/>
      <c r="E1014" s="639"/>
      <c r="G1014" s="674"/>
      <c r="H1014" s="674"/>
      <c r="I1014" s="674"/>
      <c r="J1014" s="642"/>
      <c r="K1014" s="674"/>
      <c r="S1014" s="643"/>
      <c r="T1014" s="639"/>
      <c r="U1014" s="644"/>
      <c r="V1014" s="675"/>
      <c r="W1014" s="676"/>
      <c r="X1014" s="674"/>
      <c r="Y1014" s="646"/>
      <c r="Z1014" s="674"/>
      <c r="AI1014" s="639"/>
      <c r="AJ1014" s="639"/>
      <c r="AK1014" s="639"/>
      <c r="AL1014" s="639"/>
      <c r="AM1014" s="639"/>
      <c r="AN1014" s="639"/>
      <c r="AO1014" s="647"/>
      <c r="AP1014" s="647"/>
      <c r="AQ1014" s="647"/>
      <c r="AR1014" s="647"/>
      <c r="AS1014" s="647"/>
    </row>
    <row r="1015" s="641" customFormat="true" ht="13.8" hidden="false" customHeight="false" outlineLevel="0" collapsed="false">
      <c r="B1015" s="640"/>
      <c r="C1015" s="640"/>
      <c r="D1015" s="640"/>
      <c r="E1015" s="639"/>
      <c r="G1015" s="674"/>
      <c r="H1015" s="674"/>
      <c r="I1015" s="674"/>
      <c r="J1015" s="642"/>
      <c r="K1015" s="674"/>
      <c r="S1015" s="643"/>
      <c r="T1015" s="639"/>
      <c r="U1015" s="644"/>
      <c r="V1015" s="675"/>
      <c r="W1015" s="676"/>
      <c r="X1015" s="674"/>
      <c r="Y1015" s="646"/>
      <c r="Z1015" s="674"/>
      <c r="AI1015" s="639"/>
      <c r="AJ1015" s="639"/>
      <c r="AK1015" s="639"/>
      <c r="AL1015" s="639"/>
      <c r="AM1015" s="639"/>
      <c r="AN1015" s="639"/>
      <c r="AO1015" s="647"/>
      <c r="AP1015" s="647"/>
      <c r="AQ1015" s="647"/>
      <c r="AR1015" s="647"/>
      <c r="AS1015" s="647"/>
    </row>
    <row r="1016" s="641" customFormat="true" ht="13.8" hidden="false" customHeight="false" outlineLevel="0" collapsed="false">
      <c r="B1016" s="640"/>
      <c r="C1016" s="640"/>
      <c r="D1016" s="640"/>
      <c r="E1016" s="639"/>
      <c r="G1016" s="674"/>
      <c r="H1016" s="674"/>
      <c r="I1016" s="674"/>
      <c r="J1016" s="642"/>
      <c r="K1016" s="674"/>
      <c r="S1016" s="643"/>
      <c r="T1016" s="639"/>
      <c r="U1016" s="644"/>
      <c r="V1016" s="675"/>
      <c r="W1016" s="676"/>
      <c r="X1016" s="674"/>
      <c r="Y1016" s="646"/>
      <c r="Z1016" s="674"/>
      <c r="AI1016" s="639"/>
      <c r="AJ1016" s="639"/>
      <c r="AK1016" s="639"/>
      <c r="AL1016" s="639"/>
      <c r="AM1016" s="639"/>
      <c r="AN1016" s="639"/>
      <c r="AO1016" s="647"/>
      <c r="AP1016" s="647"/>
      <c r="AQ1016" s="647"/>
      <c r="AR1016" s="647"/>
      <c r="AS1016" s="647"/>
    </row>
    <row r="1017" s="641" customFormat="true" ht="13.8" hidden="false" customHeight="false" outlineLevel="0" collapsed="false">
      <c r="B1017" s="640"/>
      <c r="C1017" s="640"/>
      <c r="D1017" s="640"/>
      <c r="E1017" s="639"/>
      <c r="G1017" s="674"/>
      <c r="H1017" s="674"/>
      <c r="I1017" s="674"/>
      <c r="J1017" s="642"/>
      <c r="K1017" s="674"/>
      <c r="S1017" s="643"/>
      <c r="T1017" s="639"/>
      <c r="U1017" s="644"/>
      <c r="V1017" s="675"/>
      <c r="W1017" s="676"/>
      <c r="X1017" s="674"/>
      <c r="Y1017" s="646"/>
      <c r="Z1017" s="674"/>
      <c r="AI1017" s="639"/>
      <c r="AJ1017" s="639"/>
      <c r="AK1017" s="639"/>
      <c r="AL1017" s="639"/>
      <c r="AM1017" s="639"/>
      <c r="AN1017" s="639"/>
      <c r="AO1017" s="647"/>
      <c r="AP1017" s="647"/>
      <c r="AQ1017" s="647"/>
      <c r="AR1017" s="647"/>
      <c r="AS1017" s="647"/>
    </row>
    <row r="1018" s="641" customFormat="true" ht="13.8" hidden="false" customHeight="false" outlineLevel="0" collapsed="false">
      <c r="B1018" s="640"/>
      <c r="C1018" s="640"/>
      <c r="D1018" s="640"/>
      <c r="E1018" s="639"/>
      <c r="G1018" s="674"/>
      <c r="H1018" s="674"/>
      <c r="I1018" s="674"/>
      <c r="J1018" s="642"/>
      <c r="K1018" s="674"/>
      <c r="S1018" s="643"/>
      <c r="T1018" s="639"/>
      <c r="U1018" s="644"/>
      <c r="V1018" s="675"/>
      <c r="W1018" s="676"/>
      <c r="X1018" s="674"/>
      <c r="Y1018" s="646"/>
      <c r="Z1018" s="674"/>
      <c r="AI1018" s="639"/>
      <c r="AJ1018" s="639"/>
      <c r="AK1018" s="639"/>
      <c r="AL1018" s="639"/>
      <c r="AM1018" s="639"/>
      <c r="AN1018" s="639"/>
      <c r="AO1018" s="647"/>
      <c r="AP1018" s="647"/>
      <c r="AQ1018" s="647"/>
      <c r="AR1018" s="647"/>
      <c r="AS1018" s="647"/>
    </row>
    <row r="1019" s="641" customFormat="true" ht="13.8" hidden="false" customHeight="false" outlineLevel="0" collapsed="false">
      <c r="B1019" s="640"/>
      <c r="C1019" s="640"/>
      <c r="D1019" s="640"/>
      <c r="E1019" s="639"/>
      <c r="G1019" s="674"/>
      <c r="H1019" s="674"/>
      <c r="I1019" s="674"/>
      <c r="J1019" s="642"/>
      <c r="K1019" s="674"/>
      <c r="S1019" s="643"/>
      <c r="T1019" s="639"/>
      <c r="U1019" s="644"/>
      <c r="V1019" s="675"/>
      <c r="W1019" s="676"/>
      <c r="X1019" s="674"/>
      <c r="Y1019" s="646"/>
      <c r="Z1019" s="674"/>
      <c r="AI1019" s="639"/>
      <c r="AJ1019" s="639"/>
      <c r="AK1019" s="639"/>
      <c r="AL1019" s="639"/>
      <c r="AM1019" s="639"/>
      <c r="AN1019" s="639"/>
      <c r="AO1019" s="647"/>
      <c r="AP1019" s="647"/>
      <c r="AQ1019" s="647"/>
      <c r="AR1019" s="647"/>
      <c r="AS1019" s="647"/>
    </row>
    <row r="1020" s="641" customFormat="true" ht="13.8" hidden="false" customHeight="false" outlineLevel="0" collapsed="false">
      <c r="B1020" s="640"/>
      <c r="C1020" s="640"/>
      <c r="D1020" s="640"/>
      <c r="E1020" s="639"/>
      <c r="G1020" s="674"/>
      <c r="H1020" s="674"/>
      <c r="I1020" s="674"/>
      <c r="J1020" s="642"/>
      <c r="K1020" s="674"/>
      <c r="S1020" s="643"/>
      <c r="T1020" s="639"/>
      <c r="U1020" s="644"/>
      <c r="V1020" s="675"/>
      <c r="W1020" s="676"/>
      <c r="X1020" s="674"/>
      <c r="Y1020" s="646"/>
      <c r="Z1020" s="674"/>
      <c r="AI1020" s="639"/>
      <c r="AJ1020" s="639"/>
      <c r="AK1020" s="639"/>
      <c r="AL1020" s="639"/>
      <c r="AM1020" s="639"/>
      <c r="AN1020" s="639"/>
      <c r="AO1020" s="647"/>
      <c r="AP1020" s="647"/>
      <c r="AQ1020" s="647"/>
      <c r="AR1020" s="647"/>
      <c r="AS1020" s="647"/>
    </row>
    <row r="1021" s="641" customFormat="true" ht="13.8" hidden="false" customHeight="false" outlineLevel="0" collapsed="false">
      <c r="B1021" s="640"/>
      <c r="C1021" s="640"/>
      <c r="D1021" s="640"/>
      <c r="E1021" s="639"/>
      <c r="G1021" s="674"/>
      <c r="H1021" s="674"/>
      <c r="I1021" s="674"/>
      <c r="J1021" s="642"/>
      <c r="K1021" s="674"/>
      <c r="S1021" s="643"/>
      <c r="T1021" s="639"/>
      <c r="U1021" s="644"/>
      <c r="V1021" s="675"/>
      <c r="W1021" s="676"/>
      <c r="X1021" s="674"/>
      <c r="Y1021" s="646"/>
      <c r="Z1021" s="674"/>
      <c r="AI1021" s="639"/>
      <c r="AJ1021" s="639"/>
      <c r="AK1021" s="639"/>
      <c r="AL1021" s="639"/>
      <c r="AM1021" s="639"/>
      <c r="AN1021" s="639"/>
      <c r="AO1021" s="647"/>
      <c r="AP1021" s="647"/>
      <c r="AQ1021" s="647"/>
      <c r="AR1021" s="647"/>
      <c r="AS1021" s="647"/>
    </row>
    <row r="1022" s="641" customFormat="true" ht="13.8" hidden="false" customHeight="false" outlineLevel="0" collapsed="false">
      <c r="B1022" s="640"/>
      <c r="C1022" s="640"/>
      <c r="D1022" s="640"/>
      <c r="E1022" s="639"/>
      <c r="G1022" s="674"/>
      <c r="H1022" s="674"/>
      <c r="I1022" s="674"/>
      <c r="J1022" s="642"/>
      <c r="K1022" s="674"/>
      <c r="S1022" s="643"/>
      <c r="T1022" s="639"/>
      <c r="U1022" s="644"/>
      <c r="V1022" s="675"/>
      <c r="W1022" s="676"/>
      <c r="X1022" s="674"/>
      <c r="Y1022" s="646"/>
      <c r="Z1022" s="674"/>
      <c r="AI1022" s="639"/>
      <c r="AJ1022" s="639"/>
      <c r="AK1022" s="639"/>
      <c r="AL1022" s="639"/>
      <c r="AM1022" s="639"/>
      <c r="AN1022" s="639"/>
      <c r="AO1022" s="647"/>
      <c r="AP1022" s="647"/>
      <c r="AQ1022" s="647"/>
      <c r="AR1022" s="647"/>
      <c r="AS1022" s="647"/>
    </row>
    <row r="1023" s="641" customFormat="true" ht="13.8" hidden="false" customHeight="false" outlineLevel="0" collapsed="false">
      <c r="B1023" s="640"/>
      <c r="C1023" s="640"/>
      <c r="D1023" s="640"/>
      <c r="E1023" s="639"/>
      <c r="G1023" s="674"/>
      <c r="H1023" s="674"/>
      <c r="I1023" s="674"/>
      <c r="J1023" s="642"/>
      <c r="K1023" s="674"/>
      <c r="S1023" s="643"/>
      <c r="T1023" s="639"/>
      <c r="U1023" s="644"/>
      <c r="V1023" s="675"/>
      <c r="W1023" s="676"/>
      <c r="X1023" s="674"/>
      <c r="Y1023" s="646"/>
      <c r="Z1023" s="674"/>
      <c r="AI1023" s="639"/>
      <c r="AJ1023" s="639"/>
      <c r="AK1023" s="639"/>
      <c r="AL1023" s="639"/>
      <c r="AM1023" s="639"/>
      <c r="AN1023" s="639"/>
      <c r="AO1023" s="647"/>
      <c r="AP1023" s="647"/>
      <c r="AQ1023" s="647"/>
      <c r="AR1023" s="647"/>
      <c r="AS1023" s="647"/>
    </row>
    <row r="1024" s="641" customFormat="true" ht="13.8" hidden="false" customHeight="false" outlineLevel="0" collapsed="false">
      <c r="B1024" s="640"/>
      <c r="C1024" s="640"/>
      <c r="D1024" s="640"/>
      <c r="E1024" s="639"/>
      <c r="G1024" s="674"/>
      <c r="H1024" s="674"/>
      <c r="I1024" s="674"/>
      <c r="J1024" s="642"/>
      <c r="K1024" s="674"/>
      <c r="S1024" s="643"/>
      <c r="T1024" s="639"/>
      <c r="U1024" s="644"/>
      <c r="V1024" s="675"/>
      <c r="W1024" s="676"/>
      <c r="X1024" s="674"/>
      <c r="Y1024" s="646"/>
      <c r="Z1024" s="674"/>
      <c r="AI1024" s="639"/>
      <c r="AJ1024" s="639"/>
      <c r="AK1024" s="639"/>
      <c r="AL1024" s="639"/>
      <c r="AM1024" s="639"/>
      <c r="AN1024" s="639"/>
      <c r="AO1024" s="647"/>
      <c r="AP1024" s="647"/>
      <c r="AQ1024" s="647"/>
      <c r="AR1024" s="647"/>
      <c r="AS1024" s="647"/>
    </row>
    <row r="1025" s="641" customFormat="true" ht="13.8" hidden="false" customHeight="false" outlineLevel="0" collapsed="false">
      <c r="B1025" s="640"/>
      <c r="C1025" s="640"/>
      <c r="D1025" s="640"/>
      <c r="E1025" s="639"/>
      <c r="G1025" s="674"/>
      <c r="H1025" s="674"/>
      <c r="I1025" s="674"/>
      <c r="J1025" s="642"/>
      <c r="K1025" s="674"/>
      <c r="S1025" s="643"/>
      <c r="T1025" s="639"/>
      <c r="U1025" s="644"/>
      <c r="V1025" s="675"/>
      <c r="W1025" s="676"/>
      <c r="X1025" s="674"/>
      <c r="Y1025" s="646"/>
      <c r="Z1025" s="674"/>
      <c r="AI1025" s="639"/>
      <c r="AJ1025" s="639"/>
      <c r="AK1025" s="639"/>
      <c r="AL1025" s="639"/>
      <c r="AM1025" s="639"/>
      <c r="AN1025" s="639"/>
      <c r="AO1025" s="647"/>
      <c r="AP1025" s="647"/>
      <c r="AQ1025" s="647"/>
      <c r="AR1025" s="647"/>
      <c r="AS1025" s="647"/>
    </row>
    <row r="1026" s="641" customFormat="true" ht="13.8" hidden="false" customHeight="false" outlineLevel="0" collapsed="false">
      <c r="B1026" s="640"/>
      <c r="C1026" s="640"/>
      <c r="D1026" s="640"/>
      <c r="E1026" s="639"/>
      <c r="G1026" s="674"/>
      <c r="H1026" s="674"/>
      <c r="I1026" s="674"/>
      <c r="J1026" s="642"/>
      <c r="K1026" s="674"/>
      <c r="S1026" s="643"/>
      <c r="T1026" s="639"/>
      <c r="U1026" s="644"/>
      <c r="V1026" s="675"/>
      <c r="W1026" s="676"/>
      <c r="X1026" s="674"/>
      <c r="Y1026" s="646"/>
      <c r="Z1026" s="674"/>
      <c r="AI1026" s="639"/>
      <c r="AJ1026" s="639"/>
      <c r="AK1026" s="639"/>
      <c r="AL1026" s="639"/>
      <c r="AM1026" s="639"/>
      <c r="AN1026" s="639"/>
      <c r="AO1026" s="647"/>
      <c r="AP1026" s="647"/>
      <c r="AQ1026" s="647"/>
      <c r="AR1026" s="647"/>
      <c r="AS1026" s="647"/>
    </row>
    <row r="1027" s="641" customFormat="true" ht="13.8" hidden="false" customHeight="false" outlineLevel="0" collapsed="false">
      <c r="B1027" s="640"/>
      <c r="C1027" s="640"/>
      <c r="D1027" s="640"/>
      <c r="E1027" s="639"/>
      <c r="G1027" s="674"/>
      <c r="H1027" s="674"/>
      <c r="I1027" s="674"/>
      <c r="J1027" s="642"/>
      <c r="K1027" s="674"/>
      <c r="S1027" s="643"/>
      <c r="T1027" s="639"/>
      <c r="U1027" s="644"/>
      <c r="V1027" s="675"/>
      <c r="W1027" s="676"/>
      <c r="X1027" s="674"/>
      <c r="Y1027" s="646"/>
      <c r="Z1027" s="674"/>
      <c r="AI1027" s="639"/>
      <c r="AJ1027" s="639"/>
      <c r="AK1027" s="639"/>
      <c r="AL1027" s="639"/>
      <c r="AM1027" s="639"/>
      <c r="AN1027" s="639"/>
      <c r="AO1027" s="647"/>
      <c r="AP1027" s="647"/>
      <c r="AQ1027" s="647"/>
      <c r="AR1027" s="647"/>
      <c r="AS1027" s="647"/>
    </row>
    <row r="1028" s="641" customFormat="true" ht="13.8" hidden="false" customHeight="false" outlineLevel="0" collapsed="false">
      <c r="B1028" s="640"/>
      <c r="C1028" s="640"/>
      <c r="D1028" s="640"/>
      <c r="E1028" s="639"/>
      <c r="G1028" s="674"/>
      <c r="H1028" s="674"/>
      <c r="I1028" s="674"/>
      <c r="J1028" s="642"/>
      <c r="K1028" s="674"/>
      <c r="S1028" s="643"/>
      <c r="T1028" s="639"/>
      <c r="U1028" s="644"/>
      <c r="V1028" s="675"/>
      <c r="W1028" s="676"/>
      <c r="X1028" s="674"/>
      <c r="Y1028" s="646"/>
      <c r="Z1028" s="674"/>
      <c r="AI1028" s="639"/>
      <c r="AJ1028" s="639"/>
      <c r="AK1028" s="639"/>
      <c r="AL1028" s="639"/>
      <c r="AM1028" s="639"/>
      <c r="AN1028" s="639"/>
      <c r="AO1028" s="647"/>
      <c r="AP1028" s="647"/>
      <c r="AQ1028" s="647"/>
      <c r="AR1028" s="647"/>
      <c r="AS1028" s="647"/>
    </row>
    <row r="1029" s="641" customFormat="true" ht="13.8" hidden="false" customHeight="false" outlineLevel="0" collapsed="false">
      <c r="B1029" s="640"/>
      <c r="C1029" s="640"/>
      <c r="D1029" s="640"/>
      <c r="E1029" s="639"/>
      <c r="G1029" s="674"/>
      <c r="H1029" s="674"/>
      <c r="I1029" s="674"/>
      <c r="J1029" s="642"/>
      <c r="K1029" s="674"/>
      <c r="S1029" s="643"/>
      <c r="T1029" s="639"/>
      <c r="U1029" s="644"/>
      <c r="V1029" s="675"/>
      <c r="W1029" s="676"/>
      <c r="X1029" s="674"/>
      <c r="Y1029" s="646"/>
      <c r="Z1029" s="674"/>
      <c r="AI1029" s="639"/>
      <c r="AJ1029" s="639"/>
      <c r="AK1029" s="639"/>
      <c r="AL1029" s="639"/>
      <c r="AM1029" s="639"/>
      <c r="AN1029" s="639"/>
      <c r="AO1029" s="647"/>
      <c r="AP1029" s="647"/>
      <c r="AQ1029" s="647"/>
      <c r="AR1029" s="647"/>
      <c r="AS1029" s="647"/>
    </row>
    <row r="1030" s="641" customFormat="true" ht="13.8" hidden="false" customHeight="false" outlineLevel="0" collapsed="false">
      <c r="B1030" s="640"/>
      <c r="C1030" s="640"/>
      <c r="D1030" s="640"/>
      <c r="E1030" s="639"/>
      <c r="G1030" s="674"/>
      <c r="H1030" s="674"/>
      <c r="I1030" s="674"/>
      <c r="J1030" s="642"/>
      <c r="K1030" s="674"/>
      <c r="S1030" s="643"/>
      <c r="T1030" s="639"/>
      <c r="U1030" s="644"/>
      <c r="V1030" s="675"/>
      <c r="W1030" s="676"/>
      <c r="X1030" s="674"/>
      <c r="Y1030" s="646"/>
      <c r="Z1030" s="674"/>
      <c r="AI1030" s="639"/>
      <c r="AJ1030" s="639"/>
      <c r="AK1030" s="639"/>
      <c r="AL1030" s="639"/>
      <c r="AM1030" s="639"/>
      <c r="AN1030" s="639"/>
      <c r="AO1030" s="647"/>
      <c r="AP1030" s="647"/>
      <c r="AQ1030" s="647"/>
      <c r="AR1030" s="647"/>
      <c r="AS1030" s="647"/>
    </row>
    <row r="1031" s="641" customFormat="true" ht="13.8" hidden="false" customHeight="false" outlineLevel="0" collapsed="false">
      <c r="B1031" s="640"/>
      <c r="C1031" s="640"/>
      <c r="D1031" s="640"/>
      <c r="E1031" s="639"/>
      <c r="G1031" s="674"/>
      <c r="H1031" s="674"/>
      <c r="I1031" s="674"/>
      <c r="J1031" s="642"/>
      <c r="K1031" s="674"/>
      <c r="S1031" s="643"/>
      <c r="T1031" s="639"/>
      <c r="U1031" s="644"/>
      <c r="V1031" s="675"/>
      <c r="W1031" s="676"/>
      <c r="X1031" s="674"/>
      <c r="Y1031" s="646"/>
      <c r="Z1031" s="674"/>
      <c r="AI1031" s="639"/>
      <c r="AJ1031" s="639"/>
      <c r="AK1031" s="639"/>
      <c r="AL1031" s="639"/>
      <c r="AM1031" s="639"/>
      <c r="AN1031" s="639"/>
      <c r="AO1031" s="647"/>
      <c r="AP1031" s="647"/>
      <c r="AQ1031" s="647"/>
      <c r="AR1031" s="647"/>
      <c r="AS1031" s="647"/>
    </row>
    <row r="1032" s="641" customFormat="true" ht="13.8" hidden="false" customHeight="false" outlineLevel="0" collapsed="false">
      <c r="B1032" s="640"/>
      <c r="C1032" s="640"/>
      <c r="D1032" s="640"/>
      <c r="E1032" s="639"/>
      <c r="G1032" s="674"/>
      <c r="H1032" s="674"/>
      <c r="I1032" s="674"/>
      <c r="J1032" s="642"/>
      <c r="K1032" s="674"/>
      <c r="S1032" s="643"/>
      <c r="T1032" s="639"/>
      <c r="U1032" s="644"/>
      <c r="V1032" s="675"/>
      <c r="W1032" s="676"/>
      <c r="X1032" s="674"/>
      <c r="Y1032" s="646"/>
      <c r="Z1032" s="674"/>
      <c r="AI1032" s="639"/>
      <c r="AJ1032" s="639"/>
      <c r="AK1032" s="639"/>
      <c r="AL1032" s="639"/>
      <c r="AM1032" s="639"/>
      <c r="AN1032" s="639"/>
      <c r="AO1032" s="647"/>
      <c r="AP1032" s="647"/>
      <c r="AQ1032" s="647"/>
      <c r="AR1032" s="647"/>
      <c r="AS1032" s="647"/>
    </row>
    <row r="1033" s="641" customFormat="true" ht="13.8" hidden="false" customHeight="false" outlineLevel="0" collapsed="false">
      <c r="B1033" s="640"/>
      <c r="C1033" s="640"/>
      <c r="D1033" s="640"/>
      <c r="E1033" s="639"/>
      <c r="G1033" s="674"/>
      <c r="H1033" s="674"/>
      <c r="I1033" s="674"/>
      <c r="J1033" s="642"/>
      <c r="K1033" s="674"/>
      <c r="S1033" s="643"/>
      <c r="T1033" s="639"/>
      <c r="U1033" s="644"/>
      <c r="V1033" s="675"/>
      <c r="W1033" s="676"/>
      <c r="X1033" s="674"/>
      <c r="Y1033" s="646"/>
      <c r="Z1033" s="674"/>
      <c r="AI1033" s="639"/>
      <c r="AJ1033" s="639"/>
      <c r="AK1033" s="639"/>
      <c r="AL1033" s="639"/>
      <c r="AM1033" s="639"/>
      <c r="AN1033" s="639"/>
      <c r="AO1033" s="647"/>
      <c r="AP1033" s="647"/>
      <c r="AQ1033" s="647"/>
      <c r="AR1033" s="647"/>
      <c r="AS1033" s="647"/>
    </row>
    <row r="1034" s="641" customFormat="true" ht="13.8" hidden="false" customHeight="false" outlineLevel="0" collapsed="false">
      <c r="B1034" s="640"/>
      <c r="C1034" s="640"/>
      <c r="D1034" s="640"/>
      <c r="E1034" s="639"/>
      <c r="G1034" s="674"/>
      <c r="H1034" s="674"/>
      <c r="I1034" s="674"/>
      <c r="J1034" s="642"/>
      <c r="K1034" s="674"/>
      <c r="S1034" s="643"/>
      <c r="T1034" s="639"/>
      <c r="U1034" s="644"/>
      <c r="V1034" s="675"/>
      <c r="W1034" s="676"/>
      <c r="X1034" s="674"/>
      <c r="Y1034" s="646"/>
      <c r="Z1034" s="674"/>
      <c r="AI1034" s="639"/>
      <c r="AJ1034" s="639"/>
      <c r="AK1034" s="639"/>
      <c r="AL1034" s="639"/>
      <c r="AM1034" s="639"/>
      <c r="AN1034" s="639"/>
      <c r="AO1034" s="647"/>
      <c r="AP1034" s="647"/>
      <c r="AQ1034" s="647"/>
      <c r="AR1034" s="647"/>
      <c r="AS1034" s="647"/>
    </row>
    <row r="1035" s="641" customFormat="true" ht="13.8" hidden="false" customHeight="false" outlineLevel="0" collapsed="false">
      <c r="B1035" s="640"/>
      <c r="C1035" s="640"/>
      <c r="D1035" s="640"/>
      <c r="E1035" s="639"/>
      <c r="G1035" s="674"/>
      <c r="H1035" s="674"/>
      <c r="I1035" s="674"/>
      <c r="J1035" s="642"/>
      <c r="K1035" s="674"/>
      <c r="S1035" s="643"/>
      <c r="T1035" s="639"/>
      <c r="U1035" s="644"/>
      <c r="V1035" s="675"/>
      <c r="W1035" s="676"/>
      <c r="X1035" s="674"/>
      <c r="Y1035" s="646"/>
      <c r="Z1035" s="674"/>
      <c r="AI1035" s="639"/>
      <c r="AJ1035" s="639"/>
      <c r="AK1035" s="639"/>
      <c r="AL1035" s="639"/>
      <c r="AM1035" s="639"/>
      <c r="AN1035" s="639"/>
      <c r="AO1035" s="647"/>
      <c r="AP1035" s="647"/>
      <c r="AQ1035" s="647"/>
      <c r="AR1035" s="647"/>
      <c r="AS1035" s="647"/>
    </row>
    <row r="1036" s="641" customFormat="true" ht="13.8" hidden="false" customHeight="false" outlineLevel="0" collapsed="false">
      <c r="B1036" s="640"/>
      <c r="C1036" s="640"/>
      <c r="D1036" s="640"/>
      <c r="E1036" s="639"/>
      <c r="G1036" s="674"/>
      <c r="H1036" s="674"/>
      <c r="I1036" s="674"/>
      <c r="J1036" s="642"/>
      <c r="K1036" s="674"/>
      <c r="S1036" s="643"/>
      <c r="T1036" s="639"/>
      <c r="U1036" s="644"/>
      <c r="V1036" s="675"/>
      <c r="W1036" s="676"/>
      <c r="X1036" s="674"/>
      <c r="Y1036" s="646"/>
      <c r="Z1036" s="674"/>
      <c r="AI1036" s="639"/>
      <c r="AJ1036" s="639"/>
      <c r="AK1036" s="639"/>
      <c r="AL1036" s="639"/>
      <c r="AM1036" s="639"/>
      <c r="AN1036" s="639"/>
      <c r="AO1036" s="647"/>
      <c r="AP1036" s="647"/>
      <c r="AQ1036" s="647"/>
      <c r="AR1036" s="647"/>
      <c r="AS1036" s="647"/>
    </row>
    <row r="1037" s="641" customFormat="true" ht="13.8" hidden="false" customHeight="false" outlineLevel="0" collapsed="false">
      <c r="B1037" s="640"/>
      <c r="C1037" s="640"/>
      <c r="D1037" s="640"/>
      <c r="E1037" s="639"/>
      <c r="G1037" s="674"/>
      <c r="H1037" s="674"/>
      <c r="I1037" s="674"/>
      <c r="J1037" s="642"/>
      <c r="K1037" s="674"/>
      <c r="S1037" s="643"/>
      <c r="T1037" s="639"/>
      <c r="U1037" s="644"/>
      <c r="V1037" s="675"/>
      <c r="W1037" s="676"/>
      <c r="X1037" s="674"/>
      <c r="Y1037" s="646"/>
      <c r="Z1037" s="674"/>
      <c r="AI1037" s="639"/>
      <c r="AJ1037" s="639"/>
      <c r="AK1037" s="639"/>
      <c r="AL1037" s="639"/>
      <c r="AM1037" s="639"/>
      <c r="AN1037" s="639"/>
      <c r="AO1037" s="647"/>
      <c r="AP1037" s="647"/>
      <c r="AQ1037" s="647"/>
      <c r="AR1037" s="647"/>
      <c r="AS1037" s="647"/>
    </row>
    <row r="1038" s="641" customFormat="true" ht="13.8" hidden="false" customHeight="false" outlineLevel="0" collapsed="false">
      <c r="B1038" s="640"/>
      <c r="C1038" s="640"/>
      <c r="D1038" s="640"/>
      <c r="E1038" s="639"/>
      <c r="G1038" s="674"/>
      <c r="H1038" s="674"/>
      <c r="I1038" s="674"/>
      <c r="J1038" s="642"/>
      <c r="K1038" s="674"/>
      <c r="S1038" s="643"/>
      <c r="T1038" s="639"/>
      <c r="U1038" s="644"/>
      <c r="V1038" s="675"/>
      <c r="W1038" s="676"/>
      <c r="X1038" s="674"/>
      <c r="Y1038" s="646"/>
      <c r="Z1038" s="674"/>
      <c r="AI1038" s="639"/>
      <c r="AJ1038" s="639"/>
      <c r="AK1038" s="639"/>
      <c r="AL1038" s="639"/>
      <c r="AM1038" s="639"/>
      <c r="AN1038" s="639"/>
      <c r="AO1038" s="647"/>
      <c r="AP1038" s="647"/>
      <c r="AQ1038" s="647"/>
      <c r="AR1038" s="647"/>
      <c r="AS1038" s="647"/>
    </row>
    <row r="1039" s="641" customFormat="true" ht="13.8" hidden="false" customHeight="false" outlineLevel="0" collapsed="false">
      <c r="B1039" s="640"/>
      <c r="C1039" s="640"/>
      <c r="D1039" s="640"/>
      <c r="E1039" s="639"/>
      <c r="G1039" s="674"/>
      <c r="H1039" s="674"/>
      <c r="I1039" s="674"/>
      <c r="J1039" s="642"/>
      <c r="K1039" s="674"/>
      <c r="S1039" s="643"/>
      <c r="T1039" s="639"/>
      <c r="U1039" s="644"/>
      <c r="V1039" s="675"/>
      <c r="W1039" s="676"/>
      <c r="X1039" s="674"/>
      <c r="Y1039" s="646"/>
      <c r="Z1039" s="674"/>
      <c r="AI1039" s="639"/>
      <c r="AJ1039" s="639"/>
      <c r="AK1039" s="639"/>
      <c r="AL1039" s="639"/>
      <c r="AM1039" s="639"/>
      <c r="AN1039" s="639"/>
      <c r="AO1039" s="647"/>
      <c r="AP1039" s="647"/>
      <c r="AQ1039" s="647"/>
      <c r="AR1039" s="647"/>
      <c r="AS1039" s="647"/>
    </row>
    <row r="1040" s="641" customFormat="true" ht="13.8" hidden="false" customHeight="false" outlineLevel="0" collapsed="false">
      <c r="B1040" s="640"/>
      <c r="C1040" s="640"/>
      <c r="D1040" s="640"/>
      <c r="E1040" s="639"/>
      <c r="G1040" s="674"/>
      <c r="H1040" s="674"/>
      <c r="I1040" s="674"/>
      <c r="J1040" s="642"/>
      <c r="K1040" s="674"/>
      <c r="S1040" s="643"/>
      <c r="T1040" s="639"/>
      <c r="U1040" s="644"/>
      <c r="V1040" s="675"/>
      <c r="W1040" s="676"/>
      <c r="X1040" s="674"/>
      <c r="Y1040" s="646"/>
      <c r="Z1040" s="674"/>
      <c r="AI1040" s="639"/>
      <c r="AJ1040" s="639"/>
      <c r="AK1040" s="639"/>
      <c r="AL1040" s="639"/>
      <c r="AM1040" s="639"/>
      <c r="AN1040" s="639"/>
      <c r="AO1040" s="647"/>
      <c r="AP1040" s="647"/>
      <c r="AQ1040" s="647"/>
      <c r="AR1040" s="647"/>
      <c r="AS1040" s="647"/>
    </row>
    <row r="1041" s="641" customFormat="true" ht="13.8" hidden="false" customHeight="false" outlineLevel="0" collapsed="false">
      <c r="B1041" s="640"/>
      <c r="C1041" s="640"/>
      <c r="D1041" s="640"/>
      <c r="E1041" s="639"/>
      <c r="G1041" s="674"/>
      <c r="H1041" s="674"/>
      <c r="I1041" s="674"/>
      <c r="J1041" s="642"/>
      <c r="K1041" s="674"/>
      <c r="S1041" s="643"/>
      <c r="T1041" s="639"/>
      <c r="U1041" s="644"/>
      <c r="V1041" s="675"/>
      <c r="W1041" s="676"/>
      <c r="X1041" s="674"/>
      <c r="Y1041" s="646"/>
      <c r="Z1041" s="674"/>
      <c r="AI1041" s="639"/>
      <c r="AJ1041" s="639"/>
      <c r="AK1041" s="639"/>
      <c r="AL1041" s="639"/>
      <c r="AM1041" s="639"/>
      <c r="AN1041" s="639"/>
      <c r="AO1041" s="647"/>
      <c r="AP1041" s="647"/>
      <c r="AQ1041" s="647"/>
      <c r="AR1041" s="647"/>
      <c r="AS1041" s="647"/>
    </row>
    <row r="1042" s="641" customFormat="true" ht="13.8" hidden="false" customHeight="false" outlineLevel="0" collapsed="false">
      <c r="B1042" s="640"/>
      <c r="C1042" s="640"/>
      <c r="D1042" s="640"/>
      <c r="E1042" s="639"/>
      <c r="G1042" s="674"/>
      <c r="H1042" s="674"/>
      <c r="I1042" s="674"/>
      <c r="J1042" s="642"/>
      <c r="K1042" s="674"/>
      <c r="S1042" s="643"/>
      <c r="T1042" s="639"/>
      <c r="U1042" s="644"/>
      <c r="V1042" s="675"/>
      <c r="W1042" s="676"/>
      <c r="X1042" s="674"/>
      <c r="Y1042" s="646"/>
      <c r="Z1042" s="674"/>
      <c r="AI1042" s="639"/>
      <c r="AJ1042" s="639"/>
      <c r="AK1042" s="639"/>
      <c r="AL1042" s="639"/>
      <c r="AM1042" s="639"/>
      <c r="AN1042" s="639"/>
      <c r="AO1042" s="647"/>
      <c r="AP1042" s="647"/>
      <c r="AQ1042" s="647"/>
      <c r="AR1042" s="647"/>
      <c r="AS1042" s="647"/>
    </row>
    <row r="1043" s="641" customFormat="true" ht="13.8" hidden="false" customHeight="false" outlineLevel="0" collapsed="false">
      <c r="B1043" s="640"/>
      <c r="C1043" s="640"/>
      <c r="D1043" s="640"/>
      <c r="E1043" s="639"/>
      <c r="G1043" s="674"/>
      <c r="H1043" s="674"/>
      <c r="I1043" s="674"/>
      <c r="J1043" s="642"/>
      <c r="K1043" s="674"/>
      <c r="S1043" s="643"/>
      <c r="T1043" s="639"/>
      <c r="U1043" s="644"/>
      <c r="V1043" s="675"/>
      <c r="W1043" s="676"/>
      <c r="X1043" s="674"/>
      <c r="Y1043" s="646"/>
      <c r="Z1043" s="674"/>
      <c r="AI1043" s="639"/>
      <c r="AJ1043" s="639"/>
      <c r="AK1043" s="639"/>
      <c r="AL1043" s="639"/>
      <c r="AM1043" s="639"/>
      <c r="AN1043" s="639"/>
      <c r="AO1043" s="647"/>
      <c r="AP1043" s="647"/>
      <c r="AQ1043" s="647"/>
      <c r="AR1043" s="647"/>
      <c r="AS1043" s="647"/>
    </row>
    <row r="1044" s="641" customFormat="true" ht="13.8" hidden="false" customHeight="false" outlineLevel="0" collapsed="false">
      <c r="B1044" s="640"/>
      <c r="C1044" s="640"/>
      <c r="D1044" s="640"/>
      <c r="E1044" s="639"/>
      <c r="G1044" s="674"/>
      <c r="H1044" s="674"/>
      <c r="I1044" s="674"/>
      <c r="J1044" s="642"/>
      <c r="K1044" s="674"/>
      <c r="S1044" s="643"/>
      <c r="T1044" s="639"/>
      <c r="U1044" s="644"/>
      <c r="V1044" s="675"/>
      <c r="W1044" s="676"/>
      <c r="X1044" s="674"/>
      <c r="Y1044" s="646"/>
      <c r="Z1044" s="674"/>
      <c r="AI1044" s="639"/>
      <c r="AJ1044" s="639"/>
      <c r="AK1044" s="639"/>
      <c r="AL1044" s="639"/>
      <c r="AM1044" s="639"/>
      <c r="AN1044" s="639"/>
      <c r="AO1044" s="647"/>
      <c r="AP1044" s="647"/>
      <c r="AQ1044" s="647"/>
      <c r="AR1044" s="647"/>
      <c r="AS1044" s="647"/>
    </row>
    <row r="1045" s="641" customFormat="true" ht="13.8" hidden="false" customHeight="false" outlineLevel="0" collapsed="false">
      <c r="B1045" s="640"/>
      <c r="C1045" s="640"/>
      <c r="D1045" s="640"/>
      <c r="E1045" s="639"/>
      <c r="G1045" s="674"/>
      <c r="H1045" s="674"/>
      <c r="I1045" s="674"/>
      <c r="J1045" s="642"/>
      <c r="K1045" s="674"/>
      <c r="S1045" s="643"/>
      <c r="T1045" s="639"/>
      <c r="U1045" s="644"/>
      <c r="V1045" s="675"/>
      <c r="W1045" s="676"/>
      <c r="X1045" s="674"/>
      <c r="Y1045" s="646"/>
      <c r="Z1045" s="674"/>
      <c r="AI1045" s="639"/>
      <c r="AJ1045" s="639"/>
      <c r="AK1045" s="639"/>
      <c r="AL1045" s="639"/>
      <c r="AM1045" s="639"/>
      <c r="AN1045" s="639"/>
      <c r="AO1045" s="647"/>
      <c r="AP1045" s="647"/>
      <c r="AQ1045" s="647"/>
      <c r="AR1045" s="647"/>
      <c r="AS1045" s="647"/>
    </row>
    <row r="1046" s="641" customFormat="true" ht="13.8" hidden="false" customHeight="false" outlineLevel="0" collapsed="false">
      <c r="B1046" s="640"/>
      <c r="C1046" s="640"/>
      <c r="D1046" s="640"/>
      <c r="E1046" s="639"/>
      <c r="G1046" s="674"/>
      <c r="H1046" s="674"/>
      <c r="I1046" s="674"/>
      <c r="J1046" s="642"/>
      <c r="K1046" s="674"/>
      <c r="S1046" s="643"/>
      <c r="T1046" s="639"/>
      <c r="U1046" s="644"/>
      <c r="V1046" s="675"/>
      <c r="W1046" s="676"/>
      <c r="X1046" s="674"/>
      <c r="Y1046" s="646"/>
      <c r="Z1046" s="674"/>
      <c r="AI1046" s="639"/>
      <c r="AJ1046" s="639"/>
      <c r="AK1046" s="639"/>
      <c r="AL1046" s="639"/>
      <c r="AM1046" s="639"/>
      <c r="AN1046" s="639"/>
      <c r="AO1046" s="647"/>
      <c r="AP1046" s="647"/>
      <c r="AQ1046" s="647"/>
      <c r="AR1046" s="647"/>
      <c r="AS1046" s="647"/>
    </row>
    <row r="1047" s="641" customFormat="true" ht="13.8" hidden="false" customHeight="false" outlineLevel="0" collapsed="false">
      <c r="B1047" s="640"/>
      <c r="C1047" s="640"/>
      <c r="D1047" s="640"/>
      <c r="E1047" s="639"/>
      <c r="G1047" s="674"/>
      <c r="H1047" s="674"/>
      <c r="I1047" s="674"/>
      <c r="J1047" s="642"/>
      <c r="K1047" s="674"/>
      <c r="S1047" s="643"/>
      <c r="T1047" s="639"/>
      <c r="U1047" s="644"/>
      <c r="V1047" s="675"/>
      <c r="W1047" s="676"/>
      <c r="X1047" s="674"/>
      <c r="Y1047" s="646"/>
      <c r="Z1047" s="674"/>
      <c r="AI1047" s="639"/>
      <c r="AJ1047" s="639"/>
      <c r="AK1047" s="639"/>
      <c r="AL1047" s="639"/>
      <c r="AM1047" s="639"/>
      <c r="AN1047" s="639"/>
      <c r="AO1047" s="647"/>
      <c r="AP1047" s="647"/>
      <c r="AQ1047" s="647"/>
      <c r="AR1047" s="647"/>
      <c r="AS1047" s="647"/>
    </row>
    <row r="1048" s="641" customFormat="true" ht="13.8" hidden="false" customHeight="false" outlineLevel="0" collapsed="false">
      <c r="B1048" s="640"/>
      <c r="C1048" s="640"/>
      <c r="D1048" s="640"/>
      <c r="E1048" s="639"/>
      <c r="G1048" s="674"/>
      <c r="H1048" s="674"/>
      <c r="I1048" s="674"/>
      <c r="J1048" s="642"/>
      <c r="K1048" s="674"/>
      <c r="S1048" s="643"/>
      <c r="T1048" s="639"/>
      <c r="U1048" s="644"/>
      <c r="V1048" s="675"/>
      <c r="W1048" s="676"/>
      <c r="X1048" s="674"/>
      <c r="Y1048" s="646"/>
      <c r="Z1048" s="674"/>
      <c r="AI1048" s="639"/>
      <c r="AJ1048" s="639"/>
      <c r="AK1048" s="639"/>
      <c r="AL1048" s="639"/>
      <c r="AM1048" s="639"/>
      <c r="AN1048" s="639"/>
      <c r="AO1048" s="647"/>
      <c r="AP1048" s="647"/>
      <c r="AQ1048" s="647"/>
      <c r="AR1048" s="647"/>
      <c r="AS1048" s="647"/>
    </row>
    <row r="1049" s="641" customFormat="true" ht="13.8" hidden="false" customHeight="false" outlineLevel="0" collapsed="false">
      <c r="B1049" s="640"/>
      <c r="C1049" s="640"/>
      <c r="D1049" s="640"/>
      <c r="E1049" s="639"/>
      <c r="G1049" s="674"/>
      <c r="H1049" s="674"/>
      <c r="I1049" s="674"/>
      <c r="J1049" s="642"/>
      <c r="K1049" s="674"/>
      <c r="S1049" s="643"/>
      <c r="T1049" s="639"/>
      <c r="U1049" s="644"/>
      <c r="V1049" s="675"/>
      <c r="W1049" s="676"/>
      <c r="X1049" s="674"/>
      <c r="Y1049" s="646"/>
      <c r="Z1049" s="674"/>
      <c r="AI1049" s="639"/>
      <c r="AJ1049" s="639"/>
      <c r="AK1049" s="639"/>
      <c r="AL1049" s="639"/>
      <c r="AM1049" s="639"/>
      <c r="AN1049" s="639"/>
      <c r="AO1049" s="647"/>
      <c r="AP1049" s="647"/>
      <c r="AQ1049" s="647"/>
      <c r="AR1049" s="647"/>
      <c r="AS1049" s="647"/>
    </row>
    <row r="1050" s="641" customFormat="true" ht="13.8" hidden="false" customHeight="false" outlineLevel="0" collapsed="false">
      <c r="B1050" s="640"/>
      <c r="C1050" s="640"/>
      <c r="D1050" s="640"/>
      <c r="E1050" s="639"/>
      <c r="G1050" s="674"/>
      <c r="H1050" s="674"/>
      <c r="I1050" s="674"/>
      <c r="J1050" s="642"/>
      <c r="K1050" s="674"/>
      <c r="S1050" s="643"/>
      <c r="T1050" s="639"/>
      <c r="U1050" s="644"/>
      <c r="V1050" s="675"/>
      <c r="W1050" s="676"/>
      <c r="X1050" s="674"/>
      <c r="Y1050" s="646"/>
      <c r="Z1050" s="674"/>
      <c r="AI1050" s="639"/>
      <c r="AJ1050" s="639"/>
      <c r="AK1050" s="639"/>
      <c r="AL1050" s="639"/>
      <c r="AM1050" s="639"/>
      <c r="AN1050" s="639"/>
      <c r="AO1050" s="647"/>
      <c r="AP1050" s="647"/>
      <c r="AQ1050" s="647"/>
      <c r="AR1050" s="647"/>
      <c r="AS1050" s="647"/>
    </row>
    <row r="1051" s="641" customFormat="true" ht="13.8" hidden="false" customHeight="false" outlineLevel="0" collapsed="false">
      <c r="B1051" s="640"/>
      <c r="C1051" s="640"/>
      <c r="D1051" s="640"/>
      <c r="E1051" s="639"/>
      <c r="G1051" s="674"/>
      <c r="H1051" s="674"/>
      <c r="I1051" s="674"/>
      <c r="J1051" s="642"/>
      <c r="K1051" s="674"/>
      <c r="S1051" s="643"/>
      <c r="T1051" s="639"/>
      <c r="U1051" s="644"/>
      <c r="V1051" s="675"/>
      <c r="W1051" s="676"/>
      <c r="X1051" s="674"/>
      <c r="Y1051" s="646"/>
      <c r="Z1051" s="674"/>
      <c r="AI1051" s="639"/>
      <c r="AJ1051" s="639"/>
      <c r="AK1051" s="639"/>
      <c r="AL1051" s="639"/>
      <c r="AM1051" s="639"/>
      <c r="AN1051" s="639"/>
      <c r="AO1051" s="647"/>
      <c r="AP1051" s="647"/>
      <c r="AQ1051" s="647"/>
      <c r="AR1051" s="647"/>
      <c r="AS1051" s="647"/>
    </row>
    <row r="1052" s="641" customFormat="true" ht="13.8" hidden="false" customHeight="false" outlineLevel="0" collapsed="false">
      <c r="B1052" s="640"/>
      <c r="C1052" s="640"/>
      <c r="D1052" s="640"/>
      <c r="E1052" s="639"/>
      <c r="G1052" s="674"/>
      <c r="H1052" s="674"/>
      <c r="I1052" s="674"/>
      <c r="J1052" s="642"/>
      <c r="K1052" s="674"/>
      <c r="S1052" s="643"/>
      <c r="T1052" s="639"/>
      <c r="U1052" s="644"/>
      <c r="V1052" s="675"/>
      <c r="W1052" s="676"/>
      <c r="X1052" s="674"/>
      <c r="Y1052" s="646"/>
      <c r="Z1052" s="674"/>
      <c r="AI1052" s="639"/>
      <c r="AJ1052" s="639"/>
      <c r="AK1052" s="639"/>
      <c r="AL1052" s="639"/>
      <c r="AM1052" s="639"/>
      <c r="AN1052" s="639"/>
      <c r="AO1052" s="647"/>
      <c r="AP1052" s="647"/>
      <c r="AQ1052" s="647"/>
      <c r="AR1052" s="647"/>
      <c r="AS1052" s="647"/>
    </row>
    <row r="1053" s="641" customFormat="true" ht="13.8" hidden="false" customHeight="false" outlineLevel="0" collapsed="false">
      <c r="B1053" s="640"/>
      <c r="C1053" s="640"/>
      <c r="D1053" s="640"/>
      <c r="E1053" s="639"/>
      <c r="G1053" s="674"/>
      <c r="H1053" s="674"/>
      <c r="I1053" s="674"/>
      <c r="J1053" s="642"/>
      <c r="K1053" s="674"/>
      <c r="S1053" s="643"/>
      <c r="T1053" s="639"/>
      <c r="U1053" s="644"/>
      <c r="V1053" s="675"/>
      <c r="W1053" s="676"/>
      <c r="X1053" s="674"/>
      <c r="Y1053" s="646"/>
      <c r="Z1053" s="674"/>
      <c r="AI1053" s="639"/>
      <c r="AJ1053" s="639"/>
      <c r="AK1053" s="639"/>
      <c r="AL1053" s="639"/>
      <c r="AM1053" s="639"/>
      <c r="AN1053" s="639"/>
      <c r="AO1053" s="647"/>
      <c r="AP1053" s="647"/>
      <c r="AQ1053" s="647"/>
      <c r="AR1053" s="647"/>
      <c r="AS1053" s="647"/>
    </row>
    <row r="1054" s="641" customFormat="true" ht="13.8" hidden="false" customHeight="false" outlineLevel="0" collapsed="false">
      <c r="B1054" s="640"/>
      <c r="C1054" s="640"/>
      <c r="D1054" s="640"/>
      <c r="E1054" s="639"/>
      <c r="G1054" s="674"/>
      <c r="H1054" s="674"/>
      <c r="I1054" s="674"/>
      <c r="J1054" s="642"/>
      <c r="K1054" s="674"/>
      <c r="S1054" s="643"/>
      <c r="T1054" s="639"/>
      <c r="U1054" s="644"/>
      <c r="V1054" s="675"/>
      <c r="W1054" s="676"/>
      <c r="X1054" s="674"/>
      <c r="Y1054" s="646"/>
      <c r="Z1054" s="674"/>
      <c r="AI1054" s="639"/>
      <c r="AJ1054" s="639"/>
      <c r="AK1054" s="639"/>
      <c r="AL1054" s="639"/>
      <c r="AM1054" s="639"/>
      <c r="AN1054" s="639"/>
      <c r="AO1054" s="647"/>
      <c r="AP1054" s="647"/>
      <c r="AQ1054" s="647"/>
      <c r="AR1054" s="647"/>
      <c r="AS1054" s="647"/>
    </row>
    <row r="1055" s="641" customFormat="true" ht="13.8" hidden="false" customHeight="false" outlineLevel="0" collapsed="false">
      <c r="B1055" s="640"/>
      <c r="C1055" s="640"/>
      <c r="D1055" s="640"/>
      <c r="E1055" s="639"/>
      <c r="G1055" s="674"/>
      <c r="H1055" s="674"/>
      <c r="I1055" s="674"/>
      <c r="J1055" s="642"/>
      <c r="K1055" s="674"/>
      <c r="S1055" s="643"/>
      <c r="T1055" s="639"/>
      <c r="U1055" s="644"/>
      <c r="V1055" s="675"/>
      <c r="W1055" s="676"/>
      <c r="X1055" s="674"/>
      <c r="Y1055" s="646"/>
      <c r="Z1055" s="674"/>
      <c r="AI1055" s="639"/>
      <c r="AJ1055" s="639"/>
      <c r="AK1055" s="639"/>
      <c r="AL1055" s="639"/>
      <c r="AM1055" s="639"/>
      <c r="AN1055" s="639"/>
      <c r="AO1055" s="647"/>
      <c r="AP1055" s="647"/>
      <c r="AQ1055" s="647"/>
      <c r="AR1055" s="647"/>
      <c r="AS1055" s="647"/>
    </row>
    <row r="1056" s="641" customFormat="true" ht="13.8" hidden="false" customHeight="false" outlineLevel="0" collapsed="false">
      <c r="B1056" s="640"/>
      <c r="C1056" s="640"/>
      <c r="D1056" s="640"/>
      <c r="E1056" s="639"/>
      <c r="G1056" s="674"/>
      <c r="H1056" s="674"/>
      <c r="I1056" s="674"/>
      <c r="J1056" s="642"/>
      <c r="K1056" s="674"/>
      <c r="S1056" s="643"/>
      <c r="T1056" s="639"/>
      <c r="U1056" s="644"/>
      <c r="V1056" s="675"/>
      <c r="W1056" s="676"/>
      <c r="X1056" s="674"/>
      <c r="Y1056" s="646"/>
      <c r="Z1056" s="674"/>
      <c r="AI1056" s="639"/>
      <c r="AJ1056" s="639"/>
      <c r="AK1056" s="639"/>
      <c r="AL1056" s="639"/>
      <c r="AM1056" s="639"/>
      <c r="AN1056" s="639"/>
      <c r="AO1056" s="647"/>
      <c r="AP1056" s="647"/>
      <c r="AQ1056" s="647"/>
      <c r="AR1056" s="647"/>
      <c r="AS1056" s="647"/>
    </row>
    <row r="1057" s="641" customFormat="true" ht="13.8" hidden="false" customHeight="false" outlineLevel="0" collapsed="false">
      <c r="B1057" s="640"/>
      <c r="C1057" s="640"/>
      <c r="D1057" s="640"/>
      <c r="E1057" s="639"/>
      <c r="G1057" s="674"/>
      <c r="H1057" s="674"/>
      <c r="I1057" s="674"/>
      <c r="J1057" s="642"/>
      <c r="K1057" s="674"/>
      <c r="S1057" s="643"/>
      <c r="T1057" s="639"/>
      <c r="U1057" s="644"/>
      <c r="V1057" s="675"/>
      <c r="W1057" s="676"/>
      <c r="X1057" s="674"/>
      <c r="Y1057" s="646"/>
      <c r="Z1057" s="674"/>
      <c r="AI1057" s="639"/>
      <c r="AJ1057" s="639"/>
      <c r="AK1057" s="639"/>
      <c r="AL1057" s="639"/>
      <c r="AM1057" s="639"/>
      <c r="AN1057" s="639"/>
      <c r="AO1057" s="647"/>
      <c r="AP1057" s="647"/>
      <c r="AQ1057" s="647"/>
      <c r="AR1057" s="647"/>
      <c r="AS1057" s="647"/>
    </row>
    <row r="1058" s="641" customFormat="true" ht="13.8" hidden="false" customHeight="false" outlineLevel="0" collapsed="false">
      <c r="B1058" s="640"/>
      <c r="C1058" s="640"/>
      <c r="D1058" s="640"/>
      <c r="E1058" s="639"/>
      <c r="G1058" s="674"/>
      <c r="H1058" s="674"/>
      <c r="I1058" s="674"/>
      <c r="J1058" s="642"/>
      <c r="K1058" s="674"/>
      <c r="S1058" s="643"/>
      <c r="T1058" s="639"/>
      <c r="U1058" s="644"/>
      <c r="V1058" s="675"/>
      <c r="W1058" s="676"/>
      <c r="X1058" s="674"/>
      <c r="Y1058" s="646"/>
      <c r="Z1058" s="674"/>
      <c r="AI1058" s="639"/>
      <c r="AJ1058" s="639"/>
      <c r="AK1058" s="639"/>
      <c r="AL1058" s="639"/>
      <c r="AM1058" s="639"/>
      <c r="AN1058" s="639"/>
      <c r="AO1058" s="647"/>
      <c r="AP1058" s="647"/>
      <c r="AQ1058" s="647"/>
      <c r="AR1058" s="647"/>
      <c r="AS1058" s="647"/>
    </row>
    <row r="1059" s="641" customFormat="true" ht="13.8" hidden="false" customHeight="false" outlineLevel="0" collapsed="false">
      <c r="B1059" s="640"/>
      <c r="C1059" s="640"/>
      <c r="D1059" s="640"/>
      <c r="E1059" s="639"/>
      <c r="G1059" s="674"/>
      <c r="H1059" s="674"/>
      <c r="I1059" s="674"/>
      <c r="J1059" s="642"/>
      <c r="K1059" s="674"/>
      <c r="S1059" s="643"/>
      <c r="T1059" s="639"/>
      <c r="U1059" s="644"/>
      <c r="V1059" s="675"/>
      <c r="W1059" s="676"/>
      <c r="X1059" s="674"/>
      <c r="Y1059" s="646"/>
      <c r="Z1059" s="674"/>
      <c r="AI1059" s="639"/>
      <c r="AJ1059" s="639"/>
      <c r="AK1059" s="639"/>
      <c r="AL1059" s="639"/>
      <c r="AM1059" s="639"/>
      <c r="AN1059" s="639"/>
      <c r="AO1059" s="647"/>
      <c r="AP1059" s="647"/>
      <c r="AQ1059" s="647"/>
      <c r="AR1059" s="647"/>
      <c r="AS1059" s="647"/>
    </row>
    <row r="1060" s="641" customFormat="true" ht="13.8" hidden="false" customHeight="false" outlineLevel="0" collapsed="false">
      <c r="B1060" s="640"/>
      <c r="C1060" s="640"/>
      <c r="D1060" s="640"/>
      <c r="E1060" s="639"/>
      <c r="G1060" s="674"/>
      <c r="H1060" s="674"/>
      <c r="I1060" s="674"/>
      <c r="J1060" s="642"/>
      <c r="K1060" s="674"/>
      <c r="S1060" s="643"/>
      <c r="T1060" s="639"/>
      <c r="U1060" s="644"/>
      <c r="V1060" s="675"/>
      <c r="W1060" s="676"/>
      <c r="X1060" s="674"/>
      <c r="Y1060" s="646"/>
      <c r="Z1060" s="674"/>
      <c r="AI1060" s="639"/>
      <c r="AJ1060" s="639"/>
      <c r="AK1060" s="639"/>
      <c r="AL1060" s="639"/>
      <c r="AM1060" s="639"/>
      <c r="AN1060" s="639"/>
      <c r="AO1060" s="647"/>
      <c r="AP1060" s="647"/>
      <c r="AQ1060" s="647"/>
      <c r="AR1060" s="647"/>
      <c r="AS1060" s="647"/>
    </row>
    <row r="1061" s="641" customFormat="true" ht="13.8" hidden="false" customHeight="false" outlineLevel="0" collapsed="false">
      <c r="B1061" s="640"/>
      <c r="C1061" s="640"/>
      <c r="D1061" s="640"/>
      <c r="E1061" s="639"/>
      <c r="G1061" s="674"/>
      <c r="H1061" s="674"/>
      <c r="I1061" s="674"/>
      <c r="J1061" s="642"/>
      <c r="K1061" s="674"/>
      <c r="S1061" s="643"/>
      <c r="T1061" s="639"/>
      <c r="U1061" s="644"/>
      <c r="V1061" s="675"/>
      <c r="W1061" s="676"/>
      <c r="X1061" s="674"/>
      <c r="Y1061" s="646"/>
      <c r="Z1061" s="674"/>
      <c r="AI1061" s="639"/>
      <c r="AJ1061" s="639"/>
      <c r="AK1061" s="639"/>
      <c r="AL1061" s="639"/>
      <c r="AM1061" s="639"/>
      <c r="AN1061" s="639"/>
      <c r="AO1061" s="647"/>
      <c r="AP1061" s="647"/>
      <c r="AQ1061" s="647"/>
      <c r="AR1061" s="647"/>
      <c r="AS1061" s="647"/>
    </row>
    <row r="1062" s="641" customFormat="true" ht="13.8" hidden="false" customHeight="false" outlineLevel="0" collapsed="false">
      <c r="B1062" s="640"/>
      <c r="C1062" s="640"/>
      <c r="D1062" s="640"/>
      <c r="E1062" s="639"/>
      <c r="G1062" s="674"/>
      <c r="H1062" s="674"/>
      <c r="I1062" s="674"/>
      <c r="J1062" s="642"/>
      <c r="K1062" s="674"/>
      <c r="S1062" s="643"/>
      <c r="T1062" s="639"/>
      <c r="U1062" s="644"/>
      <c r="V1062" s="675"/>
      <c r="W1062" s="676"/>
      <c r="X1062" s="674"/>
      <c r="Y1062" s="646"/>
      <c r="Z1062" s="674"/>
      <c r="AI1062" s="639"/>
      <c r="AJ1062" s="639"/>
      <c r="AK1062" s="639"/>
      <c r="AL1062" s="639"/>
      <c r="AM1062" s="639"/>
      <c r="AN1062" s="639"/>
      <c r="AO1062" s="647"/>
      <c r="AP1062" s="647"/>
      <c r="AQ1062" s="647"/>
      <c r="AR1062" s="647"/>
      <c r="AS1062" s="647"/>
    </row>
    <row r="1063" s="641" customFormat="true" ht="13.8" hidden="false" customHeight="false" outlineLevel="0" collapsed="false">
      <c r="B1063" s="640"/>
      <c r="C1063" s="640"/>
      <c r="D1063" s="640"/>
      <c r="E1063" s="639"/>
      <c r="G1063" s="674"/>
      <c r="H1063" s="674"/>
      <c r="I1063" s="674"/>
      <c r="J1063" s="642"/>
      <c r="K1063" s="674"/>
      <c r="S1063" s="643"/>
      <c r="T1063" s="639"/>
      <c r="U1063" s="644"/>
      <c r="V1063" s="675"/>
      <c r="W1063" s="676"/>
      <c r="X1063" s="674"/>
      <c r="Y1063" s="646"/>
      <c r="Z1063" s="674"/>
      <c r="AI1063" s="639"/>
      <c r="AJ1063" s="639"/>
      <c r="AK1063" s="639"/>
      <c r="AL1063" s="639"/>
      <c r="AM1063" s="639"/>
      <c r="AN1063" s="639"/>
      <c r="AO1063" s="647"/>
      <c r="AP1063" s="647"/>
      <c r="AQ1063" s="647"/>
      <c r="AR1063" s="647"/>
      <c r="AS1063" s="647"/>
    </row>
    <row r="1064" s="641" customFormat="true" ht="13.8" hidden="false" customHeight="false" outlineLevel="0" collapsed="false">
      <c r="B1064" s="640"/>
      <c r="C1064" s="640"/>
      <c r="D1064" s="640"/>
      <c r="E1064" s="639"/>
      <c r="G1064" s="674"/>
      <c r="H1064" s="674"/>
      <c r="I1064" s="674"/>
      <c r="J1064" s="642"/>
      <c r="K1064" s="674"/>
      <c r="S1064" s="643"/>
      <c r="T1064" s="639"/>
      <c r="U1064" s="644"/>
      <c r="V1064" s="675"/>
      <c r="W1064" s="676"/>
      <c r="X1064" s="674"/>
      <c r="Y1064" s="646"/>
      <c r="Z1064" s="674"/>
      <c r="AI1064" s="639"/>
      <c r="AJ1064" s="639"/>
      <c r="AK1064" s="639"/>
      <c r="AL1064" s="639"/>
      <c r="AM1064" s="639"/>
      <c r="AN1064" s="639"/>
      <c r="AO1064" s="647"/>
      <c r="AP1064" s="647"/>
      <c r="AQ1064" s="647"/>
      <c r="AR1064" s="647"/>
      <c r="AS1064" s="647"/>
    </row>
    <row r="1065" s="641" customFormat="true" ht="13.8" hidden="false" customHeight="false" outlineLevel="0" collapsed="false">
      <c r="B1065" s="640"/>
      <c r="C1065" s="640"/>
      <c r="D1065" s="640"/>
      <c r="E1065" s="639"/>
      <c r="G1065" s="674"/>
      <c r="H1065" s="674"/>
      <c r="I1065" s="674"/>
      <c r="J1065" s="642"/>
      <c r="K1065" s="674"/>
      <c r="S1065" s="643"/>
      <c r="T1065" s="639"/>
      <c r="U1065" s="644"/>
      <c r="V1065" s="675"/>
      <c r="W1065" s="676"/>
      <c r="X1065" s="674"/>
      <c r="Y1065" s="646"/>
      <c r="Z1065" s="674"/>
      <c r="AI1065" s="639"/>
      <c r="AJ1065" s="639"/>
      <c r="AK1065" s="639"/>
      <c r="AL1065" s="639"/>
      <c r="AM1065" s="639"/>
      <c r="AN1065" s="639"/>
      <c r="AO1065" s="647"/>
      <c r="AP1065" s="647"/>
      <c r="AQ1065" s="647"/>
      <c r="AR1065" s="647"/>
      <c r="AS1065" s="647"/>
    </row>
    <row r="1066" s="641" customFormat="true" ht="13.8" hidden="false" customHeight="false" outlineLevel="0" collapsed="false">
      <c r="B1066" s="640"/>
      <c r="C1066" s="640"/>
      <c r="D1066" s="640"/>
      <c r="E1066" s="639"/>
      <c r="G1066" s="674"/>
      <c r="H1066" s="674"/>
      <c r="I1066" s="674"/>
      <c r="J1066" s="642"/>
      <c r="K1066" s="674"/>
      <c r="S1066" s="643"/>
      <c r="T1066" s="639"/>
      <c r="U1066" s="644"/>
      <c r="V1066" s="675"/>
      <c r="W1066" s="676"/>
      <c r="X1066" s="674"/>
      <c r="Y1066" s="646"/>
      <c r="Z1066" s="674"/>
      <c r="AI1066" s="639"/>
      <c r="AJ1066" s="639"/>
      <c r="AK1066" s="639"/>
      <c r="AL1066" s="639"/>
      <c r="AM1066" s="639"/>
      <c r="AN1066" s="639"/>
      <c r="AO1066" s="647"/>
      <c r="AP1066" s="647"/>
      <c r="AQ1066" s="647"/>
      <c r="AR1066" s="647"/>
      <c r="AS1066" s="647"/>
    </row>
    <row r="1067" s="641" customFormat="true" ht="13.8" hidden="false" customHeight="false" outlineLevel="0" collapsed="false">
      <c r="B1067" s="640"/>
      <c r="C1067" s="640"/>
      <c r="D1067" s="640"/>
      <c r="E1067" s="639"/>
      <c r="G1067" s="674"/>
      <c r="H1067" s="674"/>
      <c r="I1067" s="674"/>
      <c r="J1067" s="642"/>
      <c r="K1067" s="674"/>
      <c r="S1067" s="643"/>
      <c r="T1067" s="639"/>
      <c r="U1067" s="644"/>
      <c r="V1067" s="675"/>
      <c r="W1067" s="676"/>
      <c r="X1067" s="674"/>
      <c r="Y1067" s="646"/>
      <c r="Z1067" s="674"/>
      <c r="AI1067" s="639"/>
      <c r="AJ1067" s="639"/>
      <c r="AK1067" s="639"/>
      <c r="AL1067" s="639"/>
      <c r="AM1067" s="639"/>
      <c r="AN1067" s="639"/>
      <c r="AO1067" s="647"/>
      <c r="AP1067" s="647"/>
      <c r="AQ1067" s="647"/>
      <c r="AR1067" s="647"/>
      <c r="AS1067" s="647"/>
    </row>
    <row r="1068" s="641" customFormat="true" ht="13.8" hidden="false" customHeight="false" outlineLevel="0" collapsed="false">
      <c r="B1068" s="640"/>
      <c r="C1068" s="640"/>
      <c r="D1068" s="640"/>
      <c r="E1068" s="639"/>
      <c r="G1068" s="674"/>
      <c r="H1068" s="674"/>
      <c r="I1068" s="674"/>
      <c r="J1068" s="642"/>
      <c r="K1068" s="674"/>
      <c r="S1068" s="643"/>
      <c r="T1068" s="639"/>
      <c r="U1068" s="644"/>
      <c r="V1068" s="675"/>
      <c r="W1068" s="676"/>
      <c r="X1068" s="674"/>
      <c r="Y1068" s="646"/>
      <c r="Z1068" s="674"/>
      <c r="AI1068" s="639"/>
      <c r="AJ1068" s="639"/>
      <c r="AK1068" s="639"/>
      <c r="AL1068" s="639"/>
      <c r="AM1068" s="639"/>
      <c r="AN1068" s="639"/>
      <c r="AO1068" s="647"/>
      <c r="AP1068" s="647"/>
      <c r="AQ1068" s="647"/>
      <c r="AR1068" s="647"/>
      <c r="AS1068" s="647"/>
    </row>
    <row r="1069" s="641" customFormat="true" ht="13.8" hidden="false" customHeight="false" outlineLevel="0" collapsed="false">
      <c r="B1069" s="640"/>
      <c r="C1069" s="640"/>
      <c r="D1069" s="640"/>
      <c r="E1069" s="639"/>
      <c r="G1069" s="674"/>
      <c r="H1069" s="674"/>
      <c r="I1069" s="674"/>
      <c r="J1069" s="642"/>
      <c r="K1069" s="674"/>
      <c r="S1069" s="643"/>
      <c r="T1069" s="639"/>
      <c r="U1069" s="644"/>
      <c r="V1069" s="675"/>
      <c r="W1069" s="676"/>
      <c r="X1069" s="674"/>
      <c r="Y1069" s="646"/>
      <c r="Z1069" s="674"/>
      <c r="AI1069" s="639"/>
      <c r="AJ1069" s="639"/>
      <c r="AK1069" s="639"/>
      <c r="AL1069" s="639"/>
      <c r="AM1069" s="639"/>
      <c r="AN1069" s="639"/>
      <c r="AO1069" s="647"/>
      <c r="AP1069" s="647"/>
      <c r="AQ1069" s="647"/>
      <c r="AR1069" s="647"/>
      <c r="AS1069" s="647"/>
    </row>
    <row r="1070" s="641" customFormat="true" ht="13.8" hidden="false" customHeight="false" outlineLevel="0" collapsed="false">
      <c r="B1070" s="640"/>
      <c r="C1070" s="640"/>
      <c r="D1070" s="640"/>
      <c r="E1070" s="639"/>
      <c r="G1070" s="674"/>
      <c r="H1070" s="674"/>
      <c r="I1070" s="674"/>
      <c r="J1070" s="642"/>
      <c r="K1070" s="674"/>
      <c r="S1070" s="643"/>
      <c r="T1070" s="639"/>
      <c r="U1070" s="644"/>
      <c r="V1070" s="675"/>
      <c r="W1070" s="676"/>
      <c r="X1070" s="674"/>
      <c r="Y1070" s="646"/>
      <c r="Z1070" s="674"/>
      <c r="AI1070" s="639"/>
      <c r="AJ1070" s="639"/>
      <c r="AK1070" s="639"/>
      <c r="AL1070" s="639"/>
      <c r="AM1070" s="639"/>
      <c r="AN1070" s="639"/>
      <c r="AO1070" s="647"/>
      <c r="AP1070" s="647"/>
      <c r="AQ1070" s="647"/>
      <c r="AR1070" s="647"/>
      <c r="AS1070" s="647"/>
    </row>
    <row r="1071" s="641" customFormat="true" ht="13.8" hidden="false" customHeight="false" outlineLevel="0" collapsed="false">
      <c r="B1071" s="640"/>
      <c r="C1071" s="640"/>
      <c r="D1071" s="640"/>
      <c r="E1071" s="639"/>
      <c r="G1071" s="674"/>
      <c r="H1071" s="674"/>
      <c r="I1071" s="674"/>
      <c r="J1071" s="642"/>
      <c r="K1071" s="674"/>
      <c r="S1071" s="643"/>
      <c r="T1071" s="639"/>
      <c r="U1071" s="644"/>
      <c r="V1071" s="675"/>
      <c r="W1071" s="676"/>
      <c r="X1071" s="674"/>
      <c r="Y1071" s="646"/>
      <c r="Z1071" s="674"/>
      <c r="AI1071" s="639"/>
      <c r="AJ1071" s="639"/>
      <c r="AK1071" s="639"/>
      <c r="AL1071" s="639"/>
      <c r="AM1071" s="639"/>
      <c r="AN1071" s="639"/>
      <c r="AO1071" s="647"/>
      <c r="AP1071" s="647"/>
      <c r="AQ1071" s="647"/>
      <c r="AR1071" s="647"/>
      <c r="AS1071" s="647"/>
    </row>
    <row r="1072" s="641" customFormat="true" ht="13.8" hidden="false" customHeight="false" outlineLevel="0" collapsed="false">
      <c r="B1072" s="640"/>
      <c r="C1072" s="640"/>
      <c r="D1072" s="640"/>
      <c r="E1072" s="639"/>
      <c r="G1072" s="674"/>
      <c r="H1072" s="674"/>
      <c r="I1072" s="674"/>
      <c r="J1072" s="642"/>
      <c r="K1072" s="674"/>
      <c r="S1072" s="643"/>
      <c r="T1072" s="639"/>
      <c r="U1072" s="644"/>
      <c r="V1072" s="675"/>
      <c r="W1072" s="676"/>
      <c r="X1072" s="674"/>
      <c r="Y1072" s="646"/>
      <c r="Z1072" s="674"/>
      <c r="AI1072" s="639"/>
      <c r="AJ1072" s="639"/>
      <c r="AK1072" s="639"/>
      <c r="AL1072" s="639"/>
      <c r="AM1072" s="639"/>
      <c r="AN1072" s="639"/>
      <c r="AO1072" s="647"/>
      <c r="AP1072" s="647"/>
      <c r="AQ1072" s="647"/>
      <c r="AR1072" s="647"/>
      <c r="AS1072" s="647"/>
    </row>
    <row r="1073" s="641" customFormat="true" ht="13.8" hidden="false" customHeight="false" outlineLevel="0" collapsed="false">
      <c r="B1073" s="640"/>
      <c r="C1073" s="640"/>
      <c r="D1073" s="640"/>
      <c r="E1073" s="639"/>
      <c r="G1073" s="674"/>
      <c r="H1073" s="674"/>
      <c r="I1073" s="674"/>
      <c r="J1073" s="642"/>
      <c r="K1073" s="674"/>
      <c r="S1073" s="643"/>
      <c r="T1073" s="639"/>
      <c r="U1073" s="644"/>
      <c r="V1073" s="675"/>
      <c r="W1073" s="676"/>
      <c r="X1073" s="674"/>
      <c r="Y1073" s="646"/>
      <c r="Z1073" s="674"/>
      <c r="AI1073" s="639"/>
      <c r="AJ1073" s="639"/>
      <c r="AK1073" s="639"/>
      <c r="AL1073" s="639"/>
      <c r="AM1073" s="639"/>
      <c r="AN1073" s="639"/>
      <c r="AO1073" s="647"/>
      <c r="AP1073" s="647"/>
      <c r="AQ1073" s="647"/>
      <c r="AR1073" s="647"/>
      <c r="AS1073" s="647"/>
    </row>
    <row r="1074" s="641" customFormat="true" ht="13.8" hidden="false" customHeight="false" outlineLevel="0" collapsed="false">
      <c r="B1074" s="640"/>
      <c r="C1074" s="640"/>
      <c r="D1074" s="640"/>
      <c r="E1074" s="639"/>
      <c r="G1074" s="674"/>
      <c r="H1074" s="674"/>
      <c r="I1074" s="674"/>
      <c r="J1074" s="642"/>
      <c r="K1074" s="674"/>
      <c r="S1074" s="643"/>
      <c r="T1074" s="639"/>
      <c r="U1074" s="644"/>
      <c r="V1074" s="675"/>
      <c r="W1074" s="676"/>
      <c r="X1074" s="674"/>
      <c r="Y1074" s="646"/>
      <c r="Z1074" s="674"/>
      <c r="AI1074" s="639"/>
      <c r="AJ1074" s="639"/>
      <c r="AK1074" s="639"/>
      <c r="AL1074" s="639"/>
      <c r="AM1074" s="639"/>
      <c r="AN1074" s="639"/>
      <c r="AO1074" s="647"/>
      <c r="AP1074" s="647"/>
      <c r="AQ1074" s="647"/>
      <c r="AR1074" s="647"/>
      <c r="AS1074" s="647"/>
    </row>
    <row r="1075" s="641" customFormat="true" ht="13.8" hidden="false" customHeight="false" outlineLevel="0" collapsed="false">
      <c r="B1075" s="640"/>
      <c r="C1075" s="640"/>
      <c r="D1075" s="640"/>
      <c r="E1075" s="639"/>
      <c r="G1075" s="674"/>
      <c r="H1075" s="674"/>
      <c r="I1075" s="674"/>
      <c r="J1075" s="642"/>
      <c r="K1075" s="674"/>
      <c r="S1075" s="643"/>
      <c r="T1075" s="639"/>
      <c r="U1075" s="644"/>
      <c r="V1075" s="675"/>
      <c r="W1075" s="676"/>
      <c r="X1075" s="674"/>
      <c r="Y1075" s="646"/>
      <c r="Z1075" s="674"/>
      <c r="AI1075" s="639"/>
      <c r="AJ1075" s="639"/>
      <c r="AK1075" s="639"/>
      <c r="AL1075" s="639"/>
      <c r="AM1075" s="639"/>
      <c r="AN1075" s="639"/>
      <c r="AO1075" s="647"/>
      <c r="AP1075" s="647"/>
      <c r="AQ1075" s="647"/>
      <c r="AR1075" s="647"/>
      <c r="AS1075" s="647"/>
    </row>
    <row r="1076" s="641" customFormat="true" ht="13.8" hidden="false" customHeight="false" outlineLevel="0" collapsed="false">
      <c r="B1076" s="640"/>
      <c r="C1076" s="640"/>
      <c r="D1076" s="640"/>
      <c r="E1076" s="639"/>
      <c r="G1076" s="674"/>
      <c r="H1076" s="674"/>
      <c r="I1076" s="674"/>
      <c r="J1076" s="642"/>
      <c r="K1076" s="674"/>
      <c r="S1076" s="643"/>
      <c r="T1076" s="639"/>
      <c r="U1076" s="644"/>
      <c r="V1076" s="675"/>
      <c r="W1076" s="676"/>
      <c r="X1076" s="674"/>
      <c r="Y1076" s="646"/>
      <c r="Z1076" s="674"/>
      <c r="AI1076" s="639"/>
      <c r="AJ1076" s="639"/>
      <c r="AK1076" s="639"/>
      <c r="AL1076" s="639"/>
      <c r="AM1076" s="639"/>
      <c r="AN1076" s="639"/>
      <c r="AO1076" s="647"/>
      <c r="AP1076" s="647"/>
      <c r="AQ1076" s="647"/>
      <c r="AR1076" s="647"/>
      <c r="AS1076" s="647"/>
    </row>
    <row r="1077" s="641" customFormat="true" ht="13.8" hidden="false" customHeight="false" outlineLevel="0" collapsed="false">
      <c r="B1077" s="640"/>
      <c r="C1077" s="640"/>
      <c r="D1077" s="640"/>
      <c r="E1077" s="639"/>
      <c r="G1077" s="674"/>
      <c r="H1077" s="674"/>
      <c r="I1077" s="674"/>
      <c r="J1077" s="642"/>
      <c r="K1077" s="674"/>
      <c r="S1077" s="643"/>
      <c r="T1077" s="639"/>
      <c r="U1077" s="644"/>
      <c r="V1077" s="675"/>
      <c r="W1077" s="676"/>
      <c r="X1077" s="674"/>
      <c r="Y1077" s="646"/>
      <c r="Z1077" s="674"/>
      <c r="AI1077" s="639"/>
      <c r="AJ1077" s="639"/>
      <c r="AK1077" s="639"/>
      <c r="AL1077" s="639"/>
      <c r="AM1077" s="639"/>
      <c r="AN1077" s="639"/>
      <c r="AO1077" s="647"/>
      <c r="AP1077" s="647"/>
      <c r="AQ1077" s="647"/>
      <c r="AR1077" s="647"/>
      <c r="AS1077" s="647"/>
    </row>
    <row r="1078" s="641" customFormat="true" ht="13.8" hidden="false" customHeight="false" outlineLevel="0" collapsed="false">
      <c r="B1078" s="640"/>
      <c r="C1078" s="640"/>
      <c r="D1078" s="640"/>
      <c r="E1078" s="639"/>
      <c r="G1078" s="674"/>
      <c r="H1078" s="674"/>
      <c r="I1078" s="674"/>
      <c r="J1078" s="642"/>
      <c r="K1078" s="674"/>
      <c r="S1078" s="643"/>
      <c r="T1078" s="639"/>
      <c r="U1078" s="644"/>
      <c r="V1078" s="675"/>
      <c r="W1078" s="676"/>
      <c r="X1078" s="674"/>
      <c r="Y1078" s="646"/>
      <c r="Z1078" s="674"/>
      <c r="AI1078" s="639"/>
      <c r="AJ1078" s="639"/>
      <c r="AK1078" s="639"/>
      <c r="AL1078" s="639"/>
      <c r="AM1078" s="639"/>
      <c r="AN1078" s="639"/>
      <c r="AO1078" s="647"/>
      <c r="AP1078" s="647"/>
      <c r="AQ1078" s="647"/>
      <c r="AR1078" s="647"/>
      <c r="AS1078" s="647"/>
    </row>
    <row r="1079" s="641" customFormat="true" ht="13.8" hidden="false" customHeight="false" outlineLevel="0" collapsed="false">
      <c r="B1079" s="640"/>
      <c r="C1079" s="640"/>
      <c r="D1079" s="640"/>
      <c r="E1079" s="639"/>
      <c r="G1079" s="674"/>
      <c r="H1079" s="674"/>
      <c r="I1079" s="674"/>
      <c r="J1079" s="642"/>
      <c r="K1079" s="674"/>
      <c r="S1079" s="643"/>
      <c r="T1079" s="639"/>
      <c r="U1079" s="644"/>
      <c r="V1079" s="675"/>
      <c r="W1079" s="676"/>
      <c r="X1079" s="674"/>
      <c r="Y1079" s="646"/>
      <c r="Z1079" s="674"/>
      <c r="AI1079" s="639"/>
      <c r="AJ1079" s="639"/>
      <c r="AK1079" s="639"/>
      <c r="AL1079" s="639"/>
      <c r="AM1079" s="639"/>
      <c r="AN1079" s="639"/>
      <c r="AO1079" s="647"/>
      <c r="AP1079" s="647"/>
      <c r="AQ1079" s="647"/>
      <c r="AR1079" s="647"/>
      <c r="AS1079" s="647"/>
    </row>
    <row r="1080" s="641" customFormat="true" ht="13.8" hidden="false" customHeight="false" outlineLevel="0" collapsed="false">
      <c r="B1080" s="640"/>
      <c r="C1080" s="640"/>
      <c r="D1080" s="640"/>
      <c r="E1080" s="639"/>
      <c r="G1080" s="674"/>
      <c r="H1080" s="674"/>
      <c r="I1080" s="674"/>
      <c r="J1080" s="642"/>
      <c r="K1080" s="674"/>
      <c r="S1080" s="643"/>
      <c r="T1080" s="639"/>
      <c r="U1080" s="644"/>
      <c r="V1080" s="675"/>
      <c r="W1080" s="676"/>
      <c r="X1080" s="674"/>
      <c r="Y1080" s="646"/>
      <c r="Z1080" s="674"/>
      <c r="AI1080" s="639"/>
      <c r="AJ1080" s="639"/>
      <c r="AK1080" s="639"/>
      <c r="AL1080" s="639"/>
      <c r="AM1080" s="639"/>
      <c r="AN1080" s="639"/>
      <c r="AO1080" s="647"/>
      <c r="AP1080" s="647"/>
      <c r="AQ1080" s="647"/>
      <c r="AR1080" s="647"/>
      <c r="AS1080" s="647"/>
    </row>
    <row r="1081" s="641" customFormat="true" ht="13.8" hidden="false" customHeight="false" outlineLevel="0" collapsed="false">
      <c r="B1081" s="640"/>
      <c r="C1081" s="640"/>
      <c r="D1081" s="640"/>
      <c r="E1081" s="639"/>
      <c r="G1081" s="674"/>
      <c r="H1081" s="674"/>
      <c r="I1081" s="674"/>
      <c r="J1081" s="642"/>
      <c r="K1081" s="674"/>
      <c r="S1081" s="643"/>
      <c r="T1081" s="639"/>
      <c r="U1081" s="644"/>
      <c r="V1081" s="675"/>
      <c r="W1081" s="676"/>
      <c r="X1081" s="674"/>
      <c r="Y1081" s="646"/>
      <c r="Z1081" s="674"/>
      <c r="AI1081" s="639"/>
      <c r="AJ1081" s="639"/>
      <c r="AK1081" s="639"/>
      <c r="AL1081" s="639"/>
      <c r="AM1081" s="639"/>
      <c r="AN1081" s="639"/>
      <c r="AO1081" s="647"/>
      <c r="AP1081" s="647"/>
      <c r="AQ1081" s="647"/>
      <c r="AR1081" s="647"/>
      <c r="AS1081" s="647"/>
    </row>
    <row r="1082" s="641" customFormat="true" ht="13.8" hidden="false" customHeight="false" outlineLevel="0" collapsed="false">
      <c r="B1082" s="640"/>
      <c r="C1082" s="640"/>
      <c r="D1082" s="640"/>
      <c r="E1082" s="639"/>
      <c r="G1082" s="674"/>
      <c r="H1082" s="674"/>
      <c r="I1082" s="674"/>
      <c r="J1082" s="642"/>
      <c r="K1082" s="674"/>
      <c r="S1082" s="643"/>
      <c r="T1082" s="639"/>
      <c r="U1082" s="644"/>
      <c r="V1082" s="675"/>
      <c r="W1082" s="676"/>
      <c r="X1082" s="674"/>
      <c r="Y1082" s="646"/>
      <c r="Z1082" s="674"/>
      <c r="AI1082" s="639"/>
      <c r="AJ1082" s="639"/>
      <c r="AK1082" s="639"/>
      <c r="AL1082" s="639"/>
      <c r="AM1082" s="639"/>
      <c r="AN1082" s="639"/>
      <c r="AO1082" s="647"/>
      <c r="AP1082" s="647"/>
      <c r="AQ1082" s="647"/>
      <c r="AR1082" s="647"/>
      <c r="AS1082" s="647"/>
    </row>
    <row r="1083" s="641" customFormat="true" ht="13.8" hidden="false" customHeight="false" outlineLevel="0" collapsed="false">
      <c r="B1083" s="640"/>
      <c r="C1083" s="640"/>
      <c r="D1083" s="640"/>
      <c r="E1083" s="639"/>
      <c r="G1083" s="674"/>
      <c r="H1083" s="674"/>
      <c r="I1083" s="674"/>
      <c r="J1083" s="642"/>
      <c r="K1083" s="674"/>
      <c r="S1083" s="643"/>
      <c r="T1083" s="639"/>
      <c r="U1083" s="644"/>
      <c r="V1083" s="675"/>
      <c r="W1083" s="676"/>
      <c r="X1083" s="674"/>
      <c r="Y1083" s="646"/>
      <c r="Z1083" s="674"/>
      <c r="AI1083" s="639"/>
      <c r="AJ1083" s="639"/>
      <c r="AK1083" s="639"/>
      <c r="AL1083" s="639"/>
      <c r="AM1083" s="639"/>
      <c r="AN1083" s="639"/>
      <c r="AO1083" s="647"/>
      <c r="AP1083" s="647"/>
      <c r="AQ1083" s="647"/>
      <c r="AR1083" s="647"/>
      <c r="AS1083" s="647"/>
    </row>
    <row r="1084" s="641" customFormat="true" ht="13.8" hidden="false" customHeight="false" outlineLevel="0" collapsed="false">
      <c r="B1084" s="640"/>
      <c r="C1084" s="640"/>
      <c r="D1084" s="640"/>
      <c r="E1084" s="639"/>
      <c r="G1084" s="674"/>
      <c r="H1084" s="674"/>
      <c r="I1084" s="674"/>
      <c r="J1084" s="642"/>
      <c r="K1084" s="674"/>
      <c r="S1084" s="643"/>
      <c r="T1084" s="639"/>
      <c r="U1084" s="644"/>
      <c r="V1084" s="675"/>
      <c r="W1084" s="676"/>
      <c r="X1084" s="674"/>
      <c r="Y1084" s="646"/>
      <c r="Z1084" s="674"/>
      <c r="AI1084" s="639"/>
      <c r="AJ1084" s="639"/>
      <c r="AK1084" s="639"/>
      <c r="AL1084" s="639"/>
      <c r="AM1084" s="639"/>
      <c r="AN1084" s="639"/>
      <c r="AO1084" s="647"/>
      <c r="AP1084" s="647"/>
      <c r="AQ1084" s="647"/>
      <c r="AR1084" s="647"/>
      <c r="AS1084" s="647"/>
    </row>
    <row r="1085" s="641" customFormat="true" ht="13.8" hidden="false" customHeight="false" outlineLevel="0" collapsed="false">
      <c r="B1085" s="640"/>
      <c r="C1085" s="640"/>
      <c r="D1085" s="640"/>
      <c r="E1085" s="639"/>
      <c r="G1085" s="674"/>
      <c r="H1085" s="674"/>
      <c r="I1085" s="674"/>
      <c r="J1085" s="642"/>
      <c r="K1085" s="674"/>
      <c r="S1085" s="643"/>
      <c r="T1085" s="639"/>
      <c r="U1085" s="644"/>
      <c r="V1085" s="675"/>
      <c r="W1085" s="676"/>
      <c r="X1085" s="674"/>
      <c r="Y1085" s="646"/>
      <c r="Z1085" s="674"/>
      <c r="AI1085" s="639"/>
      <c r="AJ1085" s="639"/>
      <c r="AK1085" s="639"/>
      <c r="AL1085" s="639"/>
      <c r="AM1085" s="639"/>
      <c r="AN1085" s="639"/>
      <c r="AO1085" s="647"/>
      <c r="AP1085" s="647"/>
      <c r="AQ1085" s="647"/>
      <c r="AR1085" s="647"/>
      <c r="AS1085" s="647"/>
    </row>
    <row r="1086" s="641" customFormat="true" ht="13.8" hidden="false" customHeight="false" outlineLevel="0" collapsed="false">
      <c r="B1086" s="640"/>
      <c r="C1086" s="640"/>
      <c r="D1086" s="640"/>
      <c r="E1086" s="639"/>
      <c r="G1086" s="674"/>
      <c r="H1086" s="674"/>
      <c r="I1086" s="674"/>
      <c r="J1086" s="642"/>
      <c r="K1086" s="674"/>
      <c r="S1086" s="643"/>
      <c r="T1086" s="639"/>
      <c r="U1086" s="644"/>
      <c r="V1086" s="675"/>
      <c r="W1086" s="676"/>
      <c r="X1086" s="674"/>
      <c r="Y1086" s="646"/>
      <c r="Z1086" s="674"/>
      <c r="AI1086" s="639"/>
      <c r="AJ1086" s="639"/>
      <c r="AK1086" s="639"/>
      <c r="AL1086" s="639"/>
      <c r="AM1086" s="639"/>
      <c r="AN1086" s="639"/>
      <c r="AO1086" s="647"/>
      <c r="AP1086" s="647"/>
      <c r="AQ1086" s="647"/>
      <c r="AR1086" s="647"/>
      <c r="AS1086" s="647"/>
    </row>
    <row r="1087" s="641" customFormat="true" ht="13.8" hidden="false" customHeight="false" outlineLevel="0" collapsed="false">
      <c r="B1087" s="640"/>
      <c r="C1087" s="640"/>
      <c r="D1087" s="640"/>
      <c r="E1087" s="639"/>
      <c r="G1087" s="674"/>
      <c r="H1087" s="674"/>
      <c r="I1087" s="674"/>
      <c r="J1087" s="642"/>
      <c r="K1087" s="674"/>
      <c r="S1087" s="643"/>
      <c r="T1087" s="639"/>
      <c r="U1087" s="644"/>
      <c r="V1087" s="675"/>
      <c r="W1087" s="676"/>
      <c r="X1087" s="674"/>
      <c r="Y1087" s="646"/>
      <c r="Z1087" s="674"/>
      <c r="AI1087" s="639"/>
      <c r="AJ1087" s="639"/>
      <c r="AK1087" s="639"/>
      <c r="AL1087" s="639"/>
      <c r="AM1087" s="639"/>
      <c r="AN1087" s="639"/>
      <c r="AO1087" s="647"/>
      <c r="AP1087" s="647"/>
      <c r="AQ1087" s="647"/>
      <c r="AR1087" s="647"/>
      <c r="AS1087" s="647"/>
    </row>
    <row r="1088" s="641" customFormat="true" ht="13.8" hidden="false" customHeight="false" outlineLevel="0" collapsed="false">
      <c r="B1088" s="640"/>
      <c r="C1088" s="640"/>
      <c r="D1088" s="640"/>
      <c r="E1088" s="639"/>
      <c r="G1088" s="674"/>
      <c r="H1088" s="674"/>
      <c r="I1088" s="674"/>
      <c r="J1088" s="642"/>
      <c r="K1088" s="674"/>
      <c r="S1088" s="643"/>
      <c r="T1088" s="639"/>
      <c r="U1088" s="644"/>
      <c r="V1088" s="675"/>
      <c r="W1088" s="676"/>
      <c r="X1088" s="674"/>
      <c r="Y1088" s="646"/>
      <c r="Z1088" s="674"/>
      <c r="AI1088" s="639"/>
      <c r="AJ1088" s="639"/>
      <c r="AK1088" s="639"/>
      <c r="AL1088" s="639"/>
      <c r="AM1088" s="639"/>
      <c r="AN1088" s="639"/>
      <c r="AO1088" s="647"/>
      <c r="AP1088" s="647"/>
      <c r="AQ1088" s="647"/>
      <c r="AR1088" s="647"/>
      <c r="AS1088" s="647"/>
    </row>
    <row r="1089" s="641" customFormat="true" ht="13.8" hidden="false" customHeight="false" outlineLevel="0" collapsed="false">
      <c r="B1089" s="640"/>
      <c r="C1089" s="640"/>
      <c r="D1089" s="640"/>
      <c r="E1089" s="639"/>
      <c r="G1089" s="674"/>
      <c r="H1089" s="674"/>
      <c r="I1089" s="674"/>
      <c r="J1089" s="642"/>
      <c r="K1089" s="674"/>
      <c r="S1089" s="643"/>
      <c r="T1089" s="639"/>
      <c r="U1089" s="644"/>
      <c r="V1089" s="675"/>
      <c r="W1089" s="676"/>
      <c r="X1089" s="674"/>
      <c r="Y1089" s="646"/>
      <c r="Z1089" s="674"/>
      <c r="AI1089" s="639"/>
      <c r="AJ1089" s="639"/>
      <c r="AK1089" s="639"/>
      <c r="AL1089" s="639"/>
      <c r="AM1089" s="639"/>
      <c r="AN1089" s="639"/>
      <c r="AO1089" s="647"/>
      <c r="AP1089" s="647"/>
      <c r="AQ1089" s="647"/>
      <c r="AR1089" s="647"/>
      <c r="AS1089" s="647"/>
    </row>
    <row r="1090" s="641" customFormat="true" ht="13.8" hidden="false" customHeight="false" outlineLevel="0" collapsed="false">
      <c r="B1090" s="640"/>
      <c r="C1090" s="640"/>
      <c r="D1090" s="640"/>
      <c r="E1090" s="639"/>
      <c r="G1090" s="674"/>
      <c r="H1090" s="674"/>
      <c r="I1090" s="674"/>
      <c r="J1090" s="642"/>
      <c r="K1090" s="674"/>
      <c r="S1090" s="643"/>
      <c r="T1090" s="639"/>
      <c r="U1090" s="644"/>
      <c r="V1090" s="675"/>
      <c r="W1090" s="676"/>
      <c r="X1090" s="674"/>
      <c r="Y1090" s="646"/>
      <c r="Z1090" s="674"/>
      <c r="AI1090" s="639"/>
      <c r="AJ1090" s="639"/>
      <c r="AK1090" s="639"/>
      <c r="AL1090" s="639"/>
      <c r="AM1090" s="639"/>
      <c r="AN1090" s="639"/>
      <c r="AO1090" s="647"/>
      <c r="AP1090" s="647"/>
      <c r="AQ1090" s="647"/>
      <c r="AR1090" s="647"/>
      <c r="AS1090" s="647"/>
    </row>
    <row r="1091" s="641" customFormat="true" ht="13.8" hidden="false" customHeight="false" outlineLevel="0" collapsed="false">
      <c r="B1091" s="640"/>
      <c r="C1091" s="640"/>
      <c r="D1091" s="640"/>
      <c r="E1091" s="639"/>
      <c r="G1091" s="674"/>
      <c r="H1091" s="674"/>
      <c r="I1091" s="674"/>
      <c r="J1091" s="642"/>
      <c r="K1091" s="674"/>
      <c r="S1091" s="643"/>
      <c r="T1091" s="639"/>
      <c r="U1091" s="644"/>
      <c r="V1091" s="675"/>
      <c r="W1091" s="676"/>
      <c r="X1091" s="674"/>
      <c r="Y1091" s="646"/>
      <c r="Z1091" s="674"/>
      <c r="AI1091" s="639"/>
      <c r="AJ1091" s="639"/>
      <c r="AK1091" s="639"/>
      <c r="AL1091" s="639"/>
      <c r="AM1091" s="639"/>
      <c r="AN1091" s="639"/>
      <c r="AO1091" s="647"/>
      <c r="AP1091" s="647"/>
      <c r="AQ1091" s="647"/>
      <c r="AR1091" s="647"/>
      <c r="AS1091" s="647"/>
    </row>
    <row r="1092" s="641" customFormat="true" ht="13.8" hidden="false" customHeight="false" outlineLevel="0" collapsed="false">
      <c r="B1092" s="640"/>
      <c r="C1092" s="640"/>
      <c r="D1092" s="640"/>
      <c r="E1092" s="639"/>
      <c r="G1092" s="674"/>
      <c r="H1092" s="674"/>
      <c r="I1092" s="674"/>
      <c r="J1092" s="642"/>
      <c r="K1092" s="674"/>
      <c r="S1092" s="643"/>
      <c r="T1092" s="639"/>
      <c r="U1092" s="644"/>
      <c r="V1092" s="675"/>
      <c r="W1092" s="676"/>
      <c r="X1092" s="674"/>
      <c r="Y1092" s="646"/>
      <c r="Z1092" s="674"/>
      <c r="AI1092" s="639"/>
      <c r="AJ1092" s="639"/>
      <c r="AK1092" s="639"/>
      <c r="AL1092" s="639"/>
      <c r="AM1092" s="639"/>
      <c r="AN1092" s="639"/>
      <c r="AO1092" s="647"/>
      <c r="AP1092" s="647"/>
      <c r="AQ1092" s="647"/>
      <c r="AR1092" s="647"/>
      <c r="AS1092" s="647"/>
    </row>
    <row r="1093" s="641" customFormat="true" ht="13.8" hidden="false" customHeight="false" outlineLevel="0" collapsed="false">
      <c r="B1093" s="640"/>
      <c r="C1093" s="640"/>
      <c r="D1093" s="640"/>
      <c r="E1093" s="639"/>
      <c r="G1093" s="674"/>
      <c r="H1093" s="674"/>
      <c r="I1093" s="674"/>
      <c r="J1093" s="642"/>
      <c r="K1093" s="674"/>
      <c r="S1093" s="643"/>
      <c r="T1093" s="639"/>
      <c r="U1093" s="644"/>
      <c r="V1093" s="675"/>
      <c r="W1093" s="676"/>
      <c r="X1093" s="674"/>
      <c r="Y1093" s="646"/>
      <c r="Z1093" s="674"/>
      <c r="AI1093" s="639"/>
      <c r="AJ1093" s="639"/>
      <c r="AK1093" s="639"/>
      <c r="AL1093" s="639"/>
      <c r="AM1093" s="639"/>
      <c r="AN1093" s="639"/>
      <c r="AO1093" s="647"/>
      <c r="AP1093" s="647"/>
      <c r="AQ1093" s="647"/>
      <c r="AR1093" s="647"/>
      <c r="AS1093" s="647"/>
    </row>
    <row r="1094" s="641" customFormat="true" ht="13.8" hidden="false" customHeight="false" outlineLevel="0" collapsed="false">
      <c r="B1094" s="640"/>
      <c r="C1094" s="640"/>
      <c r="D1094" s="640"/>
      <c r="E1094" s="639"/>
      <c r="G1094" s="674"/>
      <c r="H1094" s="674"/>
      <c r="I1094" s="674"/>
      <c r="J1094" s="642"/>
      <c r="K1094" s="674"/>
      <c r="S1094" s="643"/>
      <c r="T1094" s="639"/>
      <c r="U1094" s="644"/>
      <c r="V1094" s="675"/>
      <c r="W1094" s="676"/>
      <c r="X1094" s="674"/>
      <c r="Y1094" s="646"/>
      <c r="Z1094" s="674"/>
      <c r="AI1094" s="639"/>
      <c r="AJ1094" s="639"/>
      <c r="AK1094" s="639"/>
      <c r="AL1094" s="639"/>
      <c r="AM1094" s="639"/>
      <c r="AN1094" s="639"/>
      <c r="AO1094" s="647"/>
      <c r="AP1094" s="647"/>
      <c r="AQ1094" s="647"/>
      <c r="AR1094" s="647"/>
      <c r="AS1094" s="647"/>
    </row>
    <row r="1095" s="641" customFormat="true" ht="13.8" hidden="false" customHeight="false" outlineLevel="0" collapsed="false">
      <c r="B1095" s="640"/>
      <c r="C1095" s="640"/>
      <c r="D1095" s="640"/>
      <c r="E1095" s="639"/>
      <c r="G1095" s="674"/>
      <c r="H1095" s="674"/>
      <c r="I1095" s="674"/>
      <c r="J1095" s="642"/>
      <c r="K1095" s="674"/>
      <c r="S1095" s="643"/>
      <c r="T1095" s="639"/>
      <c r="U1095" s="644"/>
      <c r="V1095" s="675"/>
      <c r="W1095" s="676"/>
      <c r="X1095" s="674"/>
      <c r="Y1095" s="646"/>
      <c r="Z1095" s="674"/>
      <c r="AI1095" s="639"/>
      <c r="AJ1095" s="639"/>
      <c r="AK1095" s="639"/>
      <c r="AL1095" s="639"/>
      <c r="AM1095" s="639"/>
      <c r="AN1095" s="639"/>
      <c r="AO1095" s="647"/>
      <c r="AP1095" s="647"/>
      <c r="AQ1095" s="647"/>
      <c r="AR1095" s="647"/>
      <c r="AS1095" s="647"/>
    </row>
    <row r="1096" s="641" customFormat="true" ht="13.8" hidden="false" customHeight="false" outlineLevel="0" collapsed="false">
      <c r="B1096" s="640"/>
      <c r="C1096" s="640"/>
      <c r="D1096" s="640"/>
      <c r="E1096" s="639"/>
      <c r="G1096" s="674"/>
      <c r="H1096" s="674"/>
      <c r="I1096" s="674"/>
      <c r="J1096" s="642"/>
      <c r="K1096" s="674"/>
      <c r="S1096" s="643"/>
      <c r="T1096" s="639"/>
      <c r="U1096" s="644"/>
      <c r="V1096" s="675"/>
      <c r="W1096" s="676"/>
      <c r="X1096" s="674"/>
      <c r="Y1096" s="646"/>
      <c r="Z1096" s="674"/>
      <c r="AI1096" s="639"/>
      <c r="AJ1096" s="639"/>
      <c r="AK1096" s="639"/>
      <c r="AL1096" s="639"/>
      <c r="AM1096" s="639"/>
      <c r="AN1096" s="639"/>
      <c r="AO1096" s="647"/>
      <c r="AP1096" s="647"/>
      <c r="AQ1096" s="647"/>
      <c r="AR1096" s="647"/>
      <c r="AS1096" s="647"/>
    </row>
    <row r="1097" s="641" customFormat="true" ht="13.8" hidden="false" customHeight="false" outlineLevel="0" collapsed="false">
      <c r="B1097" s="640"/>
      <c r="C1097" s="640"/>
      <c r="D1097" s="640"/>
      <c r="E1097" s="639"/>
      <c r="G1097" s="674"/>
      <c r="H1097" s="674"/>
      <c r="I1097" s="674"/>
      <c r="J1097" s="642"/>
      <c r="K1097" s="674"/>
      <c r="S1097" s="643"/>
      <c r="T1097" s="639"/>
      <c r="U1097" s="644"/>
      <c r="V1097" s="675"/>
      <c r="W1097" s="676"/>
      <c r="X1097" s="674"/>
      <c r="Y1097" s="646"/>
      <c r="Z1097" s="674"/>
      <c r="AI1097" s="639"/>
      <c r="AJ1097" s="639"/>
      <c r="AK1097" s="639"/>
      <c r="AL1097" s="639"/>
      <c r="AM1097" s="639"/>
      <c r="AN1097" s="639"/>
      <c r="AO1097" s="647"/>
      <c r="AP1097" s="647"/>
      <c r="AQ1097" s="647"/>
      <c r="AR1097" s="647"/>
      <c r="AS1097" s="647"/>
    </row>
    <row r="1098" s="641" customFormat="true" ht="13.8" hidden="false" customHeight="false" outlineLevel="0" collapsed="false">
      <c r="B1098" s="640"/>
      <c r="C1098" s="640"/>
      <c r="D1098" s="640"/>
      <c r="E1098" s="639"/>
      <c r="G1098" s="674"/>
      <c r="H1098" s="674"/>
      <c r="I1098" s="674"/>
      <c r="J1098" s="642"/>
      <c r="K1098" s="674"/>
      <c r="S1098" s="643"/>
      <c r="T1098" s="639"/>
      <c r="U1098" s="644"/>
      <c r="V1098" s="675"/>
      <c r="W1098" s="676"/>
      <c r="X1098" s="674"/>
      <c r="Y1098" s="646"/>
      <c r="Z1098" s="674"/>
      <c r="AI1098" s="639"/>
      <c r="AJ1098" s="639"/>
      <c r="AK1098" s="639"/>
      <c r="AL1098" s="639"/>
      <c r="AM1098" s="639"/>
      <c r="AN1098" s="639"/>
      <c r="AO1098" s="647"/>
      <c r="AP1098" s="647"/>
      <c r="AQ1098" s="647"/>
      <c r="AR1098" s="647"/>
      <c r="AS1098" s="647"/>
    </row>
    <row r="1099" s="641" customFormat="true" ht="13.8" hidden="false" customHeight="false" outlineLevel="0" collapsed="false">
      <c r="B1099" s="640"/>
      <c r="C1099" s="640"/>
      <c r="D1099" s="640"/>
      <c r="E1099" s="639"/>
      <c r="G1099" s="674"/>
      <c r="H1099" s="674"/>
      <c r="I1099" s="674"/>
      <c r="J1099" s="642"/>
      <c r="K1099" s="674"/>
      <c r="S1099" s="643"/>
      <c r="T1099" s="639"/>
      <c r="U1099" s="644"/>
      <c r="V1099" s="675"/>
      <c r="W1099" s="676"/>
      <c r="X1099" s="674"/>
      <c r="Y1099" s="646"/>
      <c r="Z1099" s="674"/>
      <c r="AI1099" s="639"/>
      <c r="AJ1099" s="639"/>
      <c r="AK1099" s="639"/>
      <c r="AL1099" s="639"/>
      <c r="AM1099" s="639"/>
      <c r="AN1099" s="639"/>
      <c r="AO1099" s="647"/>
      <c r="AP1099" s="647"/>
      <c r="AQ1099" s="647"/>
      <c r="AR1099" s="647"/>
      <c r="AS1099" s="647"/>
    </row>
    <row r="1100" s="641" customFormat="true" ht="13.8" hidden="false" customHeight="false" outlineLevel="0" collapsed="false">
      <c r="B1100" s="640"/>
      <c r="C1100" s="640"/>
      <c r="D1100" s="640"/>
      <c r="E1100" s="639"/>
      <c r="G1100" s="674"/>
      <c r="H1100" s="674"/>
      <c r="I1100" s="674"/>
      <c r="J1100" s="642"/>
      <c r="K1100" s="674"/>
      <c r="S1100" s="643"/>
      <c r="T1100" s="639"/>
      <c r="U1100" s="644"/>
      <c r="V1100" s="675"/>
      <c r="W1100" s="676"/>
      <c r="X1100" s="674"/>
      <c r="Y1100" s="646"/>
      <c r="Z1100" s="674"/>
      <c r="AI1100" s="639"/>
      <c r="AJ1100" s="639"/>
      <c r="AK1100" s="639"/>
      <c r="AL1100" s="639"/>
      <c r="AM1100" s="639"/>
      <c r="AN1100" s="639"/>
      <c r="AO1100" s="647"/>
      <c r="AP1100" s="647"/>
      <c r="AQ1100" s="647"/>
      <c r="AR1100" s="647"/>
      <c r="AS1100" s="647"/>
    </row>
    <row r="1101" s="641" customFormat="true" ht="13.8" hidden="false" customHeight="false" outlineLevel="0" collapsed="false">
      <c r="B1101" s="640"/>
      <c r="C1101" s="640"/>
      <c r="D1101" s="640"/>
      <c r="E1101" s="639"/>
      <c r="G1101" s="674"/>
      <c r="H1101" s="674"/>
      <c r="I1101" s="674"/>
      <c r="J1101" s="642"/>
      <c r="K1101" s="674"/>
      <c r="S1101" s="643"/>
      <c r="T1101" s="639"/>
      <c r="U1101" s="644"/>
      <c r="V1101" s="675"/>
      <c r="W1101" s="676"/>
      <c r="X1101" s="674"/>
      <c r="Y1101" s="646"/>
      <c r="Z1101" s="674"/>
      <c r="AI1101" s="639"/>
      <c r="AJ1101" s="639"/>
      <c r="AK1101" s="639"/>
      <c r="AL1101" s="639"/>
      <c r="AM1101" s="639"/>
      <c r="AN1101" s="639"/>
      <c r="AO1101" s="647"/>
      <c r="AP1101" s="647"/>
      <c r="AQ1101" s="647"/>
      <c r="AR1101" s="647"/>
      <c r="AS1101" s="647"/>
    </row>
    <row r="1102" s="641" customFormat="true" ht="13.8" hidden="false" customHeight="false" outlineLevel="0" collapsed="false">
      <c r="B1102" s="640"/>
      <c r="C1102" s="640"/>
      <c r="D1102" s="640"/>
      <c r="E1102" s="639"/>
      <c r="G1102" s="674"/>
      <c r="H1102" s="674"/>
      <c r="I1102" s="674"/>
      <c r="J1102" s="642"/>
      <c r="K1102" s="674"/>
      <c r="S1102" s="643"/>
      <c r="T1102" s="639"/>
      <c r="U1102" s="644"/>
      <c r="V1102" s="675"/>
      <c r="W1102" s="676"/>
      <c r="X1102" s="674"/>
      <c r="Y1102" s="646"/>
      <c r="Z1102" s="674"/>
      <c r="AI1102" s="639"/>
      <c r="AJ1102" s="639"/>
      <c r="AK1102" s="639"/>
      <c r="AL1102" s="639"/>
      <c r="AM1102" s="639"/>
      <c r="AN1102" s="639"/>
      <c r="AO1102" s="647"/>
      <c r="AP1102" s="647"/>
      <c r="AQ1102" s="647"/>
      <c r="AR1102" s="647"/>
      <c r="AS1102" s="647"/>
    </row>
    <row r="1103" s="641" customFormat="true" ht="13.8" hidden="false" customHeight="false" outlineLevel="0" collapsed="false">
      <c r="B1103" s="640"/>
      <c r="C1103" s="640"/>
      <c r="D1103" s="640"/>
      <c r="E1103" s="639"/>
      <c r="G1103" s="674"/>
      <c r="H1103" s="674"/>
      <c r="I1103" s="674"/>
      <c r="J1103" s="642"/>
      <c r="K1103" s="674"/>
      <c r="S1103" s="643"/>
      <c r="T1103" s="639"/>
      <c r="U1103" s="644"/>
      <c r="V1103" s="675"/>
      <c r="W1103" s="676"/>
      <c r="X1103" s="674"/>
      <c r="Y1103" s="646"/>
      <c r="Z1103" s="674"/>
      <c r="AI1103" s="639"/>
      <c r="AJ1103" s="639"/>
      <c r="AK1103" s="639"/>
      <c r="AL1103" s="639"/>
      <c r="AM1103" s="639"/>
      <c r="AN1103" s="639"/>
      <c r="AO1103" s="647"/>
      <c r="AP1103" s="647"/>
      <c r="AQ1103" s="647"/>
      <c r="AR1103" s="647"/>
      <c r="AS1103" s="647"/>
    </row>
    <row r="1104" s="641" customFormat="true" ht="13.8" hidden="false" customHeight="false" outlineLevel="0" collapsed="false">
      <c r="B1104" s="640"/>
      <c r="C1104" s="640"/>
      <c r="D1104" s="640"/>
      <c r="E1104" s="639"/>
      <c r="G1104" s="674"/>
      <c r="H1104" s="674"/>
      <c r="I1104" s="674"/>
      <c r="J1104" s="642"/>
      <c r="K1104" s="674"/>
      <c r="S1104" s="643"/>
      <c r="T1104" s="639"/>
      <c r="U1104" s="644"/>
      <c r="V1104" s="675"/>
      <c r="W1104" s="676"/>
      <c r="X1104" s="674"/>
      <c r="Y1104" s="646"/>
      <c r="Z1104" s="674"/>
      <c r="AI1104" s="639"/>
      <c r="AJ1104" s="639"/>
      <c r="AK1104" s="639"/>
      <c r="AL1104" s="639"/>
      <c r="AM1104" s="639"/>
      <c r="AN1104" s="639"/>
      <c r="AO1104" s="647"/>
      <c r="AP1104" s="647"/>
      <c r="AQ1104" s="647"/>
      <c r="AR1104" s="647"/>
      <c r="AS1104" s="647"/>
    </row>
    <row r="1105" s="641" customFormat="true" ht="13.8" hidden="false" customHeight="false" outlineLevel="0" collapsed="false">
      <c r="B1105" s="640"/>
      <c r="C1105" s="640"/>
      <c r="D1105" s="640"/>
      <c r="E1105" s="639"/>
      <c r="G1105" s="674"/>
      <c r="H1105" s="674"/>
      <c r="I1105" s="674"/>
      <c r="J1105" s="642"/>
      <c r="K1105" s="674"/>
      <c r="S1105" s="643"/>
      <c r="T1105" s="639"/>
      <c r="U1105" s="644"/>
      <c r="V1105" s="675"/>
      <c r="W1105" s="676"/>
      <c r="X1105" s="674"/>
      <c r="Y1105" s="646"/>
      <c r="Z1105" s="674"/>
      <c r="AI1105" s="639"/>
      <c r="AJ1105" s="639"/>
      <c r="AK1105" s="639"/>
      <c r="AL1105" s="639"/>
      <c r="AM1105" s="639"/>
      <c r="AN1105" s="639"/>
      <c r="AO1105" s="647"/>
      <c r="AP1105" s="647"/>
      <c r="AQ1105" s="647"/>
      <c r="AR1105" s="647"/>
      <c r="AS1105" s="647"/>
    </row>
    <row r="1106" s="641" customFormat="true" ht="13.8" hidden="false" customHeight="false" outlineLevel="0" collapsed="false">
      <c r="B1106" s="640"/>
      <c r="C1106" s="640"/>
      <c r="D1106" s="640"/>
      <c r="E1106" s="639"/>
      <c r="G1106" s="674"/>
      <c r="H1106" s="674"/>
      <c r="I1106" s="674"/>
      <c r="J1106" s="642"/>
      <c r="K1106" s="674"/>
      <c r="S1106" s="643"/>
      <c r="T1106" s="639"/>
      <c r="U1106" s="644"/>
      <c r="V1106" s="675"/>
      <c r="W1106" s="676"/>
      <c r="X1106" s="674"/>
      <c r="Y1106" s="646"/>
      <c r="Z1106" s="674"/>
      <c r="AI1106" s="639"/>
      <c r="AJ1106" s="639"/>
      <c r="AK1106" s="639"/>
      <c r="AL1106" s="639"/>
      <c r="AM1106" s="639"/>
      <c r="AN1106" s="639"/>
      <c r="AO1106" s="647"/>
      <c r="AP1106" s="647"/>
      <c r="AQ1106" s="647"/>
      <c r="AR1106" s="647"/>
      <c r="AS1106" s="647"/>
    </row>
    <row r="1107" s="641" customFormat="true" ht="13.8" hidden="false" customHeight="false" outlineLevel="0" collapsed="false">
      <c r="B1107" s="640"/>
      <c r="C1107" s="640"/>
      <c r="D1107" s="640"/>
      <c r="E1107" s="639"/>
      <c r="G1107" s="674"/>
      <c r="H1107" s="674"/>
      <c r="I1107" s="674"/>
      <c r="J1107" s="642"/>
      <c r="K1107" s="674"/>
      <c r="S1107" s="643"/>
      <c r="T1107" s="639"/>
      <c r="U1107" s="644"/>
      <c r="V1107" s="675"/>
      <c r="W1107" s="676"/>
      <c r="X1107" s="674"/>
      <c r="Y1107" s="646"/>
      <c r="Z1107" s="674"/>
      <c r="AI1107" s="639"/>
      <c r="AJ1107" s="639"/>
      <c r="AK1107" s="639"/>
      <c r="AL1107" s="639"/>
      <c r="AM1107" s="639"/>
      <c r="AN1107" s="639"/>
      <c r="AO1107" s="647"/>
      <c r="AP1107" s="647"/>
      <c r="AQ1107" s="647"/>
      <c r="AR1107" s="647"/>
      <c r="AS1107" s="647"/>
    </row>
    <row r="1108" s="641" customFormat="true" ht="13.8" hidden="false" customHeight="false" outlineLevel="0" collapsed="false">
      <c r="B1108" s="640"/>
      <c r="C1108" s="640"/>
      <c r="D1108" s="640"/>
      <c r="E1108" s="639"/>
      <c r="G1108" s="674"/>
      <c r="H1108" s="674"/>
      <c r="I1108" s="674"/>
      <c r="J1108" s="642"/>
      <c r="K1108" s="674"/>
      <c r="S1108" s="643"/>
      <c r="T1108" s="639"/>
      <c r="U1108" s="644"/>
      <c r="V1108" s="675"/>
      <c r="W1108" s="676"/>
      <c r="X1108" s="674"/>
      <c r="Y1108" s="646"/>
      <c r="Z1108" s="674"/>
      <c r="AI1108" s="639"/>
      <c r="AJ1108" s="639"/>
      <c r="AK1108" s="639"/>
      <c r="AL1108" s="639"/>
      <c r="AM1108" s="639"/>
      <c r="AN1108" s="639"/>
      <c r="AO1108" s="647"/>
      <c r="AP1108" s="647"/>
      <c r="AQ1108" s="647"/>
      <c r="AR1108" s="647"/>
      <c r="AS1108" s="647"/>
    </row>
    <row r="1109" s="641" customFormat="true" ht="13.8" hidden="false" customHeight="false" outlineLevel="0" collapsed="false">
      <c r="B1109" s="640"/>
      <c r="C1109" s="640"/>
      <c r="D1109" s="640"/>
      <c r="E1109" s="639"/>
      <c r="G1109" s="674"/>
      <c r="H1109" s="674"/>
      <c r="I1109" s="674"/>
      <c r="J1109" s="642"/>
      <c r="K1109" s="674"/>
      <c r="S1109" s="643"/>
      <c r="T1109" s="639"/>
      <c r="U1109" s="644"/>
      <c r="V1109" s="675"/>
      <c r="W1109" s="676"/>
      <c r="X1109" s="674"/>
      <c r="Y1109" s="646"/>
      <c r="Z1109" s="674"/>
      <c r="AI1109" s="639"/>
      <c r="AJ1109" s="639"/>
      <c r="AK1109" s="639"/>
      <c r="AL1109" s="639"/>
      <c r="AM1109" s="639"/>
      <c r="AN1109" s="639"/>
      <c r="AO1109" s="647"/>
      <c r="AP1109" s="647"/>
      <c r="AQ1109" s="647"/>
      <c r="AR1109" s="647"/>
      <c r="AS1109" s="647"/>
    </row>
    <row r="1110" s="641" customFormat="true" ht="13.8" hidden="false" customHeight="false" outlineLevel="0" collapsed="false">
      <c r="B1110" s="640"/>
      <c r="C1110" s="640"/>
      <c r="D1110" s="640"/>
      <c r="E1110" s="639"/>
      <c r="G1110" s="674"/>
      <c r="H1110" s="674"/>
      <c r="I1110" s="674"/>
      <c r="J1110" s="642"/>
      <c r="K1110" s="674"/>
      <c r="S1110" s="643"/>
      <c r="T1110" s="639"/>
      <c r="U1110" s="644"/>
      <c r="V1110" s="675"/>
      <c r="W1110" s="676"/>
      <c r="X1110" s="674"/>
      <c r="Y1110" s="646"/>
      <c r="Z1110" s="674"/>
      <c r="AI1110" s="639"/>
      <c r="AJ1110" s="639"/>
      <c r="AK1110" s="639"/>
      <c r="AL1110" s="639"/>
      <c r="AM1110" s="639"/>
      <c r="AN1110" s="639"/>
      <c r="AO1110" s="647"/>
      <c r="AP1110" s="647"/>
      <c r="AQ1110" s="647"/>
      <c r="AR1110" s="647"/>
      <c r="AS1110" s="647"/>
    </row>
    <row r="1111" s="641" customFormat="true" ht="13.8" hidden="false" customHeight="false" outlineLevel="0" collapsed="false">
      <c r="B1111" s="640"/>
      <c r="C1111" s="640"/>
      <c r="D1111" s="640"/>
      <c r="E1111" s="639"/>
      <c r="G1111" s="674"/>
      <c r="H1111" s="674"/>
      <c r="I1111" s="674"/>
      <c r="J1111" s="642"/>
      <c r="K1111" s="674"/>
      <c r="S1111" s="643"/>
      <c r="T1111" s="639"/>
      <c r="U1111" s="644"/>
      <c r="V1111" s="675"/>
      <c r="W1111" s="676"/>
      <c r="X1111" s="674"/>
      <c r="Y1111" s="646"/>
      <c r="Z1111" s="674"/>
      <c r="AI1111" s="639"/>
      <c r="AJ1111" s="639"/>
      <c r="AK1111" s="639"/>
      <c r="AL1111" s="639"/>
      <c r="AM1111" s="639"/>
      <c r="AN1111" s="639"/>
      <c r="AO1111" s="647"/>
      <c r="AP1111" s="647"/>
      <c r="AQ1111" s="647"/>
      <c r="AR1111" s="647"/>
      <c r="AS1111" s="647"/>
    </row>
    <row r="1112" s="641" customFormat="true" ht="13.8" hidden="false" customHeight="false" outlineLevel="0" collapsed="false">
      <c r="B1112" s="640"/>
      <c r="C1112" s="640"/>
      <c r="D1112" s="640"/>
      <c r="E1112" s="639"/>
      <c r="G1112" s="674"/>
      <c r="H1112" s="674"/>
      <c r="I1112" s="674"/>
      <c r="J1112" s="642"/>
      <c r="K1112" s="674"/>
      <c r="S1112" s="643"/>
      <c r="T1112" s="639"/>
      <c r="U1112" s="644"/>
      <c r="V1112" s="675"/>
      <c r="W1112" s="676"/>
      <c r="X1112" s="674"/>
      <c r="Y1112" s="646"/>
      <c r="Z1112" s="674"/>
      <c r="AI1112" s="639"/>
      <c r="AJ1112" s="639"/>
      <c r="AK1112" s="639"/>
      <c r="AL1112" s="639"/>
      <c r="AM1112" s="639"/>
      <c r="AN1112" s="639"/>
      <c r="AO1112" s="647"/>
      <c r="AP1112" s="647"/>
      <c r="AQ1112" s="647"/>
      <c r="AR1112" s="647"/>
      <c r="AS1112" s="647"/>
    </row>
    <row r="1113" s="641" customFormat="true" ht="13.8" hidden="false" customHeight="false" outlineLevel="0" collapsed="false">
      <c r="B1113" s="640"/>
      <c r="C1113" s="640"/>
      <c r="D1113" s="640"/>
      <c r="E1113" s="639"/>
      <c r="G1113" s="674"/>
      <c r="H1113" s="674"/>
      <c r="I1113" s="674"/>
      <c r="J1113" s="642"/>
      <c r="K1113" s="674"/>
      <c r="S1113" s="643"/>
      <c r="T1113" s="639"/>
      <c r="U1113" s="644"/>
      <c r="V1113" s="675"/>
      <c r="W1113" s="676"/>
      <c r="X1113" s="674"/>
      <c r="Y1113" s="646"/>
      <c r="Z1113" s="674"/>
      <c r="AI1113" s="639"/>
      <c r="AJ1113" s="639"/>
      <c r="AK1113" s="639"/>
      <c r="AL1113" s="639"/>
      <c r="AM1113" s="639"/>
      <c r="AN1113" s="639"/>
      <c r="AO1113" s="647"/>
      <c r="AP1113" s="647"/>
      <c r="AQ1113" s="647"/>
      <c r="AR1113" s="647"/>
      <c r="AS1113" s="647"/>
    </row>
    <row r="1114" s="641" customFormat="true" ht="13.8" hidden="false" customHeight="false" outlineLevel="0" collapsed="false">
      <c r="B1114" s="640"/>
      <c r="C1114" s="640"/>
      <c r="D1114" s="640"/>
      <c r="E1114" s="639"/>
      <c r="G1114" s="674"/>
      <c r="H1114" s="674"/>
      <c r="I1114" s="674"/>
      <c r="J1114" s="642"/>
      <c r="K1114" s="674"/>
      <c r="S1114" s="643"/>
      <c r="T1114" s="639"/>
      <c r="U1114" s="644"/>
      <c r="V1114" s="675"/>
      <c r="W1114" s="676"/>
      <c r="X1114" s="674"/>
      <c r="Y1114" s="646"/>
      <c r="Z1114" s="674"/>
      <c r="AI1114" s="639"/>
      <c r="AJ1114" s="639"/>
      <c r="AK1114" s="639"/>
      <c r="AL1114" s="639"/>
      <c r="AM1114" s="639"/>
      <c r="AN1114" s="639"/>
      <c r="AO1114" s="647"/>
      <c r="AP1114" s="647"/>
      <c r="AQ1114" s="647"/>
      <c r="AR1114" s="647"/>
      <c r="AS1114" s="647"/>
    </row>
    <row r="1115" s="641" customFormat="true" ht="13.8" hidden="false" customHeight="false" outlineLevel="0" collapsed="false">
      <c r="B1115" s="640"/>
      <c r="C1115" s="640"/>
      <c r="D1115" s="640"/>
      <c r="E1115" s="639"/>
      <c r="G1115" s="674"/>
      <c r="H1115" s="674"/>
      <c r="I1115" s="674"/>
      <c r="J1115" s="642"/>
      <c r="K1115" s="674"/>
      <c r="S1115" s="643"/>
      <c r="T1115" s="639"/>
      <c r="U1115" s="644"/>
      <c r="V1115" s="675"/>
      <c r="W1115" s="676"/>
      <c r="X1115" s="674"/>
      <c r="Y1115" s="646"/>
      <c r="Z1115" s="674"/>
      <c r="AI1115" s="639"/>
      <c r="AJ1115" s="639"/>
      <c r="AK1115" s="639"/>
      <c r="AL1115" s="639"/>
      <c r="AM1115" s="639"/>
      <c r="AN1115" s="639"/>
      <c r="AO1115" s="647"/>
      <c r="AP1115" s="647"/>
      <c r="AQ1115" s="647"/>
      <c r="AR1115" s="647"/>
      <c r="AS1115" s="647"/>
    </row>
    <row r="1116" s="641" customFormat="true" ht="13.8" hidden="false" customHeight="false" outlineLevel="0" collapsed="false">
      <c r="B1116" s="640"/>
      <c r="C1116" s="640"/>
      <c r="D1116" s="640"/>
      <c r="E1116" s="639"/>
      <c r="G1116" s="674"/>
      <c r="H1116" s="674"/>
      <c r="I1116" s="674"/>
      <c r="J1116" s="642"/>
      <c r="K1116" s="674"/>
      <c r="S1116" s="643"/>
      <c r="T1116" s="639"/>
      <c r="U1116" s="644"/>
      <c r="V1116" s="675"/>
      <c r="W1116" s="676"/>
      <c r="X1116" s="674"/>
      <c r="Y1116" s="646"/>
      <c r="Z1116" s="674"/>
      <c r="AI1116" s="639"/>
      <c r="AJ1116" s="639"/>
      <c r="AK1116" s="639"/>
      <c r="AL1116" s="639"/>
      <c r="AM1116" s="639"/>
      <c r="AN1116" s="639"/>
      <c r="AO1116" s="647"/>
      <c r="AP1116" s="647"/>
      <c r="AQ1116" s="647"/>
      <c r="AR1116" s="647"/>
      <c r="AS1116" s="647"/>
    </row>
    <row r="1117" s="641" customFormat="true" ht="13.8" hidden="false" customHeight="false" outlineLevel="0" collapsed="false">
      <c r="B1117" s="640"/>
      <c r="C1117" s="640"/>
      <c r="D1117" s="640"/>
      <c r="E1117" s="639"/>
      <c r="G1117" s="674"/>
      <c r="H1117" s="674"/>
      <c r="I1117" s="674"/>
      <c r="J1117" s="642"/>
      <c r="K1117" s="674"/>
      <c r="S1117" s="643"/>
      <c r="T1117" s="639"/>
      <c r="U1117" s="644"/>
      <c r="V1117" s="675"/>
      <c r="W1117" s="676"/>
      <c r="X1117" s="674"/>
      <c r="Y1117" s="646"/>
      <c r="Z1117" s="674"/>
      <c r="AI1117" s="639"/>
      <c r="AJ1117" s="639"/>
      <c r="AK1117" s="639"/>
      <c r="AL1117" s="639"/>
      <c r="AM1117" s="639"/>
      <c r="AN1117" s="639"/>
      <c r="AO1117" s="647"/>
      <c r="AP1117" s="647"/>
      <c r="AQ1117" s="647"/>
      <c r="AR1117" s="647"/>
      <c r="AS1117" s="647"/>
    </row>
    <row r="1118" s="641" customFormat="true" ht="13.8" hidden="false" customHeight="false" outlineLevel="0" collapsed="false">
      <c r="B1118" s="640"/>
      <c r="C1118" s="640"/>
      <c r="D1118" s="640"/>
      <c r="E1118" s="639"/>
      <c r="G1118" s="674"/>
      <c r="H1118" s="674"/>
      <c r="I1118" s="674"/>
      <c r="J1118" s="642"/>
      <c r="K1118" s="674"/>
      <c r="S1118" s="643"/>
      <c r="T1118" s="639"/>
      <c r="U1118" s="644"/>
      <c r="V1118" s="675"/>
      <c r="W1118" s="676"/>
      <c r="X1118" s="674"/>
      <c r="Y1118" s="646"/>
      <c r="Z1118" s="674"/>
      <c r="AI1118" s="639"/>
      <c r="AJ1118" s="639"/>
      <c r="AK1118" s="639"/>
      <c r="AL1118" s="639"/>
      <c r="AM1118" s="639"/>
      <c r="AN1118" s="639"/>
      <c r="AO1118" s="647"/>
      <c r="AP1118" s="647"/>
      <c r="AQ1118" s="647"/>
      <c r="AR1118" s="647"/>
      <c r="AS1118" s="647"/>
    </row>
    <row r="1119" s="641" customFormat="true" ht="13.8" hidden="false" customHeight="false" outlineLevel="0" collapsed="false">
      <c r="B1119" s="640"/>
      <c r="C1119" s="640"/>
      <c r="D1119" s="640"/>
      <c r="E1119" s="639"/>
      <c r="G1119" s="674"/>
      <c r="H1119" s="674"/>
      <c r="I1119" s="674"/>
      <c r="J1119" s="642"/>
      <c r="K1119" s="674"/>
      <c r="S1119" s="643"/>
      <c r="T1119" s="639"/>
      <c r="U1119" s="644"/>
      <c r="V1119" s="675"/>
      <c r="W1119" s="676"/>
      <c r="X1119" s="674"/>
      <c r="Y1119" s="646"/>
      <c r="Z1119" s="674"/>
      <c r="AI1119" s="639"/>
      <c r="AJ1119" s="639"/>
      <c r="AK1119" s="639"/>
      <c r="AL1119" s="639"/>
      <c r="AM1119" s="639"/>
      <c r="AN1119" s="639"/>
      <c r="AO1119" s="647"/>
      <c r="AP1119" s="647"/>
      <c r="AQ1119" s="647"/>
      <c r="AR1119" s="647"/>
      <c r="AS1119" s="647"/>
    </row>
    <row r="1120" s="641" customFormat="true" ht="13.8" hidden="false" customHeight="false" outlineLevel="0" collapsed="false">
      <c r="B1120" s="640"/>
      <c r="C1120" s="640"/>
      <c r="D1120" s="640"/>
      <c r="E1120" s="639"/>
      <c r="G1120" s="674"/>
      <c r="H1120" s="674"/>
      <c r="I1120" s="674"/>
      <c r="J1120" s="642"/>
      <c r="K1120" s="674"/>
      <c r="S1120" s="643"/>
      <c r="T1120" s="639"/>
      <c r="U1120" s="644"/>
      <c r="V1120" s="675"/>
      <c r="W1120" s="676"/>
      <c r="X1120" s="674"/>
      <c r="Y1120" s="646"/>
      <c r="Z1120" s="674"/>
      <c r="AI1120" s="639"/>
      <c r="AJ1120" s="639"/>
      <c r="AK1120" s="639"/>
      <c r="AL1120" s="639"/>
      <c r="AM1120" s="639"/>
      <c r="AN1120" s="639"/>
      <c r="AO1120" s="647"/>
      <c r="AP1120" s="647"/>
      <c r="AQ1120" s="647"/>
      <c r="AR1120" s="647"/>
      <c r="AS1120" s="647"/>
    </row>
    <row r="1121" s="641" customFormat="true" ht="13.8" hidden="false" customHeight="false" outlineLevel="0" collapsed="false">
      <c r="B1121" s="640"/>
      <c r="C1121" s="640"/>
      <c r="D1121" s="640"/>
      <c r="E1121" s="639"/>
      <c r="G1121" s="674"/>
      <c r="H1121" s="674"/>
      <c r="I1121" s="674"/>
      <c r="J1121" s="642"/>
      <c r="K1121" s="674"/>
      <c r="S1121" s="643"/>
      <c r="T1121" s="639"/>
      <c r="U1121" s="644"/>
      <c r="V1121" s="675"/>
      <c r="W1121" s="676"/>
      <c r="X1121" s="674"/>
      <c r="Y1121" s="646"/>
      <c r="Z1121" s="674"/>
      <c r="AI1121" s="639"/>
      <c r="AJ1121" s="639"/>
      <c r="AK1121" s="639"/>
      <c r="AL1121" s="639"/>
      <c r="AM1121" s="639"/>
      <c r="AN1121" s="639"/>
      <c r="AO1121" s="647"/>
      <c r="AP1121" s="647"/>
      <c r="AQ1121" s="647"/>
      <c r="AR1121" s="647"/>
      <c r="AS1121" s="647"/>
    </row>
    <row r="1122" s="641" customFormat="true" ht="13.8" hidden="false" customHeight="false" outlineLevel="0" collapsed="false">
      <c r="B1122" s="640"/>
      <c r="C1122" s="640"/>
      <c r="D1122" s="640"/>
      <c r="E1122" s="639"/>
      <c r="G1122" s="674"/>
      <c r="H1122" s="674"/>
      <c r="I1122" s="674"/>
      <c r="J1122" s="642"/>
      <c r="K1122" s="674"/>
      <c r="S1122" s="643"/>
      <c r="T1122" s="639"/>
      <c r="U1122" s="644"/>
      <c r="V1122" s="675"/>
      <c r="W1122" s="676"/>
      <c r="X1122" s="674"/>
      <c r="Y1122" s="646"/>
      <c r="Z1122" s="674"/>
      <c r="AI1122" s="639"/>
      <c r="AJ1122" s="639"/>
      <c r="AK1122" s="639"/>
      <c r="AL1122" s="639"/>
      <c r="AM1122" s="639"/>
      <c r="AN1122" s="639"/>
      <c r="AO1122" s="647"/>
      <c r="AP1122" s="647"/>
      <c r="AQ1122" s="647"/>
      <c r="AR1122" s="647"/>
      <c r="AS1122" s="647"/>
    </row>
    <row r="1123" s="641" customFormat="true" ht="13.8" hidden="false" customHeight="false" outlineLevel="0" collapsed="false">
      <c r="B1123" s="640"/>
      <c r="C1123" s="640"/>
      <c r="D1123" s="640"/>
      <c r="E1123" s="639"/>
      <c r="G1123" s="674"/>
      <c r="H1123" s="674"/>
      <c r="I1123" s="674"/>
      <c r="J1123" s="642"/>
      <c r="K1123" s="674"/>
      <c r="S1123" s="643"/>
      <c r="T1123" s="639"/>
      <c r="U1123" s="644"/>
      <c r="V1123" s="675"/>
      <c r="W1123" s="676"/>
      <c r="X1123" s="674"/>
      <c r="Y1123" s="646"/>
      <c r="Z1123" s="674"/>
      <c r="AI1123" s="639"/>
      <c r="AJ1123" s="639"/>
      <c r="AK1123" s="639"/>
      <c r="AL1123" s="639"/>
      <c r="AM1123" s="639"/>
      <c r="AN1123" s="639"/>
      <c r="AO1123" s="647"/>
      <c r="AP1123" s="647"/>
      <c r="AQ1123" s="647"/>
      <c r="AR1123" s="647"/>
      <c r="AS1123" s="647"/>
    </row>
    <row r="1124" s="641" customFormat="true" ht="13.8" hidden="false" customHeight="false" outlineLevel="0" collapsed="false">
      <c r="B1124" s="640"/>
      <c r="C1124" s="640"/>
      <c r="D1124" s="640"/>
      <c r="E1124" s="639"/>
      <c r="G1124" s="674"/>
      <c r="H1124" s="674"/>
      <c r="I1124" s="674"/>
      <c r="J1124" s="642"/>
      <c r="K1124" s="674"/>
      <c r="S1124" s="643"/>
      <c r="T1124" s="639"/>
      <c r="U1124" s="644"/>
      <c r="V1124" s="675"/>
      <c r="W1124" s="676"/>
      <c r="X1124" s="674"/>
      <c r="Y1124" s="646"/>
      <c r="Z1124" s="674"/>
      <c r="AI1124" s="639"/>
      <c r="AJ1124" s="639"/>
      <c r="AK1124" s="639"/>
      <c r="AL1124" s="639"/>
      <c r="AM1124" s="639"/>
      <c r="AN1124" s="639"/>
      <c r="AO1124" s="647"/>
      <c r="AP1124" s="647"/>
      <c r="AQ1124" s="647"/>
      <c r="AR1124" s="647"/>
      <c r="AS1124" s="647"/>
    </row>
    <row r="1125" s="641" customFormat="true" ht="13.8" hidden="false" customHeight="false" outlineLevel="0" collapsed="false">
      <c r="B1125" s="640"/>
      <c r="C1125" s="640"/>
      <c r="D1125" s="640"/>
      <c r="E1125" s="639"/>
      <c r="G1125" s="674"/>
      <c r="H1125" s="674"/>
      <c r="I1125" s="674"/>
      <c r="J1125" s="642"/>
      <c r="K1125" s="674"/>
      <c r="S1125" s="643"/>
      <c r="T1125" s="639"/>
      <c r="U1125" s="644"/>
      <c r="V1125" s="675"/>
      <c r="W1125" s="676"/>
      <c r="X1125" s="674"/>
      <c r="Y1125" s="646"/>
      <c r="Z1125" s="674"/>
      <c r="AI1125" s="639"/>
      <c r="AJ1125" s="639"/>
      <c r="AK1125" s="639"/>
      <c r="AL1125" s="639"/>
      <c r="AM1125" s="639"/>
      <c r="AN1125" s="639"/>
      <c r="AO1125" s="647"/>
      <c r="AP1125" s="647"/>
      <c r="AQ1125" s="647"/>
      <c r="AR1125" s="647"/>
      <c r="AS1125" s="647"/>
    </row>
    <row r="1126" s="641" customFormat="true" ht="13.8" hidden="false" customHeight="false" outlineLevel="0" collapsed="false">
      <c r="B1126" s="640"/>
      <c r="C1126" s="640"/>
      <c r="D1126" s="640"/>
      <c r="E1126" s="639"/>
      <c r="G1126" s="674"/>
      <c r="H1126" s="674"/>
      <c r="I1126" s="674"/>
      <c r="J1126" s="642"/>
      <c r="K1126" s="674"/>
      <c r="S1126" s="643"/>
      <c r="T1126" s="639"/>
      <c r="U1126" s="644"/>
      <c r="V1126" s="675"/>
      <c r="W1126" s="676"/>
      <c r="X1126" s="674"/>
      <c r="Y1126" s="646"/>
      <c r="Z1126" s="674"/>
      <c r="AI1126" s="639"/>
      <c r="AJ1126" s="639"/>
      <c r="AK1126" s="639"/>
      <c r="AL1126" s="639"/>
      <c r="AM1126" s="639"/>
      <c r="AN1126" s="639"/>
      <c r="AO1126" s="647"/>
      <c r="AP1126" s="647"/>
      <c r="AQ1126" s="647"/>
      <c r="AR1126" s="647"/>
      <c r="AS1126" s="647"/>
    </row>
    <row r="1127" s="641" customFormat="true" ht="13.8" hidden="false" customHeight="false" outlineLevel="0" collapsed="false">
      <c r="B1127" s="640"/>
      <c r="C1127" s="640"/>
      <c r="D1127" s="640"/>
      <c r="E1127" s="639"/>
      <c r="G1127" s="674"/>
      <c r="H1127" s="674"/>
      <c r="I1127" s="674"/>
      <c r="J1127" s="642"/>
      <c r="K1127" s="674"/>
      <c r="S1127" s="643"/>
      <c r="T1127" s="639"/>
      <c r="U1127" s="644"/>
      <c r="V1127" s="675"/>
      <c r="W1127" s="676"/>
      <c r="X1127" s="674"/>
      <c r="Y1127" s="646"/>
      <c r="Z1127" s="674"/>
      <c r="AI1127" s="639"/>
      <c r="AJ1127" s="639"/>
      <c r="AK1127" s="639"/>
      <c r="AL1127" s="639"/>
      <c r="AM1127" s="639"/>
      <c r="AN1127" s="639"/>
      <c r="AO1127" s="647"/>
      <c r="AP1127" s="647"/>
      <c r="AQ1127" s="647"/>
      <c r="AR1127" s="647"/>
      <c r="AS1127" s="647"/>
    </row>
    <row r="1128" s="641" customFormat="true" ht="13.8" hidden="false" customHeight="false" outlineLevel="0" collapsed="false">
      <c r="B1128" s="640"/>
      <c r="C1128" s="640"/>
      <c r="D1128" s="640"/>
      <c r="E1128" s="639"/>
      <c r="G1128" s="674"/>
      <c r="H1128" s="674"/>
      <c r="I1128" s="674"/>
      <c r="J1128" s="642"/>
      <c r="K1128" s="674"/>
      <c r="S1128" s="643"/>
      <c r="T1128" s="639"/>
      <c r="U1128" s="644"/>
      <c r="V1128" s="675"/>
      <c r="W1128" s="676"/>
      <c r="X1128" s="674"/>
      <c r="Y1128" s="646"/>
      <c r="Z1128" s="674"/>
      <c r="AI1128" s="639"/>
      <c r="AJ1128" s="639"/>
      <c r="AK1128" s="639"/>
      <c r="AL1128" s="639"/>
      <c r="AM1128" s="639"/>
      <c r="AN1128" s="639"/>
      <c r="AO1128" s="647"/>
      <c r="AP1128" s="647"/>
      <c r="AQ1128" s="647"/>
      <c r="AR1128" s="647"/>
      <c r="AS1128" s="647"/>
    </row>
    <row r="1129" s="641" customFormat="true" ht="13.8" hidden="false" customHeight="false" outlineLevel="0" collapsed="false">
      <c r="B1129" s="640"/>
      <c r="C1129" s="640"/>
      <c r="D1129" s="640"/>
      <c r="E1129" s="639"/>
      <c r="G1129" s="674"/>
      <c r="H1129" s="674"/>
      <c r="I1129" s="674"/>
      <c r="J1129" s="642"/>
      <c r="K1129" s="674"/>
      <c r="S1129" s="643"/>
      <c r="T1129" s="639"/>
      <c r="U1129" s="644"/>
      <c r="V1129" s="675"/>
      <c r="W1129" s="676"/>
      <c r="X1129" s="674"/>
      <c r="Y1129" s="646"/>
      <c r="Z1129" s="674"/>
      <c r="AI1129" s="639"/>
      <c r="AJ1129" s="639"/>
      <c r="AK1129" s="639"/>
      <c r="AL1129" s="639"/>
      <c r="AM1129" s="639"/>
      <c r="AN1129" s="639"/>
      <c r="AO1129" s="647"/>
      <c r="AP1129" s="647"/>
      <c r="AQ1129" s="647"/>
      <c r="AR1129" s="647"/>
      <c r="AS1129" s="647"/>
    </row>
    <row r="1130" s="641" customFormat="true" ht="13.8" hidden="false" customHeight="false" outlineLevel="0" collapsed="false">
      <c r="B1130" s="640"/>
      <c r="C1130" s="640"/>
      <c r="D1130" s="640"/>
      <c r="E1130" s="639"/>
      <c r="G1130" s="674"/>
      <c r="H1130" s="674"/>
      <c r="I1130" s="674"/>
      <c r="J1130" s="642"/>
      <c r="K1130" s="674"/>
      <c r="S1130" s="643"/>
      <c r="T1130" s="639"/>
      <c r="U1130" s="644"/>
      <c r="V1130" s="675"/>
      <c r="W1130" s="676"/>
      <c r="X1130" s="674"/>
      <c r="Y1130" s="646"/>
      <c r="Z1130" s="674"/>
      <c r="AI1130" s="639"/>
      <c r="AJ1130" s="639"/>
      <c r="AK1130" s="639"/>
      <c r="AL1130" s="639"/>
      <c r="AM1130" s="639"/>
      <c r="AN1130" s="639"/>
      <c r="AO1130" s="647"/>
      <c r="AP1130" s="647"/>
      <c r="AQ1130" s="647"/>
      <c r="AR1130" s="647"/>
      <c r="AS1130" s="647"/>
    </row>
    <row r="1131" s="641" customFormat="true" ht="13.8" hidden="false" customHeight="false" outlineLevel="0" collapsed="false">
      <c r="B1131" s="640"/>
      <c r="C1131" s="640"/>
      <c r="D1131" s="640"/>
      <c r="E1131" s="639"/>
      <c r="G1131" s="674"/>
      <c r="H1131" s="674"/>
      <c r="I1131" s="674"/>
      <c r="J1131" s="642"/>
      <c r="K1131" s="674"/>
      <c r="S1131" s="643"/>
      <c r="T1131" s="639"/>
      <c r="U1131" s="644"/>
      <c r="V1131" s="675"/>
      <c r="W1131" s="676"/>
      <c r="X1131" s="674"/>
      <c r="Y1131" s="646"/>
      <c r="Z1131" s="674"/>
      <c r="AI1131" s="639"/>
      <c r="AJ1131" s="639"/>
      <c r="AK1131" s="639"/>
      <c r="AL1131" s="639"/>
      <c r="AM1131" s="639"/>
      <c r="AN1131" s="639"/>
      <c r="AO1131" s="647"/>
      <c r="AP1131" s="647"/>
      <c r="AQ1131" s="647"/>
      <c r="AR1131" s="647"/>
      <c r="AS1131" s="647"/>
    </row>
    <row r="1132" s="641" customFormat="true" ht="13.8" hidden="false" customHeight="false" outlineLevel="0" collapsed="false">
      <c r="B1132" s="640"/>
      <c r="C1132" s="640"/>
      <c r="D1132" s="640"/>
      <c r="E1132" s="639"/>
      <c r="G1132" s="674"/>
      <c r="H1132" s="674"/>
      <c r="I1132" s="674"/>
      <c r="J1132" s="642"/>
      <c r="K1132" s="674"/>
      <c r="S1132" s="643"/>
      <c r="T1132" s="639"/>
      <c r="U1132" s="644"/>
      <c r="V1132" s="675"/>
      <c r="W1132" s="676"/>
      <c r="X1132" s="674"/>
      <c r="Y1132" s="646"/>
      <c r="Z1132" s="674"/>
      <c r="AI1132" s="639"/>
      <c r="AJ1132" s="639"/>
      <c r="AK1132" s="639"/>
      <c r="AL1132" s="639"/>
      <c r="AM1132" s="639"/>
      <c r="AN1132" s="639"/>
      <c r="AO1132" s="647"/>
      <c r="AP1132" s="647"/>
      <c r="AQ1132" s="647"/>
      <c r="AR1132" s="647"/>
      <c r="AS1132" s="647"/>
    </row>
    <row r="1133" s="641" customFormat="true" ht="13.8" hidden="false" customHeight="false" outlineLevel="0" collapsed="false">
      <c r="B1133" s="640"/>
      <c r="C1133" s="640"/>
      <c r="D1133" s="640"/>
      <c r="E1133" s="639"/>
      <c r="G1133" s="674"/>
      <c r="H1133" s="674"/>
      <c r="I1133" s="674"/>
      <c r="J1133" s="642"/>
      <c r="K1133" s="674"/>
      <c r="S1133" s="643"/>
      <c r="T1133" s="639"/>
      <c r="U1133" s="644"/>
      <c r="V1133" s="675"/>
      <c r="W1133" s="676"/>
      <c r="X1133" s="674"/>
      <c r="Y1133" s="646"/>
      <c r="Z1133" s="674"/>
      <c r="AI1133" s="639"/>
      <c r="AJ1133" s="639"/>
      <c r="AK1133" s="639"/>
      <c r="AL1133" s="639"/>
      <c r="AM1133" s="639"/>
      <c r="AN1133" s="639"/>
      <c r="AO1133" s="647"/>
      <c r="AP1133" s="647"/>
      <c r="AQ1133" s="647"/>
      <c r="AR1133" s="647"/>
      <c r="AS1133" s="647"/>
    </row>
    <row r="1134" s="641" customFormat="true" ht="13.8" hidden="false" customHeight="false" outlineLevel="0" collapsed="false">
      <c r="B1134" s="640"/>
      <c r="C1134" s="640"/>
      <c r="D1134" s="640"/>
      <c r="E1134" s="639"/>
      <c r="G1134" s="674"/>
      <c r="H1134" s="674"/>
      <c r="I1134" s="674"/>
      <c r="J1134" s="642"/>
      <c r="K1134" s="674"/>
      <c r="S1134" s="643"/>
      <c r="T1134" s="639"/>
      <c r="U1134" s="644"/>
      <c r="V1134" s="675"/>
      <c r="W1134" s="676"/>
      <c r="X1134" s="674"/>
      <c r="Y1134" s="646"/>
      <c r="Z1134" s="674"/>
      <c r="AI1134" s="639"/>
      <c r="AJ1134" s="639"/>
      <c r="AK1134" s="639"/>
      <c r="AL1134" s="639"/>
      <c r="AM1134" s="639"/>
      <c r="AN1134" s="639"/>
      <c r="AO1134" s="647"/>
      <c r="AP1134" s="647"/>
      <c r="AQ1134" s="647"/>
      <c r="AR1134" s="647"/>
      <c r="AS1134" s="647"/>
    </row>
    <row r="1135" s="641" customFormat="true" ht="13.8" hidden="false" customHeight="false" outlineLevel="0" collapsed="false">
      <c r="B1135" s="640"/>
      <c r="C1135" s="640"/>
      <c r="D1135" s="640"/>
      <c r="E1135" s="639"/>
      <c r="G1135" s="674"/>
      <c r="H1135" s="674"/>
      <c r="I1135" s="674"/>
      <c r="J1135" s="642"/>
      <c r="K1135" s="674"/>
      <c r="S1135" s="643"/>
      <c r="T1135" s="639"/>
      <c r="U1135" s="644"/>
      <c r="V1135" s="675"/>
      <c r="W1135" s="676"/>
      <c r="X1135" s="674"/>
      <c r="Y1135" s="646"/>
      <c r="Z1135" s="674"/>
      <c r="AI1135" s="639"/>
      <c r="AJ1135" s="639"/>
      <c r="AK1135" s="639"/>
      <c r="AL1135" s="639"/>
      <c r="AM1135" s="639"/>
      <c r="AN1135" s="639"/>
      <c r="AO1135" s="647"/>
      <c r="AP1135" s="647"/>
      <c r="AQ1135" s="647"/>
      <c r="AR1135" s="647"/>
      <c r="AS1135" s="647"/>
    </row>
    <row r="1136" s="641" customFormat="true" ht="13.8" hidden="false" customHeight="false" outlineLevel="0" collapsed="false">
      <c r="B1136" s="640"/>
      <c r="C1136" s="640"/>
      <c r="D1136" s="640"/>
      <c r="E1136" s="639"/>
      <c r="G1136" s="674"/>
      <c r="H1136" s="674"/>
      <c r="I1136" s="674"/>
      <c r="J1136" s="642"/>
      <c r="K1136" s="674"/>
      <c r="S1136" s="643"/>
      <c r="T1136" s="639"/>
      <c r="U1136" s="644"/>
      <c r="V1136" s="675"/>
      <c r="W1136" s="676"/>
      <c r="X1136" s="674"/>
      <c r="Y1136" s="646"/>
      <c r="Z1136" s="674"/>
      <c r="AI1136" s="639"/>
      <c r="AJ1136" s="639"/>
      <c r="AK1136" s="639"/>
      <c r="AL1136" s="639"/>
      <c r="AM1136" s="639"/>
      <c r="AN1136" s="639"/>
      <c r="AO1136" s="647"/>
      <c r="AP1136" s="647"/>
      <c r="AQ1136" s="647"/>
      <c r="AR1136" s="647"/>
      <c r="AS1136" s="647"/>
    </row>
    <row r="1137" s="641" customFormat="true" ht="13.8" hidden="false" customHeight="false" outlineLevel="0" collapsed="false">
      <c r="B1137" s="640"/>
      <c r="C1137" s="640"/>
      <c r="D1137" s="640"/>
      <c r="E1137" s="639"/>
      <c r="G1137" s="674"/>
      <c r="H1137" s="674"/>
      <c r="I1137" s="674"/>
      <c r="J1137" s="642"/>
      <c r="K1137" s="674"/>
      <c r="S1137" s="643"/>
      <c r="T1137" s="639"/>
      <c r="U1137" s="644"/>
      <c r="V1137" s="675"/>
      <c r="W1137" s="676"/>
      <c r="X1137" s="674"/>
      <c r="Y1137" s="646"/>
      <c r="Z1137" s="674"/>
      <c r="AI1137" s="639"/>
      <c r="AJ1137" s="639"/>
      <c r="AK1137" s="639"/>
      <c r="AL1137" s="639"/>
      <c r="AM1137" s="639"/>
      <c r="AN1137" s="639"/>
      <c r="AO1137" s="647"/>
      <c r="AP1137" s="647"/>
      <c r="AQ1137" s="647"/>
      <c r="AR1137" s="647"/>
      <c r="AS1137" s="647"/>
    </row>
    <row r="1138" s="641" customFormat="true" ht="13.8" hidden="false" customHeight="false" outlineLevel="0" collapsed="false">
      <c r="B1138" s="640"/>
      <c r="C1138" s="640"/>
      <c r="D1138" s="640"/>
      <c r="E1138" s="639"/>
      <c r="G1138" s="674"/>
      <c r="H1138" s="674"/>
      <c r="I1138" s="674"/>
      <c r="J1138" s="642"/>
      <c r="K1138" s="674"/>
      <c r="S1138" s="643"/>
      <c r="T1138" s="639"/>
      <c r="U1138" s="644"/>
      <c r="V1138" s="675"/>
      <c r="W1138" s="676"/>
      <c r="X1138" s="674"/>
      <c r="Y1138" s="646"/>
      <c r="Z1138" s="674"/>
      <c r="AI1138" s="639"/>
      <c r="AJ1138" s="639"/>
      <c r="AK1138" s="639"/>
      <c r="AL1138" s="639"/>
      <c r="AM1138" s="639"/>
      <c r="AN1138" s="639"/>
      <c r="AO1138" s="647"/>
      <c r="AP1138" s="647"/>
      <c r="AQ1138" s="647"/>
      <c r="AR1138" s="647"/>
      <c r="AS1138" s="647"/>
    </row>
    <row r="1139" s="641" customFormat="true" ht="13.8" hidden="false" customHeight="false" outlineLevel="0" collapsed="false">
      <c r="B1139" s="640"/>
      <c r="C1139" s="640"/>
      <c r="D1139" s="640"/>
      <c r="E1139" s="639"/>
      <c r="G1139" s="674"/>
      <c r="H1139" s="674"/>
      <c r="I1139" s="674"/>
      <c r="J1139" s="642"/>
      <c r="K1139" s="674"/>
      <c r="S1139" s="643"/>
      <c r="T1139" s="639"/>
      <c r="U1139" s="644"/>
      <c r="V1139" s="675"/>
      <c r="W1139" s="676"/>
      <c r="X1139" s="674"/>
      <c r="Y1139" s="646"/>
      <c r="Z1139" s="674"/>
      <c r="AI1139" s="639"/>
      <c r="AJ1139" s="639"/>
      <c r="AK1139" s="639"/>
      <c r="AL1139" s="639"/>
      <c r="AM1139" s="639"/>
      <c r="AN1139" s="639"/>
      <c r="AO1139" s="647"/>
      <c r="AP1139" s="647"/>
      <c r="AQ1139" s="647"/>
      <c r="AR1139" s="647"/>
      <c r="AS1139" s="647"/>
    </row>
    <row r="1140" s="641" customFormat="true" ht="13.8" hidden="false" customHeight="false" outlineLevel="0" collapsed="false">
      <c r="B1140" s="640"/>
      <c r="C1140" s="640"/>
      <c r="D1140" s="640"/>
      <c r="E1140" s="639"/>
      <c r="G1140" s="674"/>
      <c r="H1140" s="674"/>
      <c r="I1140" s="674"/>
      <c r="J1140" s="642"/>
      <c r="K1140" s="674"/>
      <c r="S1140" s="643"/>
      <c r="T1140" s="639"/>
      <c r="U1140" s="644"/>
      <c r="V1140" s="675"/>
      <c r="W1140" s="676"/>
      <c r="X1140" s="674"/>
      <c r="Y1140" s="646"/>
      <c r="Z1140" s="674"/>
      <c r="AI1140" s="639"/>
      <c r="AJ1140" s="639"/>
      <c r="AK1140" s="639"/>
      <c r="AL1140" s="639"/>
      <c r="AM1140" s="639"/>
      <c r="AN1140" s="639"/>
      <c r="AO1140" s="647"/>
      <c r="AP1140" s="647"/>
      <c r="AQ1140" s="647"/>
      <c r="AR1140" s="647"/>
      <c r="AS1140" s="647"/>
    </row>
    <row r="1141" s="641" customFormat="true" ht="13.8" hidden="false" customHeight="false" outlineLevel="0" collapsed="false">
      <c r="B1141" s="640"/>
      <c r="C1141" s="640"/>
      <c r="D1141" s="640"/>
      <c r="E1141" s="639"/>
      <c r="G1141" s="674"/>
      <c r="H1141" s="674"/>
      <c r="I1141" s="674"/>
      <c r="J1141" s="642"/>
      <c r="K1141" s="674"/>
      <c r="S1141" s="643"/>
      <c r="T1141" s="639"/>
      <c r="U1141" s="644"/>
      <c r="V1141" s="675"/>
      <c r="W1141" s="676"/>
      <c r="X1141" s="674"/>
      <c r="Y1141" s="646"/>
      <c r="Z1141" s="674"/>
      <c r="AI1141" s="639"/>
      <c r="AJ1141" s="639"/>
      <c r="AK1141" s="639"/>
      <c r="AL1141" s="639"/>
      <c r="AM1141" s="639"/>
      <c r="AN1141" s="639"/>
      <c r="AO1141" s="647"/>
      <c r="AP1141" s="647"/>
      <c r="AQ1141" s="647"/>
      <c r="AR1141" s="647"/>
      <c r="AS1141" s="647"/>
    </row>
    <row r="1142" s="641" customFormat="true" ht="13.8" hidden="false" customHeight="false" outlineLevel="0" collapsed="false">
      <c r="B1142" s="640"/>
      <c r="C1142" s="640"/>
      <c r="D1142" s="640"/>
      <c r="E1142" s="639"/>
      <c r="G1142" s="674"/>
      <c r="H1142" s="674"/>
      <c r="I1142" s="674"/>
      <c r="J1142" s="642"/>
      <c r="K1142" s="674"/>
      <c r="S1142" s="643"/>
      <c r="T1142" s="639"/>
      <c r="U1142" s="644"/>
      <c r="V1142" s="675"/>
      <c r="W1142" s="676"/>
      <c r="X1142" s="674"/>
      <c r="Y1142" s="646"/>
      <c r="Z1142" s="674"/>
      <c r="AI1142" s="639"/>
      <c r="AJ1142" s="639"/>
      <c r="AK1142" s="639"/>
      <c r="AL1142" s="639"/>
      <c r="AM1142" s="639"/>
      <c r="AN1142" s="639"/>
      <c r="AO1142" s="647"/>
      <c r="AP1142" s="647"/>
      <c r="AQ1142" s="647"/>
      <c r="AR1142" s="647"/>
      <c r="AS1142" s="647"/>
    </row>
    <row r="1143" s="641" customFormat="true" ht="13.8" hidden="false" customHeight="false" outlineLevel="0" collapsed="false">
      <c r="B1143" s="640"/>
      <c r="C1143" s="640"/>
      <c r="D1143" s="640"/>
      <c r="E1143" s="639"/>
      <c r="G1143" s="674"/>
      <c r="H1143" s="674"/>
      <c r="I1143" s="674"/>
      <c r="J1143" s="642"/>
      <c r="K1143" s="674"/>
      <c r="S1143" s="643"/>
      <c r="T1143" s="639"/>
      <c r="U1143" s="644"/>
      <c r="V1143" s="675"/>
      <c r="W1143" s="676"/>
      <c r="X1143" s="674"/>
      <c r="Y1143" s="646"/>
      <c r="Z1143" s="674"/>
      <c r="AI1143" s="639"/>
      <c r="AJ1143" s="639"/>
      <c r="AK1143" s="639"/>
      <c r="AL1143" s="639"/>
      <c r="AM1143" s="639"/>
      <c r="AN1143" s="639"/>
      <c r="AO1143" s="647"/>
      <c r="AP1143" s="647"/>
      <c r="AQ1143" s="647"/>
      <c r="AR1143" s="647"/>
      <c r="AS1143" s="647"/>
    </row>
    <row r="1144" s="641" customFormat="true" ht="13.8" hidden="false" customHeight="false" outlineLevel="0" collapsed="false">
      <c r="B1144" s="640"/>
      <c r="C1144" s="640"/>
      <c r="D1144" s="640"/>
      <c r="E1144" s="639"/>
      <c r="G1144" s="674"/>
      <c r="H1144" s="674"/>
      <c r="I1144" s="674"/>
      <c r="J1144" s="642"/>
      <c r="K1144" s="674"/>
      <c r="S1144" s="643"/>
      <c r="T1144" s="639"/>
      <c r="U1144" s="644"/>
      <c r="V1144" s="675"/>
      <c r="W1144" s="676"/>
      <c r="X1144" s="674"/>
      <c r="Y1144" s="646"/>
      <c r="Z1144" s="674"/>
      <c r="AI1144" s="639"/>
      <c r="AJ1144" s="639"/>
      <c r="AK1144" s="639"/>
      <c r="AL1144" s="639"/>
      <c r="AM1144" s="639"/>
      <c r="AN1144" s="639"/>
      <c r="AO1144" s="647"/>
      <c r="AP1144" s="647"/>
      <c r="AQ1144" s="647"/>
      <c r="AR1144" s="647"/>
      <c r="AS1144" s="647"/>
    </row>
    <row r="1145" s="641" customFormat="true" ht="13.8" hidden="false" customHeight="false" outlineLevel="0" collapsed="false">
      <c r="B1145" s="640"/>
      <c r="C1145" s="640"/>
      <c r="D1145" s="640"/>
      <c r="E1145" s="639"/>
      <c r="G1145" s="674"/>
      <c r="H1145" s="674"/>
      <c r="I1145" s="674"/>
      <c r="J1145" s="642"/>
      <c r="K1145" s="674"/>
      <c r="S1145" s="643"/>
      <c r="T1145" s="639"/>
      <c r="U1145" s="644"/>
      <c r="V1145" s="675"/>
      <c r="W1145" s="676"/>
      <c r="X1145" s="674"/>
      <c r="Y1145" s="646"/>
      <c r="Z1145" s="674"/>
      <c r="AI1145" s="639"/>
      <c r="AJ1145" s="639"/>
      <c r="AK1145" s="639"/>
      <c r="AL1145" s="639"/>
      <c r="AM1145" s="639"/>
      <c r="AN1145" s="639"/>
      <c r="AO1145" s="647"/>
      <c r="AP1145" s="647"/>
      <c r="AQ1145" s="647"/>
      <c r="AR1145" s="647"/>
      <c r="AS1145" s="647"/>
    </row>
    <row r="1146" s="641" customFormat="true" ht="13.8" hidden="false" customHeight="false" outlineLevel="0" collapsed="false">
      <c r="B1146" s="640"/>
      <c r="C1146" s="640"/>
      <c r="D1146" s="640"/>
      <c r="E1146" s="639"/>
      <c r="G1146" s="674"/>
      <c r="H1146" s="674"/>
      <c r="I1146" s="674"/>
      <c r="J1146" s="642"/>
      <c r="K1146" s="674"/>
      <c r="S1146" s="643"/>
      <c r="T1146" s="639"/>
      <c r="U1146" s="644"/>
      <c r="V1146" s="675"/>
      <c r="W1146" s="676"/>
      <c r="X1146" s="674"/>
      <c r="Y1146" s="646"/>
      <c r="Z1146" s="674"/>
      <c r="AI1146" s="639"/>
      <c r="AJ1146" s="639"/>
      <c r="AK1146" s="639"/>
      <c r="AL1146" s="639"/>
      <c r="AM1146" s="639"/>
      <c r="AN1146" s="639"/>
      <c r="AO1146" s="647"/>
      <c r="AP1146" s="647"/>
      <c r="AQ1146" s="647"/>
      <c r="AR1146" s="647"/>
      <c r="AS1146" s="647"/>
    </row>
    <row r="1147" s="641" customFormat="true" ht="13.8" hidden="false" customHeight="false" outlineLevel="0" collapsed="false">
      <c r="B1147" s="640"/>
      <c r="C1147" s="640"/>
      <c r="D1147" s="640"/>
      <c r="E1147" s="639"/>
      <c r="G1147" s="674"/>
      <c r="H1147" s="674"/>
      <c r="I1147" s="674"/>
      <c r="J1147" s="642"/>
      <c r="K1147" s="674"/>
      <c r="S1147" s="643"/>
      <c r="T1147" s="639"/>
      <c r="U1147" s="644"/>
      <c r="V1147" s="675"/>
      <c r="W1147" s="676"/>
      <c r="X1147" s="674"/>
      <c r="Y1147" s="646"/>
      <c r="Z1147" s="674"/>
      <c r="AI1147" s="639"/>
      <c r="AJ1147" s="639"/>
      <c r="AK1147" s="639"/>
      <c r="AL1147" s="639"/>
      <c r="AM1147" s="639"/>
      <c r="AN1147" s="639"/>
      <c r="AO1147" s="647"/>
      <c r="AP1147" s="647"/>
      <c r="AQ1147" s="647"/>
      <c r="AR1147" s="647"/>
      <c r="AS1147" s="647"/>
    </row>
    <row r="1148" s="641" customFormat="true" ht="13.8" hidden="false" customHeight="false" outlineLevel="0" collapsed="false">
      <c r="B1148" s="640"/>
      <c r="C1148" s="640"/>
      <c r="D1148" s="640"/>
      <c r="E1148" s="639"/>
      <c r="G1148" s="674"/>
      <c r="H1148" s="674"/>
      <c r="I1148" s="674"/>
      <c r="J1148" s="642"/>
      <c r="K1148" s="674"/>
      <c r="S1148" s="643"/>
      <c r="T1148" s="639"/>
      <c r="U1148" s="644"/>
      <c r="V1148" s="675"/>
      <c r="W1148" s="676"/>
      <c r="X1148" s="674"/>
      <c r="Y1148" s="646"/>
      <c r="Z1148" s="674"/>
      <c r="AI1148" s="639"/>
      <c r="AJ1148" s="639"/>
      <c r="AK1148" s="639"/>
      <c r="AL1148" s="639"/>
      <c r="AM1148" s="639"/>
      <c r="AN1148" s="639"/>
      <c r="AO1148" s="647"/>
      <c r="AP1148" s="647"/>
      <c r="AQ1148" s="647"/>
      <c r="AR1148" s="647"/>
      <c r="AS1148" s="647"/>
    </row>
    <row r="1149" s="641" customFormat="true" ht="13.8" hidden="false" customHeight="false" outlineLevel="0" collapsed="false">
      <c r="B1149" s="640"/>
      <c r="C1149" s="640"/>
      <c r="D1149" s="640"/>
      <c r="E1149" s="639"/>
      <c r="G1149" s="674"/>
      <c r="H1149" s="674"/>
      <c r="I1149" s="674"/>
      <c r="J1149" s="642"/>
      <c r="K1149" s="674"/>
      <c r="S1149" s="643"/>
      <c r="T1149" s="639"/>
      <c r="U1149" s="644"/>
      <c r="V1149" s="675"/>
      <c r="W1149" s="676"/>
      <c r="X1149" s="674"/>
      <c r="Y1149" s="646"/>
      <c r="Z1149" s="674"/>
      <c r="AI1149" s="639"/>
      <c r="AJ1149" s="639"/>
      <c r="AK1149" s="639"/>
      <c r="AL1149" s="639"/>
      <c r="AM1149" s="639"/>
      <c r="AN1149" s="639"/>
      <c r="AO1149" s="647"/>
      <c r="AP1149" s="647"/>
      <c r="AQ1149" s="647"/>
      <c r="AR1149" s="647"/>
      <c r="AS1149" s="647"/>
    </row>
    <row r="1150" s="641" customFormat="true" ht="13.8" hidden="false" customHeight="false" outlineLevel="0" collapsed="false">
      <c r="B1150" s="640"/>
      <c r="C1150" s="640"/>
      <c r="D1150" s="640"/>
      <c r="E1150" s="639"/>
      <c r="G1150" s="674"/>
      <c r="H1150" s="674"/>
      <c r="I1150" s="674"/>
      <c r="J1150" s="642"/>
      <c r="K1150" s="674"/>
      <c r="S1150" s="643"/>
      <c r="T1150" s="639"/>
      <c r="U1150" s="644"/>
      <c r="V1150" s="675"/>
      <c r="W1150" s="676"/>
      <c r="X1150" s="674"/>
      <c r="Y1150" s="646"/>
      <c r="Z1150" s="674"/>
      <c r="AI1150" s="639"/>
      <c r="AJ1150" s="639"/>
      <c r="AK1150" s="639"/>
      <c r="AL1150" s="639"/>
      <c r="AM1150" s="639"/>
      <c r="AN1150" s="639"/>
      <c r="AO1150" s="647"/>
      <c r="AP1150" s="647"/>
      <c r="AQ1150" s="647"/>
      <c r="AR1150" s="647"/>
      <c r="AS1150" s="647"/>
    </row>
    <row r="1151" s="641" customFormat="true" ht="13.8" hidden="false" customHeight="false" outlineLevel="0" collapsed="false">
      <c r="B1151" s="640"/>
      <c r="C1151" s="640"/>
      <c r="D1151" s="640"/>
      <c r="E1151" s="639"/>
      <c r="G1151" s="674"/>
      <c r="H1151" s="674"/>
      <c r="I1151" s="674"/>
      <c r="J1151" s="642"/>
      <c r="K1151" s="674"/>
      <c r="S1151" s="643"/>
      <c r="T1151" s="639"/>
      <c r="U1151" s="644"/>
      <c r="V1151" s="675"/>
      <c r="W1151" s="676"/>
      <c r="X1151" s="674"/>
      <c r="Y1151" s="646"/>
      <c r="Z1151" s="674"/>
      <c r="AI1151" s="639"/>
      <c r="AJ1151" s="639"/>
      <c r="AK1151" s="639"/>
      <c r="AL1151" s="639"/>
      <c r="AM1151" s="639"/>
      <c r="AN1151" s="639"/>
      <c r="AO1151" s="647"/>
      <c r="AP1151" s="647"/>
      <c r="AQ1151" s="647"/>
      <c r="AR1151" s="647"/>
      <c r="AS1151" s="647"/>
    </row>
    <row r="1152" s="641" customFormat="true" ht="13.8" hidden="false" customHeight="false" outlineLevel="0" collapsed="false">
      <c r="B1152" s="640"/>
      <c r="C1152" s="640"/>
      <c r="D1152" s="640"/>
      <c r="E1152" s="639"/>
      <c r="G1152" s="674"/>
      <c r="H1152" s="674"/>
      <c r="I1152" s="674"/>
      <c r="J1152" s="642"/>
      <c r="K1152" s="674"/>
      <c r="S1152" s="643"/>
      <c r="T1152" s="639"/>
      <c r="U1152" s="644"/>
      <c r="V1152" s="675"/>
      <c r="W1152" s="676"/>
      <c r="X1152" s="674"/>
      <c r="Y1152" s="646"/>
      <c r="Z1152" s="674"/>
      <c r="AI1152" s="639"/>
      <c r="AJ1152" s="639"/>
      <c r="AK1152" s="639"/>
      <c r="AL1152" s="639"/>
      <c r="AM1152" s="639"/>
      <c r="AN1152" s="639"/>
      <c r="AO1152" s="647"/>
      <c r="AP1152" s="647"/>
      <c r="AQ1152" s="647"/>
      <c r="AR1152" s="647"/>
      <c r="AS1152" s="647"/>
    </row>
    <row r="1153" s="641" customFormat="true" ht="13.8" hidden="false" customHeight="false" outlineLevel="0" collapsed="false">
      <c r="B1153" s="640"/>
      <c r="C1153" s="640"/>
      <c r="D1153" s="640"/>
      <c r="E1153" s="639"/>
      <c r="G1153" s="674"/>
      <c r="H1153" s="674"/>
      <c r="I1153" s="674"/>
      <c r="J1153" s="642"/>
      <c r="K1153" s="674"/>
      <c r="S1153" s="643"/>
      <c r="T1153" s="639"/>
      <c r="U1153" s="644"/>
      <c r="V1153" s="675"/>
      <c r="W1153" s="676"/>
      <c r="X1153" s="674"/>
      <c r="Y1153" s="646"/>
      <c r="Z1153" s="674"/>
      <c r="AI1153" s="639"/>
      <c r="AJ1153" s="639"/>
      <c r="AK1153" s="639"/>
      <c r="AL1153" s="639"/>
      <c r="AM1153" s="639"/>
      <c r="AN1153" s="639"/>
      <c r="AO1153" s="647"/>
      <c r="AP1153" s="647"/>
      <c r="AQ1153" s="647"/>
      <c r="AR1153" s="647"/>
      <c r="AS1153" s="647"/>
    </row>
    <row r="1154" s="641" customFormat="true" ht="13.8" hidden="false" customHeight="false" outlineLevel="0" collapsed="false">
      <c r="B1154" s="640"/>
      <c r="C1154" s="640"/>
      <c r="D1154" s="640"/>
      <c r="E1154" s="639"/>
      <c r="G1154" s="674"/>
      <c r="H1154" s="674"/>
      <c r="I1154" s="674"/>
      <c r="J1154" s="642"/>
      <c r="K1154" s="674"/>
      <c r="S1154" s="643"/>
      <c r="T1154" s="639"/>
      <c r="U1154" s="644"/>
      <c r="V1154" s="675"/>
      <c r="W1154" s="676"/>
      <c r="X1154" s="674"/>
      <c r="Y1154" s="646"/>
      <c r="Z1154" s="674"/>
      <c r="AI1154" s="639"/>
      <c r="AJ1154" s="639"/>
      <c r="AK1154" s="639"/>
      <c r="AL1154" s="639"/>
      <c r="AM1154" s="639"/>
      <c r="AN1154" s="639"/>
      <c r="AO1154" s="647"/>
      <c r="AP1154" s="647"/>
      <c r="AQ1154" s="647"/>
      <c r="AR1154" s="647"/>
      <c r="AS1154" s="647"/>
    </row>
    <row r="1155" s="641" customFormat="true" ht="13.8" hidden="false" customHeight="false" outlineLevel="0" collapsed="false">
      <c r="B1155" s="640"/>
      <c r="C1155" s="640"/>
      <c r="D1155" s="640"/>
      <c r="E1155" s="639"/>
      <c r="G1155" s="674"/>
      <c r="H1155" s="674"/>
      <c r="I1155" s="674"/>
      <c r="J1155" s="642"/>
      <c r="K1155" s="674"/>
      <c r="S1155" s="643"/>
      <c r="T1155" s="639"/>
      <c r="U1155" s="644"/>
      <c r="V1155" s="675"/>
      <c r="W1155" s="676"/>
      <c r="X1155" s="674"/>
      <c r="Y1155" s="646"/>
      <c r="Z1155" s="674"/>
      <c r="AI1155" s="639"/>
      <c r="AJ1155" s="639"/>
      <c r="AK1155" s="639"/>
      <c r="AL1155" s="639"/>
      <c r="AM1155" s="639"/>
      <c r="AN1155" s="639"/>
      <c r="AO1155" s="647"/>
      <c r="AP1155" s="647"/>
      <c r="AQ1155" s="647"/>
      <c r="AR1155" s="647"/>
      <c r="AS1155" s="647"/>
    </row>
    <row r="1156" s="641" customFormat="true" ht="13.8" hidden="false" customHeight="false" outlineLevel="0" collapsed="false">
      <c r="B1156" s="640"/>
      <c r="C1156" s="640"/>
      <c r="D1156" s="640"/>
      <c r="E1156" s="639"/>
      <c r="G1156" s="674"/>
      <c r="H1156" s="674"/>
      <c r="I1156" s="674"/>
      <c r="J1156" s="642"/>
      <c r="K1156" s="674"/>
      <c r="S1156" s="643"/>
      <c r="T1156" s="639"/>
      <c r="U1156" s="644"/>
      <c r="V1156" s="675"/>
      <c r="W1156" s="676"/>
      <c r="X1156" s="674"/>
      <c r="Y1156" s="646"/>
      <c r="Z1156" s="674"/>
      <c r="AI1156" s="639"/>
      <c r="AJ1156" s="639"/>
      <c r="AK1156" s="639"/>
      <c r="AL1156" s="639"/>
      <c r="AM1156" s="639"/>
      <c r="AN1156" s="639"/>
      <c r="AO1156" s="647"/>
      <c r="AP1156" s="647"/>
      <c r="AQ1156" s="647"/>
      <c r="AR1156" s="647"/>
      <c r="AS1156" s="647"/>
    </row>
    <row r="1157" s="641" customFormat="true" ht="13.8" hidden="false" customHeight="false" outlineLevel="0" collapsed="false">
      <c r="B1157" s="640"/>
      <c r="C1157" s="640"/>
      <c r="D1157" s="640"/>
      <c r="E1157" s="639"/>
      <c r="G1157" s="674"/>
      <c r="H1157" s="674"/>
      <c r="I1157" s="674"/>
      <c r="J1157" s="642"/>
      <c r="K1157" s="674"/>
      <c r="S1157" s="643"/>
      <c r="T1157" s="639"/>
      <c r="U1157" s="644"/>
      <c r="V1157" s="675"/>
      <c r="W1157" s="676"/>
      <c r="X1157" s="674"/>
      <c r="Y1157" s="646"/>
      <c r="Z1157" s="674"/>
      <c r="AI1157" s="639"/>
      <c r="AJ1157" s="639"/>
      <c r="AK1157" s="639"/>
      <c r="AL1157" s="639"/>
      <c r="AM1157" s="639"/>
      <c r="AN1157" s="639"/>
      <c r="AO1157" s="647"/>
      <c r="AP1157" s="647"/>
      <c r="AQ1157" s="647"/>
      <c r="AR1157" s="647"/>
      <c r="AS1157" s="647"/>
    </row>
    <row r="1158" s="641" customFormat="true" ht="13.8" hidden="false" customHeight="false" outlineLevel="0" collapsed="false">
      <c r="B1158" s="640"/>
      <c r="C1158" s="640"/>
      <c r="D1158" s="640"/>
      <c r="E1158" s="639"/>
      <c r="G1158" s="674"/>
      <c r="H1158" s="674"/>
      <c r="I1158" s="674"/>
      <c r="J1158" s="642"/>
      <c r="K1158" s="674"/>
      <c r="S1158" s="643"/>
      <c r="T1158" s="639"/>
      <c r="U1158" s="644"/>
      <c r="V1158" s="675"/>
      <c r="W1158" s="676"/>
      <c r="X1158" s="674"/>
      <c r="Y1158" s="646"/>
      <c r="Z1158" s="674"/>
      <c r="AI1158" s="639"/>
      <c r="AJ1158" s="639"/>
      <c r="AK1158" s="639"/>
      <c r="AL1158" s="639"/>
      <c r="AM1158" s="639"/>
      <c r="AN1158" s="639"/>
      <c r="AO1158" s="647"/>
      <c r="AP1158" s="647"/>
      <c r="AQ1158" s="647"/>
      <c r="AR1158" s="647"/>
      <c r="AS1158" s="647"/>
    </row>
    <row r="1159" s="641" customFormat="true" ht="13.8" hidden="false" customHeight="false" outlineLevel="0" collapsed="false">
      <c r="B1159" s="640"/>
      <c r="C1159" s="640"/>
      <c r="D1159" s="640"/>
      <c r="E1159" s="639"/>
      <c r="G1159" s="674"/>
      <c r="H1159" s="674"/>
      <c r="I1159" s="674"/>
      <c r="J1159" s="642"/>
      <c r="K1159" s="674"/>
      <c r="S1159" s="643"/>
      <c r="T1159" s="639"/>
      <c r="U1159" s="644"/>
      <c r="V1159" s="675"/>
      <c r="W1159" s="676"/>
      <c r="X1159" s="674"/>
      <c r="Y1159" s="646"/>
      <c r="Z1159" s="674"/>
      <c r="AI1159" s="639"/>
      <c r="AJ1159" s="639"/>
      <c r="AK1159" s="639"/>
      <c r="AL1159" s="639"/>
      <c r="AM1159" s="639"/>
      <c r="AN1159" s="639"/>
      <c r="AO1159" s="647"/>
      <c r="AP1159" s="647"/>
      <c r="AQ1159" s="647"/>
      <c r="AR1159" s="647"/>
      <c r="AS1159" s="647"/>
    </row>
    <row r="1160" s="641" customFormat="true" ht="13.8" hidden="false" customHeight="false" outlineLevel="0" collapsed="false">
      <c r="B1160" s="640"/>
      <c r="C1160" s="640"/>
      <c r="D1160" s="640"/>
      <c r="E1160" s="639"/>
      <c r="G1160" s="674"/>
      <c r="H1160" s="674"/>
      <c r="I1160" s="674"/>
      <c r="J1160" s="642"/>
      <c r="K1160" s="674"/>
      <c r="S1160" s="643"/>
      <c r="T1160" s="639"/>
      <c r="U1160" s="644"/>
      <c r="V1160" s="675"/>
      <c r="W1160" s="676"/>
      <c r="X1160" s="674"/>
      <c r="Y1160" s="646"/>
      <c r="Z1160" s="674"/>
      <c r="AI1160" s="639"/>
      <c r="AJ1160" s="639"/>
      <c r="AK1160" s="639"/>
      <c r="AL1160" s="639"/>
      <c r="AM1160" s="639"/>
      <c r="AN1160" s="639"/>
      <c r="AO1160" s="647"/>
      <c r="AP1160" s="647"/>
      <c r="AQ1160" s="647"/>
      <c r="AR1160" s="647"/>
      <c r="AS1160" s="647"/>
    </row>
    <row r="1161" s="641" customFormat="true" ht="13.8" hidden="false" customHeight="false" outlineLevel="0" collapsed="false">
      <c r="B1161" s="640"/>
      <c r="C1161" s="640"/>
      <c r="D1161" s="640"/>
      <c r="E1161" s="639"/>
      <c r="G1161" s="674"/>
      <c r="H1161" s="674"/>
      <c r="I1161" s="674"/>
      <c r="J1161" s="642"/>
      <c r="K1161" s="674"/>
      <c r="S1161" s="643"/>
      <c r="T1161" s="639"/>
      <c r="U1161" s="644"/>
      <c r="V1161" s="675"/>
      <c r="W1161" s="676"/>
      <c r="X1161" s="674"/>
      <c r="Y1161" s="646"/>
      <c r="Z1161" s="674"/>
      <c r="AI1161" s="639"/>
      <c r="AJ1161" s="639"/>
      <c r="AK1161" s="639"/>
      <c r="AL1161" s="639"/>
      <c r="AM1161" s="639"/>
      <c r="AN1161" s="639"/>
      <c r="AO1161" s="647"/>
      <c r="AP1161" s="647"/>
      <c r="AQ1161" s="647"/>
      <c r="AR1161" s="647"/>
      <c r="AS1161" s="647"/>
    </row>
    <row r="1162" s="641" customFormat="true" ht="13.8" hidden="false" customHeight="false" outlineLevel="0" collapsed="false">
      <c r="B1162" s="640"/>
      <c r="C1162" s="640"/>
      <c r="D1162" s="640"/>
      <c r="E1162" s="639"/>
      <c r="G1162" s="674"/>
      <c r="H1162" s="674"/>
      <c r="I1162" s="674"/>
      <c r="J1162" s="642"/>
      <c r="K1162" s="674"/>
      <c r="S1162" s="643"/>
      <c r="T1162" s="639"/>
      <c r="U1162" s="644"/>
      <c r="V1162" s="675"/>
      <c r="W1162" s="676"/>
      <c r="X1162" s="674"/>
      <c r="Y1162" s="646"/>
      <c r="Z1162" s="674"/>
      <c r="AI1162" s="639"/>
      <c r="AJ1162" s="639"/>
      <c r="AK1162" s="639"/>
      <c r="AL1162" s="639"/>
      <c r="AM1162" s="639"/>
      <c r="AN1162" s="639"/>
      <c r="AO1162" s="647"/>
      <c r="AP1162" s="647"/>
      <c r="AQ1162" s="647"/>
      <c r="AR1162" s="647"/>
      <c r="AS1162" s="647"/>
    </row>
    <row r="1163" s="641" customFormat="true" ht="13.8" hidden="false" customHeight="false" outlineLevel="0" collapsed="false">
      <c r="B1163" s="640"/>
      <c r="C1163" s="640"/>
      <c r="D1163" s="640"/>
      <c r="E1163" s="639"/>
      <c r="G1163" s="674"/>
      <c r="H1163" s="674"/>
      <c r="I1163" s="674"/>
      <c r="J1163" s="642"/>
      <c r="K1163" s="674"/>
      <c r="S1163" s="643"/>
      <c r="T1163" s="639"/>
      <c r="U1163" s="644"/>
      <c r="V1163" s="675"/>
      <c r="W1163" s="676"/>
      <c r="X1163" s="674"/>
      <c r="Y1163" s="646"/>
      <c r="Z1163" s="674"/>
      <c r="AI1163" s="639"/>
      <c r="AJ1163" s="639"/>
      <c r="AK1163" s="639"/>
      <c r="AL1163" s="639"/>
      <c r="AM1163" s="639"/>
      <c r="AN1163" s="639"/>
      <c r="AO1163" s="647"/>
      <c r="AP1163" s="647"/>
      <c r="AQ1163" s="647"/>
      <c r="AR1163" s="647"/>
      <c r="AS1163" s="647"/>
    </row>
    <row r="1164" s="641" customFormat="true" ht="13.8" hidden="false" customHeight="false" outlineLevel="0" collapsed="false">
      <c r="B1164" s="640"/>
      <c r="C1164" s="640"/>
      <c r="D1164" s="640"/>
      <c r="E1164" s="639"/>
      <c r="G1164" s="674"/>
      <c r="H1164" s="674"/>
      <c r="I1164" s="674"/>
      <c r="J1164" s="642"/>
      <c r="K1164" s="674"/>
      <c r="S1164" s="643"/>
      <c r="T1164" s="639"/>
      <c r="U1164" s="644"/>
      <c r="V1164" s="675"/>
      <c r="W1164" s="676"/>
      <c r="X1164" s="674"/>
      <c r="Y1164" s="646"/>
      <c r="Z1164" s="674"/>
      <c r="AI1164" s="639"/>
      <c r="AJ1164" s="639"/>
      <c r="AK1164" s="639"/>
      <c r="AL1164" s="639"/>
      <c r="AM1164" s="639"/>
      <c r="AN1164" s="639"/>
      <c r="AO1164" s="647"/>
      <c r="AP1164" s="647"/>
      <c r="AQ1164" s="647"/>
      <c r="AR1164" s="647"/>
      <c r="AS1164" s="647"/>
    </row>
    <row r="1165" s="641" customFormat="true" ht="13.8" hidden="false" customHeight="false" outlineLevel="0" collapsed="false">
      <c r="B1165" s="640"/>
      <c r="C1165" s="640"/>
      <c r="D1165" s="640"/>
      <c r="E1165" s="639"/>
      <c r="G1165" s="674"/>
      <c r="H1165" s="674"/>
      <c r="I1165" s="674"/>
      <c r="J1165" s="642"/>
      <c r="K1165" s="674"/>
      <c r="S1165" s="643"/>
      <c r="T1165" s="639"/>
      <c r="U1165" s="644"/>
      <c r="V1165" s="675"/>
      <c r="W1165" s="676"/>
      <c r="X1165" s="674"/>
      <c r="Y1165" s="646"/>
      <c r="Z1165" s="674"/>
      <c r="AI1165" s="639"/>
      <c r="AJ1165" s="639"/>
      <c r="AK1165" s="639"/>
      <c r="AL1165" s="639"/>
      <c r="AM1165" s="639"/>
      <c r="AN1165" s="639"/>
      <c r="AO1165" s="647"/>
      <c r="AP1165" s="647"/>
      <c r="AQ1165" s="647"/>
      <c r="AR1165" s="647"/>
      <c r="AS1165" s="647"/>
    </row>
    <row r="1166" s="641" customFormat="true" ht="13.8" hidden="false" customHeight="false" outlineLevel="0" collapsed="false">
      <c r="B1166" s="640"/>
      <c r="C1166" s="640"/>
      <c r="D1166" s="640"/>
      <c r="E1166" s="639"/>
      <c r="G1166" s="674"/>
      <c r="H1166" s="674"/>
      <c r="I1166" s="674"/>
      <c r="J1166" s="642"/>
      <c r="K1166" s="674"/>
      <c r="S1166" s="643"/>
      <c r="T1166" s="639"/>
      <c r="U1166" s="644"/>
      <c r="V1166" s="675"/>
      <c r="W1166" s="676"/>
      <c r="X1166" s="674"/>
      <c r="Y1166" s="646"/>
      <c r="Z1166" s="674"/>
      <c r="AI1166" s="639"/>
      <c r="AJ1166" s="639"/>
      <c r="AK1166" s="639"/>
      <c r="AL1166" s="639"/>
      <c r="AM1166" s="639"/>
      <c r="AN1166" s="639"/>
      <c r="AO1166" s="647"/>
      <c r="AP1166" s="647"/>
      <c r="AQ1166" s="647"/>
      <c r="AR1166" s="647"/>
      <c r="AS1166" s="647"/>
    </row>
    <row r="1167" s="641" customFormat="true" ht="13.8" hidden="false" customHeight="false" outlineLevel="0" collapsed="false">
      <c r="B1167" s="640"/>
      <c r="C1167" s="640"/>
      <c r="D1167" s="640"/>
      <c r="E1167" s="639"/>
      <c r="G1167" s="674"/>
      <c r="H1167" s="674"/>
      <c r="I1167" s="674"/>
      <c r="J1167" s="642"/>
      <c r="K1167" s="674"/>
      <c r="S1167" s="643"/>
      <c r="T1167" s="639"/>
      <c r="U1167" s="644"/>
      <c r="V1167" s="675"/>
      <c r="W1167" s="676"/>
      <c r="X1167" s="674"/>
      <c r="Y1167" s="646"/>
      <c r="Z1167" s="674"/>
      <c r="AI1167" s="639"/>
      <c r="AJ1167" s="639"/>
      <c r="AK1167" s="639"/>
      <c r="AL1167" s="639"/>
      <c r="AM1167" s="639"/>
      <c r="AN1167" s="639"/>
      <c r="AO1167" s="647"/>
      <c r="AP1167" s="647"/>
      <c r="AQ1167" s="647"/>
      <c r="AR1167" s="647"/>
      <c r="AS1167" s="647"/>
    </row>
    <row r="1168" s="641" customFormat="true" ht="13.8" hidden="false" customHeight="false" outlineLevel="0" collapsed="false">
      <c r="B1168" s="640"/>
      <c r="C1168" s="640"/>
      <c r="D1168" s="640"/>
      <c r="E1168" s="639"/>
      <c r="G1168" s="674"/>
      <c r="H1168" s="674"/>
      <c r="I1168" s="674"/>
      <c r="J1168" s="642"/>
      <c r="K1168" s="674"/>
      <c r="S1168" s="643"/>
      <c r="T1168" s="639"/>
      <c r="U1168" s="644"/>
      <c r="V1168" s="675"/>
      <c r="W1168" s="676"/>
      <c r="X1168" s="674"/>
      <c r="Y1168" s="646"/>
      <c r="Z1168" s="674"/>
      <c r="AI1168" s="639"/>
      <c r="AJ1168" s="639"/>
      <c r="AK1168" s="639"/>
      <c r="AL1168" s="639"/>
      <c r="AM1168" s="639"/>
      <c r="AN1168" s="639"/>
      <c r="AO1168" s="647"/>
      <c r="AP1168" s="647"/>
      <c r="AQ1168" s="647"/>
      <c r="AR1168" s="647"/>
      <c r="AS1168" s="647"/>
    </row>
    <row r="1169" s="641" customFormat="true" ht="13.8" hidden="false" customHeight="false" outlineLevel="0" collapsed="false">
      <c r="B1169" s="640"/>
      <c r="C1169" s="640"/>
      <c r="D1169" s="640"/>
      <c r="E1169" s="639"/>
      <c r="G1169" s="674"/>
      <c r="H1169" s="674"/>
      <c r="I1169" s="674"/>
      <c r="J1169" s="642"/>
      <c r="K1169" s="674"/>
      <c r="S1169" s="643"/>
      <c r="T1169" s="639"/>
      <c r="U1169" s="644"/>
      <c r="V1169" s="675"/>
      <c r="W1169" s="676"/>
      <c r="X1169" s="674"/>
      <c r="Y1169" s="646"/>
      <c r="Z1169" s="674"/>
      <c r="AI1169" s="639"/>
      <c r="AJ1169" s="639"/>
      <c r="AK1169" s="639"/>
      <c r="AL1169" s="639"/>
      <c r="AM1169" s="639"/>
      <c r="AN1169" s="639"/>
      <c r="AO1169" s="647"/>
      <c r="AP1169" s="647"/>
      <c r="AQ1169" s="647"/>
      <c r="AR1169" s="647"/>
      <c r="AS1169" s="647"/>
    </row>
    <row r="1170" s="641" customFormat="true" ht="13.8" hidden="false" customHeight="false" outlineLevel="0" collapsed="false">
      <c r="B1170" s="640"/>
      <c r="C1170" s="640"/>
      <c r="D1170" s="640"/>
      <c r="E1170" s="639"/>
      <c r="G1170" s="674"/>
      <c r="H1170" s="674"/>
      <c r="I1170" s="674"/>
      <c r="J1170" s="642"/>
      <c r="K1170" s="674"/>
      <c r="S1170" s="643"/>
      <c r="T1170" s="639"/>
      <c r="U1170" s="644"/>
      <c r="V1170" s="675"/>
      <c r="W1170" s="676"/>
      <c r="X1170" s="674"/>
      <c r="Y1170" s="646"/>
      <c r="Z1170" s="674"/>
      <c r="AI1170" s="639"/>
      <c r="AJ1170" s="639"/>
      <c r="AK1170" s="639"/>
      <c r="AL1170" s="639"/>
      <c r="AM1170" s="639"/>
      <c r="AN1170" s="639"/>
      <c r="AO1170" s="647"/>
      <c r="AP1170" s="647"/>
      <c r="AQ1170" s="647"/>
      <c r="AR1170" s="647"/>
      <c r="AS1170" s="647"/>
    </row>
    <row r="1171" s="641" customFormat="true" ht="13.8" hidden="false" customHeight="false" outlineLevel="0" collapsed="false">
      <c r="B1171" s="640"/>
      <c r="C1171" s="640"/>
      <c r="D1171" s="640"/>
      <c r="E1171" s="639"/>
      <c r="G1171" s="674"/>
      <c r="H1171" s="674"/>
      <c r="I1171" s="674"/>
      <c r="J1171" s="642"/>
      <c r="K1171" s="674"/>
      <c r="S1171" s="643"/>
      <c r="T1171" s="639"/>
      <c r="U1171" s="644"/>
      <c r="V1171" s="675"/>
      <c r="W1171" s="676"/>
      <c r="X1171" s="674"/>
      <c r="Y1171" s="646"/>
      <c r="Z1171" s="674"/>
      <c r="AI1171" s="639"/>
      <c r="AJ1171" s="639"/>
      <c r="AK1171" s="639"/>
      <c r="AL1171" s="639"/>
      <c r="AM1171" s="639"/>
      <c r="AN1171" s="639"/>
      <c r="AO1171" s="647"/>
      <c r="AP1171" s="647"/>
      <c r="AQ1171" s="647"/>
      <c r="AR1171" s="647"/>
      <c r="AS1171" s="647"/>
    </row>
    <row r="1172" s="641" customFormat="true" ht="13.8" hidden="false" customHeight="false" outlineLevel="0" collapsed="false">
      <c r="B1172" s="640"/>
      <c r="C1172" s="640"/>
      <c r="D1172" s="640"/>
      <c r="E1172" s="639"/>
      <c r="G1172" s="674"/>
      <c r="H1172" s="674"/>
      <c r="I1172" s="674"/>
      <c r="J1172" s="642"/>
      <c r="K1172" s="674"/>
      <c r="S1172" s="643"/>
      <c r="T1172" s="639"/>
      <c r="U1172" s="644"/>
      <c r="V1172" s="675"/>
      <c r="W1172" s="676"/>
      <c r="X1172" s="674"/>
      <c r="Y1172" s="646"/>
      <c r="Z1172" s="674"/>
      <c r="AI1172" s="639"/>
      <c r="AJ1172" s="639"/>
      <c r="AK1172" s="639"/>
      <c r="AL1172" s="639"/>
      <c r="AM1172" s="639"/>
      <c r="AN1172" s="639"/>
      <c r="AO1172" s="647"/>
      <c r="AP1172" s="647"/>
      <c r="AQ1172" s="647"/>
      <c r="AR1172" s="647"/>
      <c r="AS1172" s="647"/>
    </row>
    <row r="1173" s="641" customFormat="true" ht="13.8" hidden="false" customHeight="false" outlineLevel="0" collapsed="false">
      <c r="B1173" s="640"/>
      <c r="C1173" s="640"/>
      <c r="D1173" s="640"/>
      <c r="E1173" s="639"/>
      <c r="G1173" s="674"/>
      <c r="H1173" s="674"/>
      <c r="I1173" s="674"/>
      <c r="J1173" s="642"/>
      <c r="K1173" s="674"/>
      <c r="S1173" s="643"/>
      <c r="T1173" s="639"/>
      <c r="U1173" s="644"/>
      <c r="V1173" s="675"/>
      <c r="W1173" s="676"/>
      <c r="X1173" s="674"/>
      <c r="Y1173" s="646"/>
      <c r="Z1173" s="674"/>
      <c r="AI1173" s="639"/>
      <c r="AJ1173" s="639"/>
      <c r="AK1173" s="639"/>
      <c r="AL1173" s="639"/>
      <c r="AM1173" s="639"/>
      <c r="AN1173" s="639"/>
      <c r="AO1173" s="647"/>
      <c r="AP1173" s="647"/>
      <c r="AQ1173" s="647"/>
      <c r="AR1173" s="647"/>
      <c r="AS1173" s="647"/>
    </row>
    <row r="1174" s="641" customFormat="true" ht="13.8" hidden="false" customHeight="false" outlineLevel="0" collapsed="false">
      <c r="B1174" s="640"/>
      <c r="C1174" s="640"/>
      <c r="D1174" s="640"/>
      <c r="E1174" s="639"/>
      <c r="G1174" s="674"/>
      <c r="H1174" s="674"/>
      <c r="I1174" s="674"/>
      <c r="J1174" s="642"/>
      <c r="K1174" s="674"/>
      <c r="S1174" s="643"/>
      <c r="T1174" s="639"/>
      <c r="U1174" s="644"/>
      <c r="V1174" s="675"/>
      <c r="W1174" s="676"/>
      <c r="X1174" s="674"/>
      <c r="Y1174" s="646"/>
      <c r="Z1174" s="674"/>
      <c r="AI1174" s="639"/>
      <c r="AJ1174" s="639"/>
      <c r="AK1174" s="639"/>
      <c r="AL1174" s="639"/>
      <c r="AM1174" s="639"/>
      <c r="AN1174" s="639"/>
      <c r="AO1174" s="647"/>
      <c r="AP1174" s="647"/>
      <c r="AQ1174" s="647"/>
      <c r="AR1174" s="647"/>
      <c r="AS1174" s="647"/>
    </row>
    <row r="1175" s="641" customFormat="true" ht="13.8" hidden="false" customHeight="false" outlineLevel="0" collapsed="false">
      <c r="B1175" s="640"/>
      <c r="C1175" s="640"/>
      <c r="D1175" s="640"/>
      <c r="E1175" s="639"/>
      <c r="G1175" s="674"/>
      <c r="H1175" s="674"/>
      <c r="I1175" s="674"/>
      <c r="J1175" s="642"/>
      <c r="K1175" s="674"/>
      <c r="S1175" s="643"/>
      <c r="T1175" s="639"/>
      <c r="U1175" s="644"/>
      <c r="V1175" s="675"/>
      <c r="W1175" s="676"/>
      <c r="X1175" s="674"/>
      <c r="Y1175" s="646"/>
      <c r="Z1175" s="674"/>
      <c r="AI1175" s="639"/>
      <c r="AJ1175" s="639"/>
      <c r="AK1175" s="639"/>
      <c r="AL1175" s="639"/>
      <c r="AM1175" s="639"/>
      <c r="AN1175" s="639"/>
      <c r="AO1175" s="647"/>
      <c r="AP1175" s="647"/>
      <c r="AQ1175" s="647"/>
      <c r="AR1175" s="647"/>
      <c r="AS1175" s="647"/>
    </row>
    <row r="1176" s="641" customFormat="true" ht="13.8" hidden="false" customHeight="false" outlineLevel="0" collapsed="false">
      <c r="B1176" s="640"/>
      <c r="C1176" s="640"/>
      <c r="D1176" s="640"/>
      <c r="E1176" s="639"/>
      <c r="G1176" s="674"/>
      <c r="H1176" s="674"/>
      <c r="I1176" s="674"/>
      <c r="J1176" s="642"/>
      <c r="K1176" s="674"/>
      <c r="S1176" s="643"/>
      <c r="T1176" s="639"/>
      <c r="U1176" s="644"/>
      <c r="V1176" s="675"/>
      <c r="W1176" s="676"/>
      <c r="X1176" s="674"/>
      <c r="Y1176" s="646"/>
      <c r="Z1176" s="674"/>
      <c r="AI1176" s="639"/>
      <c r="AJ1176" s="639"/>
      <c r="AK1176" s="639"/>
      <c r="AL1176" s="639"/>
      <c r="AM1176" s="639"/>
      <c r="AN1176" s="639"/>
      <c r="AO1176" s="647"/>
      <c r="AP1176" s="647"/>
      <c r="AQ1176" s="647"/>
      <c r="AR1176" s="647"/>
      <c r="AS1176" s="647"/>
    </row>
    <row r="1177" s="641" customFormat="true" ht="13.8" hidden="false" customHeight="false" outlineLevel="0" collapsed="false">
      <c r="B1177" s="640"/>
      <c r="C1177" s="640"/>
      <c r="D1177" s="640"/>
      <c r="E1177" s="639"/>
      <c r="G1177" s="674"/>
      <c r="H1177" s="674"/>
      <c r="I1177" s="674"/>
      <c r="J1177" s="642"/>
      <c r="K1177" s="674"/>
      <c r="S1177" s="643"/>
      <c r="T1177" s="639"/>
      <c r="U1177" s="644"/>
      <c r="V1177" s="675"/>
      <c r="W1177" s="676"/>
      <c r="X1177" s="674"/>
      <c r="Y1177" s="646"/>
      <c r="Z1177" s="674"/>
      <c r="AI1177" s="639"/>
      <c r="AJ1177" s="639"/>
      <c r="AK1177" s="639"/>
      <c r="AL1177" s="639"/>
      <c r="AM1177" s="639"/>
      <c r="AN1177" s="639"/>
      <c r="AO1177" s="647"/>
      <c r="AP1177" s="647"/>
      <c r="AQ1177" s="647"/>
      <c r="AR1177" s="647"/>
      <c r="AS1177" s="647"/>
    </row>
    <row r="1178" s="641" customFormat="true" ht="13.8" hidden="false" customHeight="false" outlineLevel="0" collapsed="false">
      <c r="B1178" s="640"/>
      <c r="C1178" s="640"/>
      <c r="D1178" s="640"/>
      <c r="E1178" s="639"/>
      <c r="G1178" s="674"/>
      <c r="H1178" s="674"/>
      <c r="I1178" s="674"/>
      <c r="J1178" s="642"/>
      <c r="K1178" s="674"/>
      <c r="S1178" s="643"/>
      <c r="T1178" s="639"/>
      <c r="U1178" s="644"/>
      <c r="V1178" s="675"/>
      <c r="W1178" s="676"/>
      <c r="X1178" s="674"/>
      <c r="Y1178" s="646"/>
      <c r="Z1178" s="674"/>
      <c r="AI1178" s="639"/>
      <c r="AJ1178" s="639"/>
      <c r="AK1178" s="639"/>
      <c r="AL1178" s="639"/>
      <c r="AM1178" s="639"/>
      <c r="AN1178" s="639"/>
      <c r="AO1178" s="647"/>
      <c r="AP1178" s="647"/>
      <c r="AQ1178" s="647"/>
      <c r="AR1178" s="647"/>
      <c r="AS1178" s="647"/>
    </row>
    <row r="1179" s="641" customFormat="true" ht="13.8" hidden="false" customHeight="false" outlineLevel="0" collapsed="false">
      <c r="B1179" s="640"/>
      <c r="C1179" s="640"/>
      <c r="D1179" s="640"/>
      <c r="E1179" s="639"/>
      <c r="G1179" s="674"/>
      <c r="H1179" s="674"/>
      <c r="I1179" s="674"/>
      <c r="J1179" s="642"/>
      <c r="K1179" s="674"/>
      <c r="S1179" s="643"/>
      <c r="T1179" s="639"/>
      <c r="U1179" s="644"/>
      <c r="V1179" s="675"/>
      <c r="W1179" s="676"/>
      <c r="X1179" s="674"/>
      <c r="Y1179" s="646"/>
      <c r="Z1179" s="674"/>
      <c r="AI1179" s="639"/>
      <c r="AJ1179" s="639"/>
      <c r="AK1179" s="639"/>
      <c r="AL1179" s="639"/>
      <c r="AM1179" s="639"/>
      <c r="AN1179" s="639"/>
      <c r="AO1179" s="647"/>
      <c r="AP1179" s="647"/>
      <c r="AQ1179" s="647"/>
      <c r="AR1179" s="647"/>
      <c r="AS1179" s="647"/>
    </row>
    <row r="1180" s="641" customFormat="true" ht="13.8" hidden="false" customHeight="false" outlineLevel="0" collapsed="false">
      <c r="B1180" s="640"/>
      <c r="C1180" s="640"/>
      <c r="D1180" s="640"/>
      <c r="E1180" s="639"/>
      <c r="G1180" s="674"/>
      <c r="H1180" s="674"/>
      <c r="I1180" s="674"/>
      <c r="J1180" s="642"/>
      <c r="K1180" s="674"/>
      <c r="S1180" s="643"/>
      <c r="T1180" s="639"/>
      <c r="U1180" s="644"/>
      <c r="V1180" s="675"/>
      <c r="W1180" s="676"/>
      <c r="X1180" s="674"/>
      <c r="Y1180" s="646"/>
      <c r="Z1180" s="674"/>
      <c r="AI1180" s="639"/>
      <c r="AJ1180" s="639"/>
      <c r="AK1180" s="639"/>
      <c r="AL1180" s="639"/>
      <c r="AM1180" s="639"/>
      <c r="AN1180" s="639"/>
      <c r="AO1180" s="647"/>
      <c r="AP1180" s="647"/>
      <c r="AQ1180" s="647"/>
      <c r="AR1180" s="647"/>
      <c r="AS1180" s="647"/>
    </row>
    <row r="1181" s="641" customFormat="true" ht="13.8" hidden="false" customHeight="false" outlineLevel="0" collapsed="false">
      <c r="B1181" s="640"/>
      <c r="C1181" s="640"/>
      <c r="D1181" s="640"/>
      <c r="E1181" s="639"/>
      <c r="G1181" s="674"/>
      <c r="H1181" s="674"/>
      <c r="I1181" s="674"/>
      <c r="J1181" s="642"/>
      <c r="K1181" s="674"/>
      <c r="S1181" s="643"/>
      <c r="T1181" s="639"/>
      <c r="U1181" s="644"/>
      <c r="V1181" s="675"/>
      <c r="W1181" s="676"/>
      <c r="X1181" s="674"/>
      <c r="Y1181" s="646"/>
      <c r="Z1181" s="674"/>
      <c r="AI1181" s="639"/>
      <c r="AJ1181" s="639"/>
      <c r="AK1181" s="639"/>
      <c r="AL1181" s="639"/>
      <c r="AM1181" s="639"/>
      <c r="AN1181" s="639"/>
      <c r="AO1181" s="647"/>
      <c r="AP1181" s="647"/>
      <c r="AQ1181" s="647"/>
      <c r="AR1181" s="647"/>
      <c r="AS1181" s="647"/>
    </row>
    <row r="1182" s="641" customFormat="true" ht="13.8" hidden="false" customHeight="false" outlineLevel="0" collapsed="false">
      <c r="B1182" s="640"/>
      <c r="C1182" s="640"/>
      <c r="D1182" s="640"/>
      <c r="E1182" s="639"/>
      <c r="G1182" s="674"/>
      <c r="H1182" s="674"/>
      <c r="I1182" s="674"/>
      <c r="J1182" s="642"/>
      <c r="K1182" s="674"/>
      <c r="S1182" s="643"/>
      <c r="T1182" s="639"/>
      <c r="U1182" s="644"/>
      <c r="V1182" s="675"/>
      <c r="W1182" s="676"/>
      <c r="X1182" s="674"/>
      <c r="Y1182" s="646"/>
      <c r="Z1182" s="674"/>
      <c r="AI1182" s="639"/>
      <c r="AJ1182" s="639"/>
      <c r="AK1182" s="639"/>
      <c r="AL1182" s="639"/>
      <c r="AM1182" s="639"/>
      <c r="AN1182" s="639"/>
      <c r="AO1182" s="647"/>
      <c r="AP1182" s="647"/>
      <c r="AQ1182" s="647"/>
      <c r="AR1182" s="647"/>
      <c r="AS1182" s="647"/>
    </row>
    <row r="1183" s="641" customFormat="true" ht="13.8" hidden="false" customHeight="false" outlineLevel="0" collapsed="false">
      <c r="B1183" s="640"/>
      <c r="C1183" s="640"/>
      <c r="D1183" s="640"/>
      <c r="E1183" s="639"/>
      <c r="G1183" s="674"/>
      <c r="H1183" s="674"/>
      <c r="I1183" s="674"/>
      <c r="J1183" s="642"/>
      <c r="K1183" s="674"/>
      <c r="S1183" s="643"/>
      <c r="T1183" s="639"/>
      <c r="U1183" s="644"/>
      <c r="V1183" s="675"/>
      <c r="W1183" s="676"/>
      <c r="X1183" s="674"/>
      <c r="Y1183" s="646"/>
      <c r="Z1183" s="674"/>
      <c r="AI1183" s="639"/>
      <c r="AJ1183" s="639"/>
      <c r="AK1183" s="639"/>
      <c r="AL1183" s="639"/>
      <c r="AM1183" s="639"/>
      <c r="AN1183" s="639"/>
      <c r="AO1183" s="647"/>
      <c r="AP1183" s="647"/>
      <c r="AQ1183" s="647"/>
      <c r="AR1183" s="647"/>
      <c r="AS1183" s="647"/>
    </row>
    <row r="1184" s="641" customFormat="true" ht="13.8" hidden="false" customHeight="false" outlineLevel="0" collapsed="false">
      <c r="B1184" s="640"/>
      <c r="C1184" s="640"/>
      <c r="D1184" s="640"/>
      <c r="E1184" s="639"/>
      <c r="G1184" s="674"/>
      <c r="H1184" s="674"/>
      <c r="I1184" s="674"/>
      <c r="J1184" s="642"/>
      <c r="K1184" s="674"/>
      <c r="S1184" s="643"/>
      <c r="T1184" s="639"/>
      <c r="U1184" s="644"/>
      <c r="V1184" s="675"/>
      <c r="W1184" s="676"/>
      <c r="X1184" s="674"/>
      <c r="Y1184" s="646"/>
      <c r="Z1184" s="674"/>
      <c r="AI1184" s="639"/>
      <c r="AJ1184" s="639"/>
      <c r="AK1184" s="639"/>
      <c r="AL1184" s="639"/>
      <c r="AM1184" s="639"/>
      <c r="AN1184" s="639"/>
      <c r="AO1184" s="647"/>
      <c r="AP1184" s="647"/>
      <c r="AQ1184" s="647"/>
      <c r="AR1184" s="647"/>
      <c r="AS1184" s="647"/>
    </row>
    <row r="1185" s="641" customFormat="true" ht="13.8" hidden="false" customHeight="false" outlineLevel="0" collapsed="false">
      <c r="B1185" s="640"/>
      <c r="C1185" s="640"/>
      <c r="D1185" s="640"/>
      <c r="E1185" s="639"/>
      <c r="G1185" s="674"/>
      <c r="H1185" s="674"/>
      <c r="I1185" s="674"/>
      <c r="J1185" s="642"/>
      <c r="K1185" s="674"/>
      <c r="S1185" s="643"/>
      <c r="T1185" s="639"/>
      <c r="U1185" s="644"/>
      <c r="V1185" s="675"/>
      <c r="W1185" s="676"/>
      <c r="X1185" s="674"/>
      <c r="Y1185" s="646"/>
      <c r="Z1185" s="674"/>
      <c r="AI1185" s="639"/>
      <c r="AJ1185" s="639"/>
      <c r="AK1185" s="639"/>
      <c r="AL1185" s="639"/>
      <c r="AM1185" s="639"/>
      <c r="AN1185" s="639"/>
      <c r="AO1185" s="647"/>
      <c r="AP1185" s="647"/>
      <c r="AQ1185" s="647"/>
      <c r="AR1185" s="647"/>
      <c r="AS1185" s="647"/>
    </row>
    <row r="1186" s="641" customFormat="true" ht="13.8" hidden="false" customHeight="false" outlineLevel="0" collapsed="false">
      <c r="B1186" s="640"/>
      <c r="C1186" s="640"/>
      <c r="D1186" s="640"/>
      <c r="E1186" s="639"/>
      <c r="G1186" s="674"/>
      <c r="H1186" s="674"/>
      <c r="I1186" s="674"/>
      <c r="J1186" s="642"/>
      <c r="K1186" s="674"/>
      <c r="S1186" s="643"/>
      <c r="T1186" s="639"/>
      <c r="U1186" s="644"/>
      <c r="V1186" s="675"/>
      <c r="W1186" s="676"/>
      <c r="X1186" s="674"/>
      <c r="Y1186" s="646"/>
      <c r="Z1186" s="674"/>
      <c r="AI1186" s="639"/>
      <c r="AJ1186" s="639"/>
      <c r="AK1186" s="639"/>
      <c r="AL1186" s="639"/>
      <c r="AM1186" s="639"/>
      <c r="AN1186" s="639"/>
      <c r="AO1186" s="647"/>
      <c r="AP1186" s="647"/>
      <c r="AQ1186" s="647"/>
      <c r="AR1186" s="647"/>
      <c r="AS1186" s="647"/>
    </row>
    <row r="1187" s="641" customFormat="true" ht="13.8" hidden="false" customHeight="false" outlineLevel="0" collapsed="false">
      <c r="B1187" s="640"/>
      <c r="C1187" s="640"/>
      <c r="D1187" s="640"/>
      <c r="E1187" s="639"/>
      <c r="G1187" s="674"/>
      <c r="H1187" s="674"/>
      <c r="I1187" s="674"/>
      <c r="J1187" s="642"/>
      <c r="K1187" s="674"/>
      <c r="S1187" s="643"/>
      <c r="T1187" s="639"/>
      <c r="U1187" s="644"/>
      <c r="V1187" s="675"/>
      <c r="W1187" s="676"/>
      <c r="X1187" s="674"/>
      <c r="Y1187" s="646"/>
      <c r="Z1187" s="674"/>
      <c r="AI1187" s="639"/>
      <c r="AJ1187" s="639"/>
      <c r="AK1187" s="639"/>
      <c r="AL1187" s="639"/>
      <c r="AM1187" s="639"/>
      <c r="AN1187" s="639"/>
      <c r="AO1187" s="647"/>
      <c r="AP1187" s="647"/>
      <c r="AQ1187" s="647"/>
      <c r="AR1187" s="647"/>
      <c r="AS1187" s="647"/>
    </row>
    <row r="1188" s="641" customFormat="true" ht="13.8" hidden="false" customHeight="false" outlineLevel="0" collapsed="false">
      <c r="B1188" s="640"/>
      <c r="C1188" s="640"/>
      <c r="D1188" s="640"/>
      <c r="E1188" s="639"/>
      <c r="G1188" s="674"/>
      <c r="H1188" s="674"/>
      <c r="I1188" s="674"/>
      <c r="J1188" s="642"/>
      <c r="K1188" s="674"/>
      <c r="S1188" s="643"/>
      <c r="T1188" s="639"/>
      <c r="U1188" s="644"/>
      <c r="V1188" s="675"/>
      <c r="W1188" s="676"/>
      <c r="X1188" s="674"/>
      <c r="Y1188" s="646"/>
      <c r="Z1188" s="674"/>
      <c r="AI1188" s="639"/>
      <c r="AJ1188" s="639"/>
      <c r="AK1188" s="639"/>
      <c r="AL1188" s="639"/>
      <c r="AM1188" s="639"/>
      <c r="AN1188" s="639"/>
      <c r="AO1188" s="647"/>
      <c r="AP1188" s="647"/>
      <c r="AQ1188" s="647"/>
      <c r="AR1188" s="647"/>
      <c r="AS1188" s="647"/>
    </row>
    <row r="1189" s="641" customFormat="true" ht="13.8" hidden="false" customHeight="false" outlineLevel="0" collapsed="false">
      <c r="B1189" s="640"/>
      <c r="C1189" s="640"/>
      <c r="D1189" s="640"/>
      <c r="E1189" s="639"/>
      <c r="G1189" s="674"/>
      <c r="H1189" s="674"/>
      <c r="I1189" s="674"/>
      <c r="J1189" s="642"/>
      <c r="K1189" s="674"/>
      <c r="S1189" s="643"/>
      <c r="T1189" s="639"/>
      <c r="U1189" s="644"/>
      <c r="V1189" s="675"/>
      <c r="W1189" s="676"/>
      <c r="X1189" s="674"/>
      <c r="Y1189" s="646"/>
      <c r="Z1189" s="674"/>
      <c r="AI1189" s="639"/>
      <c r="AJ1189" s="639"/>
      <c r="AK1189" s="639"/>
      <c r="AL1189" s="639"/>
      <c r="AM1189" s="639"/>
      <c r="AN1189" s="639"/>
      <c r="AO1189" s="647"/>
      <c r="AP1189" s="647"/>
      <c r="AQ1189" s="647"/>
      <c r="AR1189" s="647"/>
      <c r="AS1189" s="647"/>
    </row>
    <row r="1190" s="641" customFormat="true" ht="13.8" hidden="false" customHeight="false" outlineLevel="0" collapsed="false">
      <c r="B1190" s="640"/>
      <c r="C1190" s="640"/>
      <c r="D1190" s="640"/>
      <c r="E1190" s="639"/>
      <c r="G1190" s="674"/>
      <c r="H1190" s="674"/>
      <c r="I1190" s="674"/>
      <c r="J1190" s="642"/>
      <c r="K1190" s="674"/>
      <c r="S1190" s="643"/>
      <c r="T1190" s="639"/>
      <c r="U1190" s="644"/>
      <c r="V1190" s="675"/>
      <c r="W1190" s="676"/>
      <c r="X1190" s="674"/>
      <c r="Y1190" s="646"/>
      <c r="Z1190" s="674"/>
      <c r="AI1190" s="639"/>
      <c r="AJ1190" s="639"/>
      <c r="AK1190" s="639"/>
      <c r="AL1190" s="639"/>
      <c r="AM1190" s="639"/>
      <c r="AN1190" s="639"/>
      <c r="AO1190" s="647"/>
      <c r="AP1190" s="647"/>
      <c r="AQ1190" s="647"/>
      <c r="AR1190" s="647"/>
      <c r="AS1190" s="647"/>
    </row>
    <row r="1191" s="641" customFormat="true" ht="13.8" hidden="false" customHeight="false" outlineLevel="0" collapsed="false">
      <c r="B1191" s="640"/>
      <c r="C1191" s="640"/>
      <c r="D1191" s="640"/>
      <c r="E1191" s="639"/>
      <c r="G1191" s="674"/>
      <c r="H1191" s="674"/>
      <c r="I1191" s="674"/>
      <c r="J1191" s="642"/>
      <c r="K1191" s="674"/>
      <c r="S1191" s="643"/>
      <c r="T1191" s="639"/>
      <c r="U1191" s="644"/>
      <c r="V1191" s="675"/>
      <c r="W1191" s="676"/>
      <c r="X1191" s="674"/>
      <c r="Y1191" s="646"/>
      <c r="Z1191" s="674"/>
      <c r="AI1191" s="639"/>
      <c r="AJ1191" s="639"/>
      <c r="AK1191" s="639"/>
      <c r="AL1191" s="639"/>
      <c r="AM1191" s="639"/>
      <c r="AN1191" s="639"/>
      <c r="AO1191" s="647"/>
      <c r="AP1191" s="647"/>
      <c r="AQ1191" s="647"/>
      <c r="AR1191" s="647"/>
      <c r="AS1191" s="647"/>
    </row>
    <row r="1192" s="641" customFormat="true" ht="13.8" hidden="false" customHeight="false" outlineLevel="0" collapsed="false">
      <c r="B1192" s="640"/>
      <c r="C1192" s="640"/>
      <c r="D1192" s="640"/>
      <c r="E1192" s="639"/>
      <c r="G1192" s="674"/>
      <c r="H1192" s="674"/>
      <c r="I1192" s="674"/>
      <c r="J1192" s="642"/>
      <c r="K1192" s="674"/>
      <c r="S1192" s="643"/>
      <c r="T1192" s="639"/>
      <c r="U1192" s="644"/>
      <c r="V1192" s="675"/>
      <c r="W1192" s="676"/>
      <c r="X1192" s="674"/>
      <c r="Y1192" s="646"/>
      <c r="Z1192" s="674"/>
      <c r="AI1192" s="639"/>
      <c r="AJ1192" s="639"/>
      <c r="AK1192" s="639"/>
      <c r="AL1192" s="639"/>
      <c r="AM1192" s="639"/>
      <c r="AN1192" s="639"/>
      <c r="AO1192" s="647"/>
      <c r="AP1192" s="647"/>
      <c r="AQ1192" s="647"/>
      <c r="AR1192" s="647"/>
      <c r="AS1192" s="647"/>
    </row>
    <row r="1193" s="641" customFormat="true" ht="13.8" hidden="false" customHeight="false" outlineLevel="0" collapsed="false">
      <c r="B1193" s="640"/>
      <c r="C1193" s="640"/>
      <c r="D1193" s="640"/>
      <c r="E1193" s="639"/>
      <c r="G1193" s="674"/>
      <c r="H1193" s="674"/>
      <c r="I1193" s="674"/>
      <c r="J1193" s="642"/>
      <c r="K1193" s="674"/>
      <c r="S1193" s="643"/>
      <c r="T1193" s="639"/>
      <c r="U1193" s="644"/>
      <c r="V1193" s="675"/>
      <c r="W1193" s="676"/>
      <c r="X1193" s="674"/>
      <c r="Y1193" s="646"/>
      <c r="Z1193" s="674"/>
      <c r="AI1193" s="639"/>
      <c r="AJ1193" s="639"/>
      <c r="AK1193" s="639"/>
      <c r="AL1193" s="639"/>
      <c r="AM1193" s="639"/>
      <c r="AN1193" s="639"/>
      <c r="AO1193" s="647"/>
      <c r="AP1193" s="647"/>
      <c r="AQ1193" s="647"/>
      <c r="AR1193" s="647"/>
      <c r="AS1193" s="647"/>
    </row>
    <row r="1194" s="641" customFormat="true" ht="13.8" hidden="false" customHeight="false" outlineLevel="0" collapsed="false">
      <c r="B1194" s="640"/>
      <c r="C1194" s="640"/>
      <c r="D1194" s="640"/>
      <c r="E1194" s="639"/>
      <c r="G1194" s="674"/>
      <c r="H1194" s="674"/>
      <c r="I1194" s="674"/>
      <c r="J1194" s="642"/>
      <c r="K1194" s="674"/>
      <c r="S1194" s="643"/>
      <c r="T1194" s="639"/>
      <c r="U1194" s="644"/>
      <c r="V1194" s="675"/>
      <c r="W1194" s="676"/>
      <c r="X1194" s="674"/>
      <c r="Y1194" s="646"/>
      <c r="Z1194" s="674"/>
      <c r="AI1194" s="639"/>
      <c r="AJ1194" s="639"/>
      <c r="AK1194" s="639"/>
      <c r="AL1194" s="639"/>
      <c r="AM1194" s="639"/>
      <c r="AN1194" s="639"/>
      <c r="AO1194" s="647"/>
      <c r="AP1194" s="647"/>
      <c r="AQ1194" s="647"/>
      <c r="AR1194" s="647"/>
      <c r="AS1194" s="647"/>
    </row>
    <row r="1195" s="641" customFormat="true" ht="13.8" hidden="false" customHeight="false" outlineLevel="0" collapsed="false">
      <c r="B1195" s="640"/>
      <c r="C1195" s="640"/>
      <c r="D1195" s="640"/>
      <c r="E1195" s="639"/>
      <c r="G1195" s="674"/>
      <c r="H1195" s="674"/>
      <c r="I1195" s="674"/>
      <c r="J1195" s="642"/>
      <c r="K1195" s="674"/>
      <c r="S1195" s="643"/>
      <c r="T1195" s="639"/>
      <c r="U1195" s="644"/>
      <c r="V1195" s="675"/>
      <c r="W1195" s="676"/>
      <c r="X1195" s="674"/>
      <c r="Y1195" s="646"/>
      <c r="Z1195" s="674"/>
      <c r="AI1195" s="639"/>
      <c r="AJ1195" s="639"/>
      <c r="AK1195" s="639"/>
      <c r="AL1195" s="639"/>
      <c r="AM1195" s="639"/>
      <c r="AN1195" s="639"/>
      <c r="AO1195" s="647"/>
      <c r="AP1195" s="647"/>
      <c r="AQ1195" s="647"/>
      <c r="AR1195" s="647"/>
      <c r="AS1195" s="647"/>
    </row>
    <row r="1196" s="641" customFormat="true" ht="13.8" hidden="false" customHeight="false" outlineLevel="0" collapsed="false">
      <c r="B1196" s="640"/>
      <c r="C1196" s="640"/>
      <c r="D1196" s="640"/>
      <c r="E1196" s="639"/>
      <c r="G1196" s="674"/>
      <c r="H1196" s="674"/>
      <c r="I1196" s="674"/>
      <c r="J1196" s="642"/>
      <c r="K1196" s="674"/>
      <c r="S1196" s="643"/>
      <c r="T1196" s="639"/>
      <c r="U1196" s="644"/>
      <c r="V1196" s="675"/>
      <c r="W1196" s="676"/>
      <c r="X1196" s="674"/>
      <c r="Y1196" s="646"/>
      <c r="Z1196" s="674"/>
      <c r="AI1196" s="639"/>
      <c r="AJ1196" s="639"/>
      <c r="AK1196" s="639"/>
      <c r="AL1196" s="639"/>
      <c r="AM1196" s="639"/>
      <c r="AN1196" s="639"/>
      <c r="AO1196" s="647"/>
      <c r="AP1196" s="647"/>
      <c r="AQ1196" s="647"/>
      <c r="AR1196" s="647"/>
      <c r="AS1196" s="647"/>
    </row>
    <row r="1197" s="641" customFormat="true" ht="13.8" hidden="false" customHeight="false" outlineLevel="0" collapsed="false">
      <c r="B1197" s="640"/>
      <c r="C1197" s="640"/>
      <c r="D1197" s="640"/>
      <c r="E1197" s="639"/>
      <c r="G1197" s="674"/>
      <c r="H1197" s="674"/>
      <c r="I1197" s="674"/>
      <c r="J1197" s="642"/>
      <c r="K1197" s="674"/>
      <c r="S1197" s="643"/>
      <c r="T1197" s="639"/>
      <c r="U1197" s="644"/>
      <c r="V1197" s="675"/>
      <c r="W1197" s="676"/>
      <c r="X1197" s="674"/>
      <c r="Y1197" s="646"/>
      <c r="Z1197" s="674"/>
      <c r="AI1197" s="639"/>
      <c r="AJ1197" s="639"/>
      <c r="AK1197" s="639"/>
      <c r="AL1197" s="639"/>
      <c r="AM1197" s="639"/>
      <c r="AN1197" s="639"/>
      <c r="AO1197" s="647"/>
      <c r="AP1197" s="647"/>
      <c r="AQ1197" s="647"/>
      <c r="AR1197" s="647"/>
      <c r="AS1197" s="647"/>
    </row>
    <row r="1198" s="641" customFormat="true" ht="13.8" hidden="false" customHeight="false" outlineLevel="0" collapsed="false">
      <c r="B1198" s="640"/>
      <c r="C1198" s="640"/>
      <c r="D1198" s="640"/>
      <c r="E1198" s="639"/>
      <c r="G1198" s="674"/>
      <c r="H1198" s="674"/>
      <c r="I1198" s="674"/>
      <c r="J1198" s="642"/>
      <c r="K1198" s="674"/>
      <c r="S1198" s="643"/>
      <c r="T1198" s="639"/>
      <c r="U1198" s="644"/>
      <c r="V1198" s="675"/>
      <c r="W1198" s="676"/>
      <c r="X1198" s="674"/>
      <c r="Y1198" s="646"/>
      <c r="Z1198" s="674"/>
      <c r="AI1198" s="639"/>
      <c r="AJ1198" s="639"/>
      <c r="AK1198" s="639"/>
      <c r="AL1198" s="639"/>
      <c r="AM1198" s="639"/>
      <c r="AN1198" s="639"/>
      <c r="AO1198" s="647"/>
      <c r="AP1198" s="647"/>
      <c r="AQ1198" s="647"/>
      <c r="AR1198" s="647"/>
      <c r="AS1198" s="647"/>
    </row>
    <row r="1199" s="641" customFormat="true" ht="13.8" hidden="false" customHeight="false" outlineLevel="0" collapsed="false">
      <c r="B1199" s="640"/>
      <c r="C1199" s="640"/>
      <c r="D1199" s="640"/>
      <c r="E1199" s="639"/>
      <c r="G1199" s="674"/>
      <c r="H1199" s="674"/>
      <c r="I1199" s="674"/>
      <c r="J1199" s="642"/>
      <c r="K1199" s="674"/>
      <c r="S1199" s="643"/>
      <c r="T1199" s="639"/>
      <c r="U1199" s="644"/>
      <c r="V1199" s="675"/>
      <c r="W1199" s="676"/>
      <c r="X1199" s="674"/>
      <c r="Y1199" s="646"/>
      <c r="Z1199" s="674"/>
      <c r="AI1199" s="639"/>
      <c r="AJ1199" s="639"/>
      <c r="AK1199" s="639"/>
      <c r="AL1199" s="639"/>
      <c r="AM1199" s="639"/>
      <c r="AN1199" s="639"/>
      <c r="AO1199" s="647"/>
      <c r="AP1199" s="647"/>
      <c r="AQ1199" s="647"/>
      <c r="AR1199" s="647"/>
      <c r="AS1199" s="647"/>
    </row>
    <row r="1200" s="641" customFormat="true" ht="13.8" hidden="false" customHeight="false" outlineLevel="0" collapsed="false">
      <c r="B1200" s="640"/>
      <c r="C1200" s="640"/>
      <c r="D1200" s="640"/>
      <c r="E1200" s="639"/>
      <c r="G1200" s="674"/>
      <c r="H1200" s="674"/>
      <c r="I1200" s="674"/>
      <c r="J1200" s="642"/>
      <c r="K1200" s="674"/>
      <c r="S1200" s="643"/>
      <c r="T1200" s="639"/>
      <c r="U1200" s="644"/>
      <c r="V1200" s="675"/>
      <c r="W1200" s="676"/>
      <c r="X1200" s="674"/>
      <c r="Y1200" s="646"/>
      <c r="Z1200" s="674"/>
      <c r="AI1200" s="639"/>
      <c r="AJ1200" s="639"/>
      <c r="AK1200" s="639"/>
      <c r="AL1200" s="639"/>
      <c r="AM1200" s="639"/>
      <c r="AN1200" s="639"/>
      <c r="AO1200" s="647"/>
      <c r="AP1200" s="647"/>
      <c r="AQ1200" s="647"/>
      <c r="AR1200" s="647"/>
      <c r="AS1200" s="647"/>
    </row>
    <row r="1201" s="641" customFormat="true" ht="13.8" hidden="false" customHeight="false" outlineLevel="0" collapsed="false">
      <c r="B1201" s="640"/>
      <c r="C1201" s="640"/>
      <c r="D1201" s="640"/>
      <c r="E1201" s="639"/>
      <c r="G1201" s="674"/>
      <c r="H1201" s="674"/>
      <c r="I1201" s="674"/>
      <c r="J1201" s="642"/>
      <c r="K1201" s="674"/>
      <c r="S1201" s="643"/>
      <c r="T1201" s="639"/>
      <c r="U1201" s="644"/>
      <c r="V1201" s="675"/>
      <c r="W1201" s="676"/>
      <c r="X1201" s="674"/>
      <c r="Y1201" s="646"/>
      <c r="Z1201" s="674"/>
      <c r="AI1201" s="639"/>
      <c r="AJ1201" s="639"/>
      <c r="AK1201" s="639"/>
      <c r="AL1201" s="639"/>
      <c r="AM1201" s="639"/>
      <c r="AN1201" s="639"/>
      <c r="AO1201" s="647"/>
      <c r="AP1201" s="647"/>
      <c r="AQ1201" s="647"/>
      <c r="AR1201" s="647"/>
      <c r="AS1201" s="647"/>
    </row>
    <row r="1202" s="641" customFormat="true" ht="13.8" hidden="false" customHeight="false" outlineLevel="0" collapsed="false">
      <c r="B1202" s="640"/>
      <c r="C1202" s="640"/>
      <c r="D1202" s="640"/>
      <c r="E1202" s="639"/>
      <c r="G1202" s="674"/>
      <c r="H1202" s="674"/>
      <c r="I1202" s="674"/>
      <c r="J1202" s="642"/>
      <c r="K1202" s="674"/>
      <c r="S1202" s="643"/>
      <c r="T1202" s="639"/>
      <c r="U1202" s="644"/>
      <c r="V1202" s="675"/>
      <c r="W1202" s="676"/>
      <c r="X1202" s="674"/>
      <c r="Y1202" s="646"/>
      <c r="Z1202" s="674"/>
      <c r="AI1202" s="639"/>
      <c r="AJ1202" s="639"/>
      <c r="AK1202" s="639"/>
      <c r="AL1202" s="639"/>
      <c r="AM1202" s="639"/>
      <c r="AN1202" s="639"/>
      <c r="AO1202" s="647"/>
      <c r="AP1202" s="647"/>
      <c r="AQ1202" s="647"/>
      <c r="AR1202" s="647"/>
      <c r="AS1202" s="647"/>
    </row>
    <row r="1203" s="641" customFormat="true" ht="13.8" hidden="false" customHeight="false" outlineLevel="0" collapsed="false">
      <c r="B1203" s="640"/>
      <c r="C1203" s="640"/>
      <c r="D1203" s="640"/>
      <c r="E1203" s="639"/>
      <c r="G1203" s="674"/>
      <c r="H1203" s="674"/>
      <c r="I1203" s="674"/>
      <c r="J1203" s="642"/>
      <c r="K1203" s="674"/>
      <c r="S1203" s="643"/>
      <c r="T1203" s="639"/>
      <c r="U1203" s="644"/>
      <c r="V1203" s="675"/>
      <c r="W1203" s="676"/>
      <c r="X1203" s="674"/>
      <c r="Y1203" s="646"/>
      <c r="Z1203" s="674"/>
      <c r="AI1203" s="639"/>
      <c r="AJ1203" s="639"/>
      <c r="AK1203" s="639"/>
      <c r="AL1203" s="639"/>
      <c r="AM1203" s="639"/>
      <c r="AN1203" s="639"/>
      <c r="AO1203" s="647"/>
      <c r="AP1203" s="647"/>
      <c r="AQ1203" s="647"/>
      <c r="AR1203" s="647"/>
      <c r="AS1203" s="647"/>
    </row>
    <row r="1204" s="641" customFormat="true" ht="13.8" hidden="false" customHeight="false" outlineLevel="0" collapsed="false">
      <c r="B1204" s="640"/>
      <c r="C1204" s="640"/>
      <c r="D1204" s="640"/>
      <c r="E1204" s="639"/>
      <c r="G1204" s="674"/>
      <c r="H1204" s="674"/>
      <c r="I1204" s="674"/>
      <c r="J1204" s="642"/>
      <c r="K1204" s="674"/>
      <c r="S1204" s="643"/>
      <c r="T1204" s="639"/>
      <c r="U1204" s="644"/>
      <c r="V1204" s="675"/>
      <c r="W1204" s="676"/>
      <c r="X1204" s="674"/>
      <c r="Y1204" s="646"/>
      <c r="Z1204" s="674"/>
      <c r="AI1204" s="639"/>
      <c r="AJ1204" s="639"/>
      <c r="AK1204" s="639"/>
      <c r="AL1204" s="639"/>
      <c r="AM1204" s="639"/>
      <c r="AN1204" s="639"/>
      <c r="AO1204" s="647"/>
      <c r="AP1204" s="647"/>
      <c r="AQ1204" s="647"/>
      <c r="AR1204" s="647"/>
      <c r="AS1204" s="647"/>
    </row>
    <row r="1205" s="641" customFormat="true" ht="13.8" hidden="false" customHeight="false" outlineLevel="0" collapsed="false">
      <c r="B1205" s="640"/>
      <c r="C1205" s="640"/>
      <c r="D1205" s="640"/>
      <c r="E1205" s="639"/>
      <c r="G1205" s="674"/>
      <c r="H1205" s="674"/>
      <c r="I1205" s="674"/>
      <c r="J1205" s="642"/>
      <c r="K1205" s="674"/>
      <c r="S1205" s="643"/>
      <c r="T1205" s="639"/>
      <c r="U1205" s="644"/>
      <c r="V1205" s="675"/>
      <c r="W1205" s="676"/>
      <c r="X1205" s="674"/>
      <c r="Y1205" s="646"/>
      <c r="Z1205" s="674"/>
      <c r="AI1205" s="639"/>
      <c r="AJ1205" s="639"/>
      <c r="AK1205" s="639"/>
      <c r="AL1205" s="639"/>
      <c r="AM1205" s="639"/>
      <c r="AN1205" s="639"/>
      <c r="AO1205" s="647"/>
      <c r="AP1205" s="647"/>
      <c r="AQ1205" s="647"/>
      <c r="AR1205" s="647"/>
      <c r="AS1205" s="647"/>
    </row>
    <row r="1206" customFormat="false" ht="13.8" hidden="false" customHeight="false" outlineLevel="0" collapsed="false"/>
    <row r="1207" customFormat="false" ht="13.8" hidden="false" customHeight="false" outlineLevel="0" collapsed="false"/>
    <row r="1208" customFormat="false" ht="13.8" hidden="false" customHeight="false" outlineLevel="0" collapsed="false"/>
    <row r="1209" customFormat="false" ht="13.8" hidden="false" customHeight="false" outlineLevel="0" collapsed="false"/>
    <row r="1210" customFormat="false" ht="13.8" hidden="false" customHeight="false" outlineLevel="0" collapsed="false"/>
    <row r="1211" customFormat="false" ht="13.8" hidden="false" customHeight="false" outlineLevel="0" collapsed="false"/>
    <row r="1212" customFormat="false" ht="13.8" hidden="false" customHeight="false" outlineLevel="0" collapsed="false"/>
    <row r="1213" customFormat="false" ht="13.8" hidden="false" customHeight="false" outlineLevel="0" collapsed="false"/>
    <row r="1214" customFormat="false" ht="13.8" hidden="false" customHeight="false" outlineLevel="0" collapsed="false"/>
    <row r="1215" customFormat="false" ht="13.8" hidden="false" customHeight="false" outlineLevel="0" collapsed="false"/>
    <row r="1216" customFormat="false" ht="13.8" hidden="false" customHeight="false" outlineLevel="0" collapsed="false"/>
    <row r="1217" customFormat="false" ht="13.8" hidden="false" customHeight="false" outlineLevel="0" collapsed="false"/>
    <row r="1218" customFormat="false" ht="13.8" hidden="false" customHeight="false" outlineLevel="0" collapsed="false"/>
    <row r="1219" customFormat="false" ht="13.8" hidden="false" customHeight="false" outlineLevel="0" collapsed="false"/>
    <row r="1220" customFormat="false" ht="13.8" hidden="false" customHeight="false" outlineLevel="0" collapsed="false"/>
    <row r="1221" customFormat="false" ht="13.8" hidden="false" customHeight="false" outlineLevel="0" collapsed="false"/>
    <row r="1222" customFormat="false" ht="13.8" hidden="false" customHeight="false" outlineLevel="0" collapsed="false"/>
    <row r="1223" customFormat="false" ht="13.8" hidden="false" customHeight="false" outlineLevel="0" collapsed="false"/>
    <row r="1224" customFormat="false" ht="13.8" hidden="false" customHeight="false" outlineLevel="0" collapsed="false"/>
    <row r="1225" customFormat="false" ht="13.8" hidden="false" customHeight="false" outlineLevel="0" collapsed="false"/>
    <row r="1226" customFormat="false" ht="13.8" hidden="false" customHeight="false" outlineLevel="0" collapsed="false"/>
    <row r="1227" customFormat="false" ht="13.8" hidden="false" customHeight="false" outlineLevel="0" collapsed="false"/>
    <row r="1228" customFormat="false" ht="13.8" hidden="false" customHeight="false" outlineLevel="0" collapsed="false"/>
    <row r="1229" customFormat="false" ht="13.8" hidden="false" customHeight="false" outlineLevel="0" collapsed="false"/>
    <row r="1230" customFormat="false" ht="13.8" hidden="false" customHeight="false" outlineLevel="0" collapsed="false"/>
    <row r="1231" customFormat="false" ht="13.8" hidden="false" customHeight="false" outlineLevel="0" collapsed="false"/>
    <row r="1232" customFormat="false" ht="13.8" hidden="false" customHeight="false" outlineLevel="0" collapsed="false"/>
    <row r="1233" customFormat="false" ht="13.8" hidden="false" customHeight="false" outlineLevel="0" collapsed="false"/>
    <row r="1234" customFormat="false" ht="13.8" hidden="false" customHeight="false" outlineLevel="0" collapsed="false"/>
    <row r="1235" customFormat="false" ht="13.8" hidden="false" customHeight="false" outlineLevel="0" collapsed="false"/>
    <row r="1236" customFormat="false" ht="13.8" hidden="false" customHeight="false" outlineLevel="0" collapsed="false"/>
    <row r="1237" customFormat="false" ht="13.8" hidden="false" customHeight="false" outlineLevel="0" collapsed="false"/>
    <row r="1238" customFormat="false" ht="13.8" hidden="false" customHeight="false" outlineLevel="0" collapsed="false"/>
    <row r="1239" customFormat="false" ht="13.8" hidden="false" customHeight="false" outlineLevel="0" collapsed="false"/>
    <row r="1240" customFormat="false" ht="13.8" hidden="false" customHeight="false" outlineLevel="0" collapsed="false"/>
    <row r="1241" customFormat="false" ht="13.8" hidden="false" customHeight="false" outlineLevel="0" collapsed="false"/>
    <row r="1242" customFormat="false" ht="13.8" hidden="false" customHeight="false" outlineLevel="0" collapsed="false"/>
    <row r="1243" customFormat="false" ht="13.8" hidden="false" customHeight="false" outlineLevel="0" collapsed="false"/>
    <row r="1244" customFormat="false" ht="13.8" hidden="false" customHeight="false" outlineLevel="0" collapsed="false"/>
    <row r="1245" customFormat="false" ht="13.8" hidden="false" customHeight="false" outlineLevel="0" collapsed="false"/>
    <row r="1246" customFormat="false" ht="13.8" hidden="false" customHeight="false" outlineLevel="0" collapsed="false"/>
    <row r="1247" customFormat="false" ht="13.8" hidden="false" customHeight="false" outlineLevel="0" collapsed="false"/>
    <row r="1248" customFormat="false" ht="13.8" hidden="false" customHeight="false" outlineLevel="0" collapsed="false"/>
    <row r="1249" customFormat="false" ht="13.8" hidden="false" customHeight="false" outlineLevel="0" collapsed="false"/>
    <row r="1250" customFormat="false" ht="13.8" hidden="false" customHeight="false" outlineLevel="0" collapsed="false"/>
    <row r="1251" customFormat="false" ht="13.8" hidden="false" customHeight="false" outlineLevel="0" collapsed="false"/>
    <row r="1252" customFormat="false" ht="13.8" hidden="false" customHeight="false" outlineLevel="0" collapsed="false"/>
    <row r="1253" customFormat="false" ht="13.8" hidden="false" customHeight="false" outlineLevel="0" collapsed="false"/>
    <row r="1254" customFormat="false" ht="13.8" hidden="false" customHeight="false" outlineLevel="0" collapsed="false"/>
    <row r="1255" customFormat="false" ht="13.8" hidden="false" customHeight="false" outlineLevel="0" collapsed="false"/>
    <row r="1256" customFormat="false" ht="13.8" hidden="false" customHeight="false" outlineLevel="0" collapsed="false"/>
    <row r="1257" customFormat="false" ht="13.8" hidden="false" customHeight="false" outlineLevel="0" collapsed="false"/>
    <row r="1258" customFormat="false" ht="13.8" hidden="false" customHeight="false" outlineLevel="0" collapsed="false"/>
    <row r="1259" customFormat="false" ht="13.8" hidden="false" customHeight="false" outlineLevel="0" collapsed="false"/>
    <row r="1260" customFormat="false" ht="13.8" hidden="false" customHeight="false" outlineLevel="0" collapsed="false"/>
    <row r="1261" customFormat="false" ht="13.8" hidden="false" customHeight="false" outlineLevel="0" collapsed="false"/>
    <row r="1262" customFormat="false" ht="13.8" hidden="false" customHeight="false" outlineLevel="0" collapsed="false"/>
    <row r="1263" customFormat="false" ht="13.8" hidden="false" customHeight="false" outlineLevel="0" collapsed="false"/>
    <row r="1264" customFormat="false" ht="13.8" hidden="false" customHeight="false" outlineLevel="0" collapsed="false"/>
    <row r="1265" customFormat="false" ht="13.8" hidden="false" customHeight="false" outlineLevel="0" collapsed="false"/>
    <row r="1266" customFormat="false" ht="13.8" hidden="false" customHeight="false" outlineLevel="0" collapsed="false"/>
    <row r="1267" customFormat="false" ht="13.8" hidden="false" customHeight="false" outlineLevel="0" collapsed="false"/>
    <row r="1268" customFormat="false" ht="13.8" hidden="false" customHeight="false" outlineLevel="0" collapsed="false"/>
    <row r="1269" customFormat="false" ht="13.8" hidden="false" customHeight="false" outlineLevel="0" collapsed="false"/>
    <row r="1270" customFormat="false" ht="13.8" hidden="false" customHeight="false" outlineLevel="0" collapsed="false"/>
    <row r="1271" customFormat="false" ht="13.8" hidden="false" customHeight="false" outlineLevel="0" collapsed="false"/>
    <row r="1272" customFormat="false" ht="13.8" hidden="false" customHeight="false" outlineLevel="0" collapsed="false"/>
    <row r="1273" customFormat="false" ht="13.8" hidden="false" customHeight="false" outlineLevel="0" collapsed="false"/>
    <row r="1274" customFormat="false" ht="13.8" hidden="false" customHeight="false" outlineLevel="0" collapsed="false"/>
    <row r="1275" customFormat="false" ht="13.8" hidden="false" customHeight="false" outlineLevel="0" collapsed="false"/>
    <row r="1276" customFormat="false" ht="13.8" hidden="false" customHeight="false" outlineLevel="0" collapsed="false"/>
    <row r="1277" customFormat="false" ht="13.8" hidden="false" customHeight="false" outlineLevel="0" collapsed="false"/>
    <row r="1278" customFormat="false" ht="13.8" hidden="false" customHeight="false" outlineLevel="0" collapsed="false"/>
    <row r="1279" customFormat="false" ht="13.8" hidden="false" customHeight="false" outlineLevel="0" collapsed="false"/>
    <row r="1280" customFormat="false" ht="13.8" hidden="false" customHeight="false" outlineLevel="0" collapsed="false"/>
    <row r="1281" customFormat="false" ht="13.8" hidden="false" customHeight="false" outlineLevel="0" collapsed="false"/>
    <row r="1282" customFormat="false" ht="13.8" hidden="false" customHeight="false" outlineLevel="0" collapsed="false"/>
    <row r="1283" customFormat="false" ht="13.8" hidden="false" customHeight="false" outlineLevel="0" collapsed="false"/>
    <row r="1284" customFormat="false" ht="13.8" hidden="false" customHeight="false" outlineLevel="0" collapsed="false"/>
    <row r="1285" customFormat="false" ht="13.8" hidden="false" customHeight="false" outlineLevel="0" collapsed="false"/>
    <row r="1286" customFormat="false" ht="13.8" hidden="false" customHeight="false" outlineLevel="0" collapsed="false"/>
    <row r="1287" customFormat="false" ht="13.8" hidden="false" customHeight="false" outlineLevel="0" collapsed="false"/>
    <row r="1288" customFormat="false" ht="13.8" hidden="false" customHeight="false" outlineLevel="0" collapsed="false"/>
    <row r="1289" customFormat="false" ht="13.8" hidden="false" customHeight="false" outlineLevel="0" collapsed="false"/>
    <row r="1290" customFormat="false" ht="13.8" hidden="false" customHeight="false" outlineLevel="0" collapsed="false"/>
    <row r="1291" customFormat="false" ht="13.8" hidden="false" customHeight="false" outlineLevel="0" collapsed="false"/>
    <row r="1292" customFormat="false" ht="13.8" hidden="false" customHeight="false" outlineLevel="0" collapsed="false"/>
    <row r="1293" customFormat="false" ht="13.8" hidden="false" customHeight="false" outlineLevel="0" collapsed="false"/>
    <row r="1294" customFormat="false" ht="13.8" hidden="false" customHeight="false" outlineLevel="0" collapsed="false"/>
    <row r="1295" customFormat="false" ht="13.8" hidden="false" customHeight="false" outlineLevel="0" collapsed="false"/>
    <row r="1296" customFormat="false" ht="13.8" hidden="false" customHeight="false" outlineLevel="0" collapsed="false"/>
    <row r="1297" customFormat="false" ht="13.8" hidden="false" customHeight="false" outlineLevel="0" collapsed="false"/>
    <row r="1298" customFormat="false" ht="13.8" hidden="false" customHeight="false" outlineLevel="0" collapsed="false"/>
    <row r="1299" customFormat="false" ht="13.8" hidden="false" customHeight="false" outlineLevel="0" collapsed="false"/>
    <row r="1300" customFormat="false" ht="13.8" hidden="false" customHeight="false" outlineLevel="0" collapsed="false"/>
    <row r="1301" customFormat="false" ht="13.8" hidden="false" customHeight="false" outlineLevel="0" collapsed="false"/>
    <row r="1302" customFormat="false" ht="13.8" hidden="false" customHeight="false" outlineLevel="0" collapsed="false"/>
    <row r="1303" customFormat="false" ht="13.8" hidden="false" customHeight="false" outlineLevel="0" collapsed="false"/>
    <row r="1304" customFormat="false" ht="13.8" hidden="false" customHeight="false" outlineLevel="0" collapsed="false"/>
    <row r="1305" customFormat="false" ht="13.8" hidden="false" customHeight="false" outlineLevel="0" collapsed="false"/>
    <row r="1306" customFormat="false" ht="13.8" hidden="false" customHeight="false" outlineLevel="0" collapsed="false"/>
    <row r="1307" customFormat="false" ht="13.8" hidden="false" customHeight="false" outlineLevel="0" collapsed="false"/>
    <row r="1308" customFormat="false" ht="13.8" hidden="false" customHeight="false" outlineLevel="0" collapsed="false"/>
    <row r="1309" customFormat="false" ht="13.8" hidden="false" customHeight="false" outlineLevel="0" collapsed="false"/>
    <row r="1310" customFormat="false" ht="13.8" hidden="false" customHeight="false" outlineLevel="0" collapsed="false"/>
    <row r="1311" customFormat="false" ht="13.8" hidden="false" customHeight="false" outlineLevel="0" collapsed="false"/>
    <row r="1312" customFormat="false" ht="13.8" hidden="false" customHeight="false" outlineLevel="0" collapsed="false"/>
    <row r="1313" customFormat="false" ht="13.8" hidden="false" customHeight="false" outlineLevel="0" collapsed="false"/>
    <row r="1314" customFormat="false" ht="13.8" hidden="false" customHeight="false" outlineLevel="0" collapsed="false"/>
    <row r="1315" customFormat="false" ht="13.8" hidden="false" customHeight="false" outlineLevel="0" collapsed="false"/>
    <row r="1316" customFormat="false" ht="13.8" hidden="false" customHeight="false" outlineLevel="0" collapsed="false"/>
    <row r="1317" customFormat="false" ht="13.8" hidden="false" customHeight="false" outlineLevel="0" collapsed="false"/>
    <row r="1318" customFormat="false" ht="13.8" hidden="false" customHeight="false" outlineLevel="0" collapsed="false"/>
    <row r="1319" customFormat="false" ht="13.8" hidden="false" customHeight="false" outlineLevel="0" collapsed="false"/>
    <row r="1320" customFormat="false" ht="13.8" hidden="false" customHeight="false" outlineLevel="0" collapsed="false"/>
    <row r="1321" customFormat="false" ht="13.8" hidden="false" customHeight="false" outlineLevel="0" collapsed="false"/>
    <row r="1322" customFormat="false" ht="13.8" hidden="false" customHeight="false" outlineLevel="0" collapsed="false"/>
    <row r="1323" customFormat="false" ht="13.8" hidden="false" customHeight="false" outlineLevel="0" collapsed="false"/>
    <row r="1324" customFormat="false" ht="13.8" hidden="false" customHeight="false" outlineLevel="0" collapsed="false"/>
    <row r="1325" customFormat="false" ht="13.8" hidden="false" customHeight="false" outlineLevel="0" collapsed="false"/>
    <row r="1326" customFormat="false" ht="13.8" hidden="false" customHeight="false" outlineLevel="0" collapsed="false"/>
    <row r="1327" customFormat="false" ht="13.8" hidden="false" customHeight="false" outlineLevel="0" collapsed="false"/>
    <row r="1328" customFormat="false" ht="13.8" hidden="false" customHeight="false" outlineLevel="0" collapsed="false"/>
    <row r="1329" customFormat="false" ht="13.8" hidden="false" customHeight="false" outlineLevel="0" collapsed="false"/>
    <row r="1330" customFormat="false" ht="13.8" hidden="false" customHeight="false" outlineLevel="0" collapsed="false"/>
    <row r="1331" customFormat="false" ht="13.8" hidden="false" customHeight="false" outlineLevel="0" collapsed="false"/>
    <row r="1332" customFormat="false" ht="13.8" hidden="false" customHeight="false" outlineLevel="0" collapsed="false"/>
    <row r="1333" customFormat="false" ht="13.8" hidden="false" customHeight="false" outlineLevel="0" collapsed="false"/>
    <row r="1334" customFormat="false" ht="13.8" hidden="false" customHeight="false" outlineLevel="0" collapsed="false"/>
    <row r="1335" customFormat="false" ht="13.8" hidden="false" customHeight="false" outlineLevel="0" collapsed="false"/>
    <row r="1336" customFormat="false" ht="13.8" hidden="false" customHeight="false" outlineLevel="0" collapsed="false"/>
    <row r="1337" customFormat="false" ht="13.8" hidden="false" customHeight="false" outlineLevel="0" collapsed="false"/>
    <row r="1338" customFormat="false" ht="13.8" hidden="false" customHeight="false" outlineLevel="0" collapsed="false"/>
    <row r="1339" customFormat="false" ht="13.8" hidden="false" customHeight="false" outlineLevel="0" collapsed="false"/>
    <row r="1340" customFormat="false" ht="13.8" hidden="false" customHeight="false" outlineLevel="0" collapsed="false"/>
    <row r="1341" customFormat="false" ht="13.8" hidden="false" customHeight="false" outlineLevel="0" collapsed="false"/>
    <row r="1342" customFormat="false" ht="13.8" hidden="false" customHeight="false" outlineLevel="0" collapsed="false"/>
    <row r="1343" customFormat="false" ht="13.8" hidden="false" customHeight="false" outlineLevel="0" collapsed="false"/>
    <row r="1344" customFormat="false" ht="13.8" hidden="false" customHeight="false" outlineLevel="0" collapsed="false"/>
    <row r="1345" customFormat="false" ht="13.8" hidden="false" customHeight="false" outlineLevel="0" collapsed="false"/>
    <row r="1346" customFormat="false" ht="13.8" hidden="false" customHeight="false" outlineLevel="0" collapsed="false"/>
    <row r="1347" customFormat="false" ht="13.8" hidden="false" customHeight="false" outlineLevel="0" collapsed="false"/>
    <row r="1348" customFormat="false" ht="13.8" hidden="false" customHeight="false" outlineLevel="0" collapsed="false"/>
    <row r="1349" customFormat="false" ht="13.8" hidden="false" customHeight="false" outlineLevel="0" collapsed="false"/>
    <row r="1350" customFormat="false" ht="13.8" hidden="false" customHeight="false" outlineLevel="0" collapsed="false"/>
    <row r="1351" customFormat="false" ht="13.8" hidden="false" customHeight="false" outlineLevel="0" collapsed="false"/>
    <row r="1352" customFormat="false" ht="13.8" hidden="false" customHeight="false" outlineLevel="0" collapsed="false"/>
    <row r="1353" customFormat="false" ht="13.8" hidden="false" customHeight="false" outlineLevel="0" collapsed="false"/>
    <row r="1354" customFormat="false" ht="13.8" hidden="false" customHeight="false" outlineLevel="0" collapsed="false"/>
    <row r="1355" customFormat="false" ht="13.8" hidden="false" customHeight="false" outlineLevel="0" collapsed="false"/>
    <row r="1356" customFormat="false" ht="13.8" hidden="false" customHeight="false" outlineLevel="0" collapsed="false"/>
    <row r="1357" customFormat="false" ht="13.8" hidden="false" customHeight="false" outlineLevel="0" collapsed="false"/>
    <row r="1358" customFormat="false" ht="13.8" hidden="false" customHeight="false" outlineLevel="0" collapsed="false"/>
    <row r="1359" customFormat="false" ht="13.8" hidden="false" customHeight="false" outlineLevel="0" collapsed="false"/>
    <row r="1360" customFormat="false" ht="13.8" hidden="false" customHeight="false" outlineLevel="0" collapsed="false"/>
    <row r="1361" customFormat="false" ht="13.8" hidden="false" customHeight="false" outlineLevel="0" collapsed="false"/>
    <row r="1362" customFormat="false" ht="13.8" hidden="false" customHeight="false" outlineLevel="0" collapsed="false"/>
    <row r="1363" customFormat="false" ht="13.8" hidden="false" customHeight="false" outlineLevel="0" collapsed="false"/>
    <row r="1364" customFormat="false" ht="13.8" hidden="false" customHeight="false" outlineLevel="0" collapsed="false"/>
    <row r="1365" customFormat="false" ht="13.8" hidden="false" customHeight="false" outlineLevel="0" collapsed="false"/>
    <row r="1366" customFormat="false" ht="13.8" hidden="false" customHeight="false" outlineLevel="0" collapsed="false"/>
    <row r="1367" customFormat="false" ht="13.8" hidden="false" customHeight="false" outlineLevel="0" collapsed="false"/>
    <row r="1368" customFormat="false" ht="13.8" hidden="false" customHeight="false" outlineLevel="0" collapsed="false"/>
    <row r="1369" customFormat="false" ht="13.8" hidden="false" customHeight="false" outlineLevel="0" collapsed="false"/>
    <row r="1370" customFormat="false" ht="13.8" hidden="false" customHeight="false" outlineLevel="0" collapsed="false"/>
    <row r="1371" customFormat="false" ht="13.8" hidden="false" customHeight="false" outlineLevel="0" collapsed="false"/>
    <row r="1372" customFormat="false" ht="13.8" hidden="false" customHeight="false" outlineLevel="0" collapsed="false"/>
    <row r="1373" customFormat="false" ht="13.8" hidden="false" customHeight="false" outlineLevel="0" collapsed="false"/>
    <row r="1374" customFormat="false" ht="13.8" hidden="false" customHeight="false" outlineLevel="0" collapsed="false"/>
    <row r="1375" customFormat="false" ht="13.8" hidden="false" customHeight="false" outlineLevel="0" collapsed="false"/>
    <row r="1376" customFormat="false" ht="13.8" hidden="false" customHeight="false" outlineLevel="0" collapsed="false"/>
    <row r="1377" customFormat="false" ht="13.8" hidden="false" customHeight="false" outlineLevel="0" collapsed="false"/>
    <row r="1378" customFormat="false" ht="13.8" hidden="false" customHeight="false" outlineLevel="0" collapsed="false"/>
    <row r="1379" customFormat="false" ht="13.8" hidden="false" customHeight="false" outlineLevel="0" collapsed="false"/>
    <row r="1380" customFormat="false" ht="13.8" hidden="false" customHeight="false" outlineLevel="0" collapsed="false"/>
    <row r="1381" customFormat="false" ht="13.8" hidden="false" customHeight="false" outlineLevel="0" collapsed="false"/>
    <row r="1382" customFormat="false" ht="13.8" hidden="false" customHeight="false" outlineLevel="0" collapsed="false"/>
    <row r="1383" customFormat="false" ht="13.8" hidden="false" customHeight="false" outlineLevel="0" collapsed="false"/>
    <row r="1384" customFormat="false" ht="13.8" hidden="false" customHeight="false" outlineLevel="0" collapsed="false"/>
    <row r="1385" customFormat="false" ht="13.8" hidden="false" customHeight="false" outlineLevel="0" collapsed="false"/>
    <row r="1386" customFormat="false" ht="13.8" hidden="false" customHeight="false" outlineLevel="0" collapsed="false"/>
    <row r="1387" customFormat="false" ht="13.8" hidden="false" customHeight="false" outlineLevel="0" collapsed="false"/>
    <row r="1388" customFormat="false" ht="13.8" hidden="false" customHeight="false" outlineLevel="0" collapsed="false"/>
    <row r="1389" customFormat="false" ht="13.8" hidden="false" customHeight="false" outlineLevel="0" collapsed="false"/>
    <row r="1390" customFormat="false" ht="13.8" hidden="false" customHeight="false" outlineLevel="0" collapsed="false"/>
    <row r="1391" customFormat="false" ht="13.8" hidden="false" customHeight="false" outlineLevel="0" collapsed="false"/>
    <row r="1392" customFormat="false" ht="13.8" hidden="false" customHeight="false" outlineLevel="0" collapsed="false"/>
    <row r="1393" customFormat="false" ht="13.8" hidden="false" customHeight="false" outlineLevel="0" collapsed="false"/>
    <row r="1394" customFormat="false" ht="13.8" hidden="false" customHeight="false" outlineLevel="0" collapsed="false"/>
    <row r="1395" customFormat="false" ht="13.8" hidden="false" customHeight="false" outlineLevel="0" collapsed="false"/>
    <row r="1396" customFormat="false" ht="13.8" hidden="false" customHeight="false" outlineLevel="0" collapsed="false"/>
    <row r="1397" customFormat="false" ht="13.8" hidden="false" customHeight="false" outlineLevel="0" collapsed="false"/>
    <row r="1398" customFormat="false" ht="13.8" hidden="false" customHeight="false" outlineLevel="0" collapsed="false"/>
    <row r="1399" customFormat="false" ht="13.8" hidden="false" customHeight="false" outlineLevel="0" collapsed="false"/>
    <row r="1400" customFormat="false" ht="13.8" hidden="false" customHeight="false" outlineLevel="0" collapsed="false"/>
    <row r="1401" customFormat="false" ht="13.8" hidden="false" customHeight="false" outlineLevel="0" collapsed="false"/>
    <row r="1402" customFormat="false" ht="13.8" hidden="false" customHeight="false" outlineLevel="0" collapsed="false"/>
    <row r="1403" customFormat="false" ht="13.8" hidden="false" customHeight="false" outlineLevel="0" collapsed="false"/>
    <row r="1404" customFormat="false" ht="13.8" hidden="false" customHeight="false" outlineLevel="0" collapsed="false"/>
    <row r="1405" customFormat="false" ht="13.8" hidden="false" customHeight="false" outlineLevel="0" collapsed="false"/>
    <row r="1406" customFormat="false" ht="13.8" hidden="false" customHeight="false" outlineLevel="0" collapsed="false"/>
    <row r="1407" customFormat="false" ht="13.8" hidden="false" customHeight="false" outlineLevel="0" collapsed="false"/>
    <row r="1408" customFormat="false" ht="13.8" hidden="false" customHeight="false" outlineLevel="0" collapsed="false"/>
    <row r="1409" customFormat="false" ht="13.8" hidden="false" customHeight="false" outlineLevel="0" collapsed="false"/>
    <row r="1410" customFormat="false" ht="13.8" hidden="false" customHeight="false" outlineLevel="0" collapsed="false"/>
    <row r="1411" customFormat="false" ht="13.8" hidden="false" customHeight="false" outlineLevel="0" collapsed="false"/>
    <row r="1412" customFormat="false" ht="13.8" hidden="false" customHeight="false" outlineLevel="0" collapsed="false"/>
    <row r="1413" customFormat="false" ht="13.8" hidden="false" customHeight="false" outlineLevel="0" collapsed="false"/>
    <row r="1414" customFormat="false" ht="13.8" hidden="false" customHeight="false" outlineLevel="0" collapsed="false"/>
    <row r="1415" customFormat="false" ht="13.8" hidden="false" customHeight="false" outlineLevel="0" collapsed="false"/>
    <row r="1416" customFormat="false" ht="13.8" hidden="false" customHeight="false" outlineLevel="0" collapsed="false"/>
    <row r="1417" customFormat="false" ht="13.8" hidden="false" customHeight="false" outlineLevel="0" collapsed="false"/>
    <row r="1418" customFormat="false" ht="13.8" hidden="false" customHeight="false" outlineLevel="0" collapsed="false"/>
    <row r="1419" customFormat="false" ht="13.8" hidden="false" customHeight="false" outlineLevel="0" collapsed="false"/>
    <row r="1420" customFormat="false" ht="13.8" hidden="false" customHeight="false" outlineLevel="0" collapsed="false"/>
    <row r="1421" customFormat="false" ht="13.8" hidden="false" customHeight="false" outlineLevel="0" collapsed="false"/>
    <row r="1422" customFormat="false" ht="13.8" hidden="false" customHeight="false" outlineLevel="0" collapsed="false"/>
    <row r="1423" customFormat="false" ht="13.8" hidden="false" customHeight="false" outlineLevel="0" collapsed="false"/>
    <row r="1424" customFormat="false" ht="13.8" hidden="false" customHeight="false" outlineLevel="0" collapsed="false"/>
    <row r="1425" customFormat="false" ht="13.8" hidden="false" customHeight="false" outlineLevel="0" collapsed="false"/>
    <row r="1426" customFormat="false" ht="13.8" hidden="false" customHeight="false" outlineLevel="0" collapsed="false"/>
    <row r="1427" customFormat="false" ht="13.8" hidden="false" customHeight="false" outlineLevel="0" collapsed="false"/>
    <row r="1428" customFormat="false" ht="13.8" hidden="false" customHeight="false" outlineLevel="0" collapsed="false"/>
    <row r="1429" customFormat="false" ht="13.8" hidden="false" customHeight="false" outlineLevel="0" collapsed="false"/>
    <row r="1430" customFormat="false" ht="13.8" hidden="false" customHeight="false" outlineLevel="0" collapsed="false"/>
    <row r="1431" customFormat="false" ht="13.8" hidden="false" customHeight="false" outlineLevel="0" collapsed="false"/>
    <row r="1432" customFormat="false" ht="13.8" hidden="false" customHeight="false" outlineLevel="0" collapsed="false"/>
    <row r="1433" customFormat="false" ht="13.8" hidden="false" customHeight="false" outlineLevel="0" collapsed="false"/>
    <row r="1434" customFormat="false" ht="13.8" hidden="false" customHeight="false" outlineLevel="0" collapsed="false"/>
    <row r="1435" customFormat="false" ht="13.8" hidden="false" customHeight="false" outlineLevel="0" collapsed="false"/>
    <row r="1436" customFormat="false" ht="13.8" hidden="false" customHeight="false" outlineLevel="0" collapsed="false"/>
    <row r="1437" customFormat="false" ht="13.8" hidden="false" customHeight="false" outlineLevel="0" collapsed="false"/>
    <row r="1438" customFormat="false" ht="13.8" hidden="false" customHeight="false" outlineLevel="0" collapsed="false"/>
    <row r="1439" customFormat="false" ht="13.8" hidden="false" customHeight="false" outlineLevel="0" collapsed="false"/>
    <row r="1440" customFormat="false" ht="13.8" hidden="false" customHeight="false" outlineLevel="0" collapsed="false"/>
    <row r="1441" customFormat="false" ht="13.8" hidden="false" customHeight="false" outlineLevel="0" collapsed="false"/>
    <row r="1442" customFormat="false" ht="13.8" hidden="false" customHeight="false" outlineLevel="0" collapsed="false"/>
    <row r="1443" customFormat="false" ht="13.8" hidden="false" customHeight="false" outlineLevel="0" collapsed="false"/>
    <row r="1444" customFormat="false" ht="13.8" hidden="false" customHeight="false" outlineLevel="0" collapsed="false"/>
    <row r="1445" customFormat="false" ht="13.8" hidden="false" customHeight="false" outlineLevel="0" collapsed="false"/>
    <row r="1446" customFormat="false" ht="13.8" hidden="false" customHeight="false" outlineLevel="0" collapsed="false"/>
    <row r="1447" customFormat="false" ht="13.8" hidden="false" customHeight="false" outlineLevel="0" collapsed="false"/>
    <row r="1448" customFormat="false" ht="13.8" hidden="false" customHeight="false" outlineLevel="0" collapsed="false"/>
    <row r="1449" customFormat="false" ht="13.8" hidden="false" customHeight="false" outlineLevel="0" collapsed="false"/>
    <row r="1450" customFormat="false" ht="13.8" hidden="false" customHeight="false" outlineLevel="0" collapsed="false"/>
    <row r="1451" customFormat="false" ht="13.8" hidden="false" customHeight="false" outlineLevel="0" collapsed="false"/>
    <row r="1452" customFormat="false" ht="13.8" hidden="false" customHeight="false" outlineLevel="0" collapsed="false"/>
    <row r="1453" customFormat="false" ht="13.8" hidden="false" customHeight="false" outlineLevel="0" collapsed="false"/>
    <row r="1454" customFormat="false" ht="13.8" hidden="false" customHeight="false" outlineLevel="0" collapsed="false"/>
    <row r="1455" customFormat="false" ht="13.8" hidden="false" customHeight="false" outlineLevel="0" collapsed="false"/>
    <row r="1456" customFormat="false" ht="13.8" hidden="false" customHeight="false" outlineLevel="0" collapsed="false"/>
    <row r="1457" customFormat="false" ht="13.8" hidden="false" customHeight="false" outlineLevel="0" collapsed="false"/>
    <row r="1458" customFormat="false" ht="13.8" hidden="false" customHeight="false" outlineLevel="0" collapsed="false"/>
    <row r="1459" customFormat="false" ht="13.8" hidden="false" customHeight="false" outlineLevel="0" collapsed="false"/>
    <row r="1460" customFormat="false" ht="13.8" hidden="false" customHeight="false" outlineLevel="0" collapsed="false"/>
    <row r="1461" customFormat="false" ht="13.8" hidden="false" customHeight="false" outlineLevel="0" collapsed="false"/>
    <row r="1462" customFormat="false" ht="13.8" hidden="false" customHeight="false" outlineLevel="0" collapsed="false"/>
    <row r="1463" customFormat="false" ht="13.8" hidden="false" customHeight="false" outlineLevel="0" collapsed="false"/>
    <row r="1464" customFormat="false" ht="13.8" hidden="false" customHeight="false" outlineLevel="0" collapsed="false"/>
    <row r="1465" customFormat="false" ht="13.8" hidden="false" customHeight="false" outlineLevel="0" collapsed="false"/>
    <row r="1466" customFormat="false" ht="13.8" hidden="false" customHeight="false" outlineLevel="0" collapsed="false"/>
    <row r="1467" customFormat="false" ht="13.8" hidden="false" customHeight="false" outlineLevel="0" collapsed="false"/>
    <row r="1468" customFormat="false" ht="13.8" hidden="false" customHeight="false" outlineLevel="0" collapsed="false"/>
    <row r="1469" customFormat="false" ht="13.8" hidden="false" customHeight="false" outlineLevel="0" collapsed="false"/>
    <row r="1470" customFormat="false" ht="13.8" hidden="false" customHeight="false" outlineLevel="0" collapsed="false"/>
    <row r="1471" customFormat="false" ht="13.8" hidden="false" customHeight="false" outlineLevel="0" collapsed="false"/>
    <row r="1472" customFormat="false" ht="13.8" hidden="false" customHeight="false" outlineLevel="0" collapsed="false"/>
    <row r="1473" customFormat="false" ht="13.8" hidden="false" customHeight="false" outlineLevel="0" collapsed="false"/>
    <row r="1474" customFormat="false" ht="13.8" hidden="false" customHeight="false" outlineLevel="0" collapsed="false"/>
    <row r="1475" customFormat="false" ht="13.8" hidden="false" customHeight="false" outlineLevel="0" collapsed="false"/>
    <row r="1476" customFormat="false" ht="13.8" hidden="false" customHeight="false" outlineLevel="0" collapsed="false"/>
    <row r="1477" customFormat="false" ht="13.8" hidden="false" customHeight="false" outlineLevel="0" collapsed="false"/>
    <row r="1478" customFormat="false" ht="13.8" hidden="false" customHeight="false" outlineLevel="0" collapsed="false"/>
    <row r="1479" customFormat="false" ht="13.8" hidden="false" customHeight="false" outlineLevel="0" collapsed="false"/>
    <row r="1480" customFormat="false" ht="13.8" hidden="false" customHeight="false" outlineLevel="0" collapsed="false"/>
    <row r="1481" customFormat="false" ht="13.8" hidden="false" customHeight="false" outlineLevel="0" collapsed="false"/>
    <row r="1482" customFormat="false" ht="13.8" hidden="false" customHeight="false" outlineLevel="0" collapsed="false"/>
    <row r="1483" customFormat="false" ht="13.8" hidden="false" customHeight="false" outlineLevel="0" collapsed="false"/>
    <row r="1484" customFormat="false" ht="13.8" hidden="false" customHeight="false" outlineLevel="0" collapsed="false"/>
    <row r="1485" customFormat="false" ht="13.8" hidden="false" customHeight="false" outlineLevel="0" collapsed="false"/>
    <row r="1486" customFormat="false" ht="13.8" hidden="false" customHeight="false" outlineLevel="0" collapsed="false"/>
    <row r="1487" customFormat="false" ht="13.8" hidden="false" customHeight="false" outlineLevel="0" collapsed="false"/>
    <row r="1488" customFormat="false" ht="13.8" hidden="false" customHeight="false" outlineLevel="0" collapsed="false"/>
    <row r="1489" customFormat="false" ht="13.8" hidden="false" customHeight="false" outlineLevel="0" collapsed="false"/>
    <row r="1490" customFormat="false" ht="13.8" hidden="false" customHeight="false" outlineLevel="0" collapsed="false"/>
    <row r="1491" customFormat="false" ht="13.8" hidden="false" customHeight="false" outlineLevel="0" collapsed="false"/>
    <row r="1492" customFormat="false" ht="13.8" hidden="false" customHeight="false" outlineLevel="0" collapsed="false"/>
    <row r="1493" customFormat="false" ht="13.8" hidden="false" customHeight="false" outlineLevel="0" collapsed="false"/>
    <row r="1494" customFormat="false" ht="13.8" hidden="false" customHeight="false" outlineLevel="0" collapsed="false"/>
    <row r="1495" customFormat="false" ht="13.8" hidden="false" customHeight="false" outlineLevel="0" collapsed="false"/>
    <row r="1496" customFormat="false" ht="13.8" hidden="false" customHeight="false" outlineLevel="0" collapsed="false"/>
    <row r="1497" customFormat="false" ht="13.8" hidden="false" customHeight="false" outlineLevel="0" collapsed="false"/>
    <row r="1498" customFormat="false" ht="13.8" hidden="false" customHeight="false" outlineLevel="0" collapsed="false"/>
    <row r="1499" customFormat="false" ht="13.8" hidden="false" customHeight="false" outlineLevel="0" collapsed="false"/>
    <row r="1500" customFormat="false" ht="13.8" hidden="false" customHeight="false" outlineLevel="0" collapsed="false"/>
    <row r="1501" customFormat="false" ht="13.8" hidden="false" customHeight="false" outlineLevel="0" collapsed="false"/>
    <row r="1502" customFormat="false" ht="13.8" hidden="false" customHeight="false" outlineLevel="0" collapsed="false"/>
    <row r="1503" customFormat="false" ht="13.8" hidden="false" customHeight="false" outlineLevel="0" collapsed="false"/>
    <row r="1504" customFormat="false" ht="13.8" hidden="false" customHeight="false" outlineLevel="0" collapsed="false"/>
    <row r="1505" customFormat="false" ht="13.8" hidden="false" customHeight="false" outlineLevel="0" collapsed="false"/>
    <row r="1506" customFormat="false" ht="13.8" hidden="false" customHeight="false" outlineLevel="0" collapsed="false"/>
    <row r="1507" customFormat="false" ht="13.8" hidden="false" customHeight="false" outlineLevel="0" collapsed="false"/>
    <row r="1508" customFormat="false" ht="13.8" hidden="false" customHeight="false" outlineLevel="0" collapsed="false"/>
    <row r="1509" customFormat="false" ht="13.8" hidden="false" customHeight="false" outlineLevel="0" collapsed="false"/>
    <row r="1510" customFormat="false" ht="13.8" hidden="false" customHeight="false" outlineLevel="0" collapsed="false"/>
    <row r="1511" customFormat="false" ht="13.8" hidden="false" customHeight="false" outlineLevel="0" collapsed="false"/>
    <row r="1512" customFormat="false" ht="13.8" hidden="false" customHeight="false" outlineLevel="0" collapsed="false"/>
    <row r="1513" customFormat="false" ht="13.8" hidden="false" customHeight="false" outlineLevel="0" collapsed="false"/>
    <row r="1514" customFormat="false" ht="13.8" hidden="false" customHeight="false" outlineLevel="0" collapsed="false"/>
    <row r="1515" customFormat="false" ht="13.8" hidden="false" customHeight="false" outlineLevel="0" collapsed="false"/>
    <row r="1516" customFormat="false" ht="13.8" hidden="false" customHeight="false" outlineLevel="0" collapsed="false"/>
    <row r="1517" customFormat="false" ht="13.8" hidden="false" customHeight="false" outlineLevel="0" collapsed="false"/>
    <row r="1518" customFormat="false" ht="13.8" hidden="false" customHeight="false" outlineLevel="0" collapsed="false"/>
    <row r="1519" customFormat="false" ht="13.8" hidden="false" customHeight="false" outlineLevel="0" collapsed="false"/>
    <row r="1520" customFormat="false" ht="13.8" hidden="false" customHeight="false" outlineLevel="0" collapsed="false"/>
    <row r="1521" customFormat="false" ht="13.8" hidden="false" customHeight="false" outlineLevel="0" collapsed="false"/>
    <row r="1522" customFormat="false" ht="13.8" hidden="false" customHeight="false" outlineLevel="0" collapsed="false"/>
    <row r="1523" customFormat="false" ht="13.8" hidden="false" customHeight="false" outlineLevel="0" collapsed="false"/>
    <row r="1524" customFormat="false" ht="13.8" hidden="false" customHeight="false" outlineLevel="0" collapsed="false"/>
    <row r="1525" customFormat="false" ht="13.8" hidden="false" customHeight="false" outlineLevel="0" collapsed="false"/>
    <row r="1526" customFormat="false" ht="13.8" hidden="false" customHeight="false" outlineLevel="0" collapsed="false"/>
    <row r="1527" customFormat="false" ht="13.8" hidden="false" customHeight="false" outlineLevel="0" collapsed="false"/>
    <row r="1528" customFormat="false" ht="13.8" hidden="false" customHeight="false" outlineLevel="0" collapsed="false"/>
    <row r="1529" customFormat="false" ht="13.8" hidden="false" customHeight="false" outlineLevel="0" collapsed="false"/>
    <row r="1530" customFormat="false" ht="13.8" hidden="false" customHeight="false" outlineLevel="0" collapsed="false"/>
    <row r="1531" customFormat="false" ht="13.8" hidden="false" customHeight="false" outlineLevel="0" collapsed="false"/>
    <row r="1532" customFormat="false" ht="13.8" hidden="false" customHeight="false" outlineLevel="0" collapsed="false"/>
    <row r="1533" customFormat="false" ht="13.8" hidden="false" customHeight="false" outlineLevel="0" collapsed="false"/>
    <row r="1534" customFormat="false" ht="13.8" hidden="false" customHeight="false" outlineLevel="0" collapsed="false"/>
    <row r="1535" customFormat="false" ht="13.8" hidden="false" customHeight="false" outlineLevel="0" collapsed="false"/>
    <row r="1536" customFormat="false" ht="13.8" hidden="false" customHeight="false" outlineLevel="0" collapsed="false"/>
    <row r="1537" customFormat="false" ht="13.8" hidden="false" customHeight="false" outlineLevel="0" collapsed="false"/>
    <row r="1538" customFormat="false" ht="13.8" hidden="false" customHeight="false" outlineLevel="0" collapsed="false"/>
    <row r="1539" customFormat="false" ht="13.8" hidden="false" customHeight="false" outlineLevel="0" collapsed="false"/>
    <row r="1540" customFormat="false" ht="13.8" hidden="false" customHeight="false" outlineLevel="0" collapsed="false"/>
    <row r="1541" customFormat="false" ht="13.8" hidden="false" customHeight="false" outlineLevel="0" collapsed="false"/>
    <row r="1542" customFormat="false" ht="13.8" hidden="false" customHeight="false" outlineLevel="0" collapsed="false"/>
    <row r="1543" customFormat="false" ht="13.8" hidden="false" customHeight="false" outlineLevel="0" collapsed="false"/>
    <row r="1544" customFormat="false" ht="13.8" hidden="false" customHeight="false" outlineLevel="0" collapsed="false"/>
    <row r="1545" customFormat="false" ht="13.8" hidden="false" customHeight="false" outlineLevel="0" collapsed="false"/>
    <row r="1546" customFormat="false" ht="13.8" hidden="false" customHeight="false" outlineLevel="0" collapsed="false"/>
    <row r="1547" customFormat="false" ht="13.8" hidden="false" customHeight="false" outlineLevel="0" collapsed="false"/>
    <row r="1548" customFormat="false" ht="13.8" hidden="false" customHeight="false" outlineLevel="0" collapsed="false"/>
    <row r="1549" customFormat="false" ht="13.8" hidden="false" customHeight="false" outlineLevel="0" collapsed="false"/>
    <row r="1550" customFormat="false" ht="13.8" hidden="false" customHeight="false" outlineLevel="0" collapsed="false"/>
    <row r="1551" customFormat="false" ht="13.8" hidden="false" customHeight="false" outlineLevel="0" collapsed="false"/>
    <row r="1552" customFormat="false" ht="13.8" hidden="false" customHeight="false" outlineLevel="0" collapsed="false"/>
    <row r="1553" customFormat="false" ht="13.8" hidden="false" customHeight="false" outlineLevel="0" collapsed="false"/>
    <row r="1554" customFormat="false" ht="13.8" hidden="false" customHeight="false" outlineLevel="0" collapsed="false"/>
    <row r="1555" customFormat="false" ht="13.8" hidden="false" customHeight="false" outlineLevel="0" collapsed="false"/>
    <row r="1556" customFormat="false" ht="13.8" hidden="false" customHeight="false" outlineLevel="0" collapsed="false"/>
    <row r="1557" customFormat="false" ht="13.8" hidden="false" customHeight="false" outlineLevel="0" collapsed="false"/>
    <row r="1558" customFormat="false" ht="13.8" hidden="false" customHeight="false" outlineLevel="0" collapsed="false"/>
    <row r="1559" customFormat="false" ht="13.8" hidden="false" customHeight="false" outlineLevel="0" collapsed="false"/>
    <row r="1560" customFormat="false" ht="13.8" hidden="false" customHeight="false" outlineLevel="0" collapsed="false"/>
    <row r="1561" customFormat="false" ht="13.8" hidden="false" customHeight="false" outlineLevel="0" collapsed="false"/>
    <row r="1562" customFormat="false" ht="13.8" hidden="false" customHeight="false" outlineLevel="0" collapsed="false"/>
    <row r="1563" customFormat="false" ht="13.8" hidden="false" customHeight="false" outlineLevel="0" collapsed="false"/>
    <row r="1564" customFormat="false" ht="13.8" hidden="false" customHeight="false" outlineLevel="0" collapsed="false"/>
    <row r="1565" customFormat="false" ht="13.8" hidden="false" customHeight="false" outlineLevel="0" collapsed="false"/>
    <row r="1566" customFormat="false" ht="13.8" hidden="false" customHeight="false" outlineLevel="0" collapsed="false"/>
    <row r="1567" customFormat="false" ht="13.8" hidden="false" customHeight="false" outlineLevel="0" collapsed="false"/>
    <row r="1568" customFormat="false" ht="13.8" hidden="false" customHeight="false" outlineLevel="0" collapsed="false"/>
    <row r="1569" customFormat="false" ht="13.8" hidden="false" customHeight="false" outlineLevel="0" collapsed="false"/>
    <row r="1570" customFormat="false" ht="13.8" hidden="false" customHeight="false" outlineLevel="0" collapsed="false"/>
    <row r="1571" customFormat="false" ht="13.8" hidden="false" customHeight="false" outlineLevel="0" collapsed="false"/>
    <row r="1572" customFormat="false" ht="13.8" hidden="false" customHeight="false" outlineLevel="0" collapsed="false"/>
    <row r="1573" customFormat="false" ht="13.8" hidden="false" customHeight="false" outlineLevel="0" collapsed="false"/>
    <row r="1574" customFormat="false" ht="13.8" hidden="false" customHeight="false" outlineLevel="0" collapsed="false"/>
    <row r="1575" customFormat="false" ht="13.8" hidden="false" customHeight="false" outlineLevel="0" collapsed="false"/>
    <row r="1576" customFormat="false" ht="13.8" hidden="false" customHeight="false" outlineLevel="0" collapsed="false"/>
    <row r="1577" customFormat="false" ht="13.8" hidden="false" customHeight="false" outlineLevel="0" collapsed="false"/>
    <row r="1578" customFormat="false" ht="13.8" hidden="false" customHeight="false" outlineLevel="0" collapsed="false"/>
    <row r="1579" customFormat="false" ht="13.8" hidden="false" customHeight="false" outlineLevel="0" collapsed="false"/>
    <row r="1580" customFormat="false" ht="13.8" hidden="false" customHeight="false" outlineLevel="0" collapsed="false"/>
    <row r="1581" customFormat="false" ht="13.8" hidden="false" customHeight="false" outlineLevel="0" collapsed="false"/>
    <row r="1582" customFormat="false" ht="13.8" hidden="false" customHeight="false" outlineLevel="0" collapsed="false"/>
    <row r="1583" customFormat="false" ht="13.8" hidden="false" customHeight="false" outlineLevel="0" collapsed="false"/>
    <row r="1584" customFormat="false" ht="13.8" hidden="false" customHeight="false" outlineLevel="0" collapsed="false"/>
    <row r="1585" customFormat="false" ht="13.8" hidden="false" customHeight="false" outlineLevel="0" collapsed="false"/>
    <row r="1586" customFormat="false" ht="13.8" hidden="false" customHeight="false" outlineLevel="0" collapsed="false"/>
    <row r="1587" customFormat="false" ht="13.8" hidden="false" customHeight="false" outlineLevel="0" collapsed="false"/>
    <row r="1588" customFormat="false" ht="13.8" hidden="false" customHeight="false" outlineLevel="0" collapsed="false"/>
    <row r="1589" customFormat="false" ht="13.8" hidden="false" customHeight="false" outlineLevel="0" collapsed="false"/>
    <row r="1590" customFormat="false" ht="13.8" hidden="false" customHeight="false" outlineLevel="0" collapsed="false"/>
    <row r="1591" customFormat="false" ht="13.8" hidden="false" customHeight="false" outlineLevel="0" collapsed="false"/>
    <row r="1592" customFormat="false" ht="13.8" hidden="false" customHeight="false" outlineLevel="0" collapsed="false"/>
    <row r="1593" customFormat="false" ht="13.8" hidden="false" customHeight="false" outlineLevel="0" collapsed="false"/>
    <row r="1594" customFormat="false" ht="13.8" hidden="false" customHeight="false" outlineLevel="0" collapsed="false"/>
    <row r="1595" customFormat="false" ht="13.8" hidden="false" customHeight="false" outlineLevel="0" collapsed="false"/>
    <row r="1596" customFormat="false" ht="13.8" hidden="false" customHeight="false" outlineLevel="0" collapsed="false"/>
    <row r="1597" customFormat="false" ht="13.8" hidden="false" customHeight="false" outlineLevel="0" collapsed="false"/>
    <row r="1598" customFormat="false" ht="13.8" hidden="false" customHeight="false" outlineLevel="0" collapsed="false"/>
    <row r="1599" customFormat="false" ht="13.8" hidden="false" customHeight="false" outlineLevel="0" collapsed="false"/>
    <row r="1600" customFormat="false" ht="13.8" hidden="false" customHeight="false" outlineLevel="0" collapsed="false"/>
    <row r="1601" customFormat="false" ht="13.8" hidden="false" customHeight="false" outlineLevel="0" collapsed="false"/>
    <row r="1602" customFormat="false" ht="13.8" hidden="false" customHeight="false" outlineLevel="0" collapsed="false"/>
    <row r="1603" customFormat="false" ht="13.8" hidden="false" customHeight="false" outlineLevel="0" collapsed="false"/>
    <row r="1604" customFormat="false" ht="13.8" hidden="false" customHeight="false" outlineLevel="0" collapsed="false"/>
    <row r="1605" customFormat="false" ht="13.8" hidden="false" customHeight="false" outlineLevel="0" collapsed="false"/>
    <row r="1606" customFormat="false" ht="13.8" hidden="false" customHeight="false" outlineLevel="0" collapsed="false"/>
    <row r="1607" customFormat="false" ht="13.8" hidden="false" customHeight="false" outlineLevel="0" collapsed="false"/>
    <row r="1608" customFormat="false" ht="13.8" hidden="false" customHeight="false" outlineLevel="0" collapsed="false"/>
    <row r="1609" customFormat="false" ht="13.8" hidden="false" customHeight="false" outlineLevel="0" collapsed="false"/>
    <row r="1610" customFormat="false" ht="13.8" hidden="false" customHeight="false" outlineLevel="0" collapsed="false"/>
    <row r="1611" customFormat="false" ht="13.8" hidden="false" customHeight="false" outlineLevel="0" collapsed="false"/>
    <row r="1612" customFormat="false" ht="13.8" hidden="false" customHeight="false" outlineLevel="0" collapsed="false"/>
    <row r="1613" customFormat="false" ht="13.8" hidden="false" customHeight="false" outlineLevel="0" collapsed="false"/>
    <row r="1614" customFormat="false" ht="13.8" hidden="false" customHeight="false" outlineLevel="0" collapsed="false"/>
    <row r="1615" customFormat="false" ht="13.8" hidden="false" customHeight="false" outlineLevel="0" collapsed="false"/>
    <row r="1616" customFormat="false" ht="13.8" hidden="false" customHeight="false" outlineLevel="0" collapsed="false"/>
    <row r="1617" customFormat="false" ht="13.8" hidden="false" customHeight="false" outlineLevel="0" collapsed="false"/>
    <row r="1618" customFormat="false" ht="13.8" hidden="false" customHeight="false" outlineLevel="0" collapsed="false"/>
    <row r="1619" customFormat="false" ht="13.8" hidden="false" customHeight="false" outlineLevel="0" collapsed="false"/>
    <row r="1620" customFormat="false" ht="13.8" hidden="false" customHeight="false" outlineLevel="0" collapsed="false"/>
    <row r="1621" customFormat="false" ht="13.8" hidden="false" customHeight="false" outlineLevel="0" collapsed="false"/>
    <row r="1622" customFormat="false" ht="13.8" hidden="false" customHeight="false" outlineLevel="0" collapsed="false"/>
    <row r="1623" customFormat="false" ht="13.8" hidden="false" customHeight="false" outlineLevel="0" collapsed="false"/>
    <row r="1624" customFormat="false" ht="13.8" hidden="false" customHeight="false" outlineLevel="0" collapsed="false"/>
    <row r="1625" customFormat="false" ht="13.8" hidden="false" customHeight="false" outlineLevel="0" collapsed="false"/>
    <row r="1626" customFormat="false" ht="13.8" hidden="false" customHeight="false" outlineLevel="0" collapsed="false"/>
    <row r="1627" customFormat="false" ht="13.8" hidden="false" customHeight="false" outlineLevel="0" collapsed="false"/>
    <row r="1628" customFormat="false" ht="13.8" hidden="false" customHeight="false" outlineLevel="0" collapsed="false"/>
    <row r="1629" customFormat="false" ht="13.8" hidden="false" customHeight="false" outlineLevel="0" collapsed="false"/>
    <row r="1630" customFormat="false" ht="13.8" hidden="false" customHeight="false" outlineLevel="0" collapsed="false"/>
    <row r="1631" customFormat="false" ht="13.8" hidden="false" customHeight="false" outlineLevel="0" collapsed="false"/>
    <row r="1632" customFormat="false" ht="13.8" hidden="false" customHeight="false" outlineLevel="0" collapsed="false"/>
    <row r="1633" customFormat="false" ht="13.8" hidden="false" customHeight="false" outlineLevel="0" collapsed="false"/>
    <row r="1634" customFormat="false" ht="13.8" hidden="false" customHeight="false" outlineLevel="0" collapsed="false"/>
    <row r="1635" customFormat="false" ht="13.8" hidden="false" customHeight="false" outlineLevel="0" collapsed="false"/>
    <row r="1636" customFormat="false" ht="13.8" hidden="false" customHeight="false" outlineLevel="0" collapsed="false"/>
    <row r="1637" customFormat="false" ht="13.8" hidden="false" customHeight="false" outlineLevel="0" collapsed="false"/>
    <row r="1638" customFormat="false" ht="13.8" hidden="false" customHeight="false" outlineLevel="0" collapsed="false"/>
    <row r="1639" customFormat="false" ht="13.8" hidden="false" customHeight="false" outlineLevel="0" collapsed="false"/>
    <row r="1640" customFormat="false" ht="13.8" hidden="false" customHeight="false" outlineLevel="0" collapsed="false"/>
    <row r="1641" customFormat="false" ht="13.8" hidden="false" customHeight="false" outlineLevel="0" collapsed="false"/>
    <row r="1642" customFormat="false" ht="13.8" hidden="false" customHeight="false" outlineLevel="0" collapsed="false"/>
    <row r="1643" customFormat="false" ht="13.8" hidden="false" customHeight="false" outlineLevel="0" collapsed="false"/>
    <row r="1644" customFormat="false" ht="13.8" hidden="false" customHeight="false" outlineLevel="0" collapsed="false"/>
    <row r="1645" customFormat="false" ht="13.8" hidden="false" customHeight="false" outlineLevel="0" collapsed="false"/>
    <row r="1646" customFormat="false" ht="13.8" hidden="false" customHeight="false" outlineLevel="0" collapsed="false"/>
    <row r="1647" customFormat="false" ht="13.8" hidden="false" customHeight="false" outlineLevel="0" collapsed="false"/>
    <row r="1648" customFormat="false" ht="13.8" hidden="false" customHeight="false" outlineLevel="0" collapsed="false"/>
    <row r="1649" customFormat="false" ht="13.8" hidden="false" customHeight="false" outlineLevel="0" collapsed="false"/>
    <row r="1650" customFormat="false" ht="13.8" hidden="false" customHeight="false" outlineLevel="0" collapsed="false"/>
    <row r="1651" customFormat="false" ht="13.8" hidden="false" customHeight="false" outlineLevel="0" collapsed="false"/>
    <row r="1652" customFormat="false" ht="13.8" hidden="false" customHeight="false" outlineLevel="0" collapsed="false"/>
    <row r="1653" customFormat="false" ht="13.8" hidden="false" customHeight="false" outlineLevel="0" collapsed="false"/>
    <row r="1654" customFormat="false" ht="13.8" hidden="false" customHeight="false" outlineLevel="0" collapsed="false"/>
    <row r="1655" customFormat="false" ht="13.8" hidden="false" customHeight="false" outlineLevel="0" collapsed="false"/>
    <row r="1656" customFormat="false" ht="13.8" hidden="false" customHeight="false" outlineLevel="0" collapsed="false"/>
    <row r="1657" customFormat="false" ht="13.8" hidden="false" customHeight="false" outlineLevel="0" collapsed="false"/>
    <row r="1658" customFormat="false" ht="13.8" hidden="false" customHeight="false" outlineLevel="0" collapsed="false"/>
    <row r="1659" customFormat="false" ht="13.8" hidden="false" customHeight="false" outlineLevel="0" collapsed="false"/>
    <row r="1660" customFormat="false" ht="13.8" hidden="false" customHeight="false" outlineLevel="0" collapsed="false"/>
    <row r="1661" customFormat="false" ht="13.8" hidden="false" customHeight="false" outlineLevel="0" collapsed="false"/>
    <row r="1662" customFormat="false" ht="13.8" hidden="false" customHeight="false" outlineLevel="0" collapsed="false"/>
    <row r="1663" customFormat="false" ht="13.8" hidden="false" customHeight="false" outlineLevel="0" collapsed="false"/>
    <row r="1664" customFormat="false" ht="13.8" hidden="false" customHeight="false" outlineLevel="0" collapsed="false"/>
    <row r="1665" customFormat="false" ht="13.8" hidden="false" customHeight="false" outlineLevel="0" collapsed="false"/>
    <row r="1666" customFormat="false" ht="13.8" hidden="false" customHeight="false" outlineLevel="0" collapsed="false"/>
    <row r="1667" customFormat="false" ht="13.8" hidden="false" customHeight="false" outlineLevel="0" collapsed="false"/>
    <row r="1668" customFormat="false" ht="13.8" hidden="false" customHeight="false" outlineLevel="0" collapsed="false"/>
    <row r="1669" customFormat="false" ht="13.8" hidden="false" customHeight="false" outlineLevel="0" collapsed="false"/>
    <row r="1670" customFormat="false" ht="13.8" hidden="false" customHeight="false" outlineLevel="0" collapsed="false"/>
    <row r="1671" customFormat="false" ht="13.8" hidden="false" customHeight="false" outlineLevel="0" collapsed="false"/>
    <row r="1672" customFormat="false" ht="13.8" hidden="false" customHeight="false" outlineLevel="0" collapsed="false"/>
    <row r="1673" customFormat="false" ht="13.8" hidden="false" customHeight="false" outlineLevel="0" collapsed="false"/>
    <row r="1674" customFormat="false" ht="13.8" hidden="false" customHeight="false" outlineLevel="0" collapsed="false"/>
    <row r="1675" customFormat="false" ht="13.8" hidden="false" customHeight="false" outlineLevel="0" collapsed="false"/>
    <row r="1676" customFormat="false" ht="13.8" hidden="false" customHeight="false" outlineLevel="0" collapsed="false"/>
    <row r="1677" customFormat="false" ht="13.8" hidden="false" customHeight="false" outlineLevel="0" collapsed="false"/>
    <row r="1678" customFormat="false" ht="13.8" hidden="false" customHeight="false" outlineLevel="0" collapsed="false"/>
    <row r="1679" customFormat="false" ht="13.8" hidden="false" customHeight="false" outlineLevel="0" collapsed="false"/>
    <row r="1680" customFormat="false" ht="13.8" hidden="false" customHeight="false" outlineLevel="0" collapsed="false"/>
    <row r="1681" customFormat="false" ht="13.8" hidden="false" customHeight="false" outlineLevel="0" collapsed="false"/>
    <row r="1682" customFormat="false" ht="13.8" hidden="false" customHeight="false" outlineLevel="0" collapsed="false"/>
    <row r="1683" customFormat="false" ht="13.8" hidden="false" customHeight="false" outlineLevel="0" collapsed="false"/>
    <row r="1684" customFormat="false" ht="13.8" hidden="false" customHeight="false" outlineLevel="0" collapsed="false"/>
    <row r="1685" customFormat="false" ht="13.8" hidden="false" customHeight="false" outlineLevel="0" collapsed="false"/>
    <row r="1686" customFormat="false" ht="13.8" hidden="false" customHeight="false" outlineLevel="0" collapsed="false"/>
    <row r="1687" customFormat="false" ht="13.8" hidden="false" customHeight="false" outlineLevel="0" collapsed="false"/>
    <row r="1688" customFormat="false" ht="13.8" hidden="false" customHeight="false" outlineLevel="0" collapsed="false"/>
    <row r="1689" customFormat="false" ht="13.8" hidden="false" customHeight="false" outlineLevel="0" collapsed="false"/>
    <row r="1690" customFormat="false" ht="13.8" hidden="false" customHeight="false" outlineLevel="0" collapsed="false"/>
    <row r="1691" customFormat="false" ht="13.8" hidden="false" customHeight="false" outlineLevel="0" collapsed="false"/>
    <row r="1692" customFormat="false" ht="13.8" hidden="false" customHeight="false" outlineLevel="0" collapsed="false"/>
    <row r="1693" customFormat="false" ht="13.8" hidden="false" customHeight="false" outlineLevel="0" collapsed="false"/>
    <row r="1694" customFormat="false" ht="13.8" hidden="false" customHeight="false" outlineLevel="0" collapsed="false"/>
    <row r="1695" customFormat="false" ht="13.8" hidden="false" customHeight="false" outlineLevel="0" collapsed="false"/>
    <row r="1696" customFormat="false" ht="13.8" hidden="false" customHeight="false" outlineLevel="0" collapsed="false"/>
    <row r="1697" customFormat="false" ht="13.8" hidden="false" customHeight="false" outlineLevel="0" collapsed="false"/>
    <row r="1698" customFormat="false" ht="13.8" hidden="false" customHeight="false" outlineLevel="0" collapsed="false"/>
    <row r="1699" customFormat="false" ht="13.8" hidden="false" customHeight="false" outlineLevel="0" collapsed="false"/>
    <row r="1700" customFormat="false" ht="13.8" hidden="false" customHeight="false" outlineLevel="0" collapsed="false"/>
    <row r="1701" customFormat="false" ht="13.8" hidden="false" customHeight="false" outlineLevel="0" collapsed="false"/>
    <row r="1702" customFormat="false" ht="13.8" hidden="false" customHeight="false" outlineLevel="0" collapsed="false"/>
    <row r="1703" customFormat="false" ht="13.8" hidden="false" customHeight="false" outlineLevel="0" collapsed="false"/>
    <row r="1704" customFormat="false" ht="13.8" hidden="false" customHeight="false" outlineLevel="0" collapsed="false"/>
    <row r="1705" customFormat="false" ht="13.8" hidden="false" customHeight="false" outlineLevel="0" collapsed="false"/>
    <row r="1706" customFormat="false" ht="13.8" hidden="false" customHeight="false" outlineLevel="0" collapsed="false"/>
    <row r="1707" customFormat="false" ht="13.8" hidden="false" customHeight="false" outlineLevel="0" collapsed="false"/>
    <row r="1708" customFormat="false" ht="13.8" hidden="false" customHeight="false" outlineLevel="0" collapsed="false"/>
    <row r="1709" customFormat="false" ht="13.8" hidden="false" customHeight="false" outlineLevel="0" collapsed="false"/>
    <row r="1710" customFormat="false" ht="13.8" hidden="false" customHeight="false" outlineLevel="0" collapsed="false"/>
    <row r="1711" customFormat="false" ht="13.8" hidden="false" customHeight="false" outlineLevel="0" collapsed="false"/>
    <row r="1712" customFormat="false" ht="13.8" hidden="false" customHeight="false" outlineLevel="0" collapsed="false"/>
    <row r="1713" customFormat="false" ht="13.8" hidden="false" customHeight="false" outlineLevel="0" collapsed="false"/>
    <row r="1714" customFormat="false" ht="13.8" hidden="false" customHeight="false" outlineLevel="0" collapsed="false"/>
    <row r="1715" customFormat="false" ht="13.8" hidden="false" customHeight="false" outlineLevel="0" collapsed="false"/>
    <row r="1716" customFormat="false" ht="13.8" hidden="false" customHeight="false" outlineLevel="0" collapsed="false"/>
    <row r="1717" customFormat="false" ht="13.8" hidden="false" customHeight="false" outlineLevel="0" collapsed="false"/>
    <row r="1718" customFormat="false" ht="13.8" hidden="false" customHeight="false" outlineLevel="0" collapsed="false"/>
    <row r="1719" customFormat="false" ht="13.8" hidden="false" customHeight="false" outlineLevel="0" collapsed="false"/>
    <row r="1720" customFormat="false" ht="13.8" hidden="false" customHeight="false" outlineLevel="0" collapsed="false"/>
    <row r="1721" customFormat="false" ht="13.8" hidden="false" customHeight="false" outlineLevel="0" collapsed="false"/>
    <row r="1722" customFormat="false" ht="13.8" hidden="false" customHeight="false" outlineLevel="0" collapsed="false"/>
    <row r="1723" customFormat="false" ht="13.8" hidden="false" customHeight="false" outlineLevel="0" collapsed="false"/>
    <row r="1724" customFormat="false" ht="13.8" hidden="false" customHeight="false" outlineLevel="0" collapsed="false"/>
    <row r="1725" customFormat="false" ht="13.8" hidden="false" customHeight="false" outlineLevel="0" collapsed="false"/>
    <row r="1726" customFormat="false" ht="13.8" hidden="false" customHeight="false" outlineLevel="0" collapsed="false"/>
    <row r="1727" customFormat="false" ht="13.8" hidden="false" customHeight="false" outlineLevel="0" collapsed="false"/>
    <row r="1728" customFormat="false" ht="13.8" hidden="false" customHeight="false" outlineLevel="0" collapsed="false"/>
    <row r="1729" customFormat="false" ht="13.8" hidden="false" customHeight="false" outlineLevel="0" collapsed="false"/>
    <row r="1730" customFormat="false" ht="13.8" hidden="false" customHeight="false" outlineLevel="0" collapsed="false"/>
    <row r="1731" customFormat="false" ht="13.8" hidden="false" customHeight="false" outlineLevel="0" collapsed="false"/>
    <row r="1732" customFormat="false" ht="13.8" hidden="false" customHeight="false" outlineLevel="0" collapsed="false"/>
    <row r="1733" customFormat="false" ht="13.8" hidden="false" customHeight="false" outlineLevel="0" collapsed="false"/>
    <row r="1734" customFormat="false" ht="13.8" hidden="false" customHeight="false" outlineLevel="0" collapsed="false"/>
    <row r="1735" customFormat="false" ht="13.8" hidden="false" customHeight="false" outlineLevel="0" collapsed="false"/>
    <row r="1736" customFormat="false" ht="13.8" hidden="false" customHeight="false" outlineLevel="0" collapsed="false"/>
    <row r="1737" customFormat="false" ht="13.8" hidden="false" customHeight="false" outlineLevel="0" collapsed="false"/>
    <row r="1738" customFormat="false" ht="13.8" hidden="false" customHeight="false" outlineLevel="0" collapsed="false"/>
    <row r="1739" customFormat="false" ht="13.8" hidden="false" customHeight="false" outlineLevel="0" collapsed="false"/>
    <row r="1740" customFormat="false" ht="13.8" hidden="false" customHeight="false" outlineLevel="0" collapsed="false"/>
    <row r="1741" customFormat="false" ht="13.8" hidden="false" customHeight="false" outlineLevel="0" collapsed="false"/>
    <row r="1742" customFormat="false" ht="13.8" hidden="false" customHeight="false" outlineLevel="0" collapsed="false"/>
    <row r="1743" customFormat="false" ht="13.8" hidden="false" customHeight="false" outlineLevel="0" collapsed="false"/>
    <row r="1744" customFormat="false" ht="13.8" hidden="false" customHeight="false" outlineLevel="0" collapsed="false"/>
    <row r="1745" customFormat="false" ht="13.8" hidden="false" customHeight="false" outlineLevel="0" collapsed="false"/>
    <row r="1746" customFormat="false" ht="13.8" hidden="false" customHeight="false" outlineLevel="0" collapsed="false"/>
    <row r="1747" customFormat="false" ht="13.8" hidden="false" customHeight="false" outlineLevel="0" collapsed="false"/>
    <row r="1748" customFormat="false" ht="13.8" hidden="false" customHeight="false" outlineLevel="0" collapsed="false"/>
    <row r="1749" customFormat="false" ht="13.8" hidden="false" customHeight="false" outlineLevel="0" collapsed="false"/>
    <row r="1750" customFormat="false" ht="13.8" hidden="false" customHeight="false" outlineLevel="0" collapsed="false"/>
    <row r="1751" customFormat="false" ht="13.8" hidden="false" customHeight="false" outlineLevel="0" collapsed="false"/>
    <row r="1752" customFormat="false" ht="13.8" hidden="false" customHeight="false" outlineLevel="0" collapsed="false"/>
    <row r="1753" customFormat="false" ht="13.8" hidden="false" customHeight="false" outlineLevel="0" collapsed="false"/>
    <row r="1754" customFormat="false" ht="13.8" hidden="false" customHeight="false" outlineLevel="0" collapsed="false"/>
    <row r="1755" customFormat="false" ht="13.8" hidden="false" customHeight="false" outlineLevel="0" collapsed="false"/>
    <row r="1756" customFormat="false" ht="13.8" hidden="false" customHeight="false" outlineLevel="0" collapsed="false"/>
    <row r="1757" customFormat="false" ht="13.8" hidden="false" customHeight="false" outlineLevel="0" collapsed="false"/>
    <row r="1758" customFormat="false" ht="13.8" hidden="false" customHeight="false" outlineLevel="0" collapsed="false"/>
    <row r="1759" customFormat="false" ht="13.8" hidden="false" customHeight="false" outlineLevel="0" collapsed="false"/>
    <row r="1760" customFormat="false" ht="13.8" hidden="false" customHeight="false" outlineLevel="0" collapsed="false"/>
    <row r="1761" customFormat="false" ht="13.8" hidden="false" customHeight="false" outlineLevel="0" collapsed="false"/>
    <row r="1762" customFormat="false" ht="13.8" hidden="false" customHeight="false" outlineLevel="0" collapsed="false"/>
    <row r="1763" customFormat="false" ht="13.8" hidden="false" customHeight="false" outlineLevel="0" collapsed="false"/>
    <row r="1764" customFormat="false" ht="13.8" hidden="false" customHeight="false" outlineLevel="0" collapsed="false"/>
    <row r="1765" customFormat="false" ht="13.8" hidden="false" customHeight="false" outlineLevel="0" collapsed="false"/>
    <row r="1766" customFormat="false" ht="13.8" hidden="false" customHeight="false" outlineLevel="0" collapsed="false"/>
  </sheetData>
  <autoFilter ref="A4:F205">
    <filterColumn colId="4">
      <customFilters and="true">
        <customFilter operator="**none**" val=""/>
      </customFilters>
    </filterColumn>
    <filterColumn colId="3">
      <customFilters and="true">
        <customFilter operator="**none**" val=""/>
      </customFilters>
    </filterColumn>
  </autoFilter>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6.xml><?xml version="1.0" encoding="utf-8"?>
<worksheet xmlns="http://schemas.openxmlformats.org/spreadsheetml/2006/main" xmlns:r="http://schemas.openxmlformats.org/officeDocument/2006/relationships">
  <sheetPr filterMode="true">
    <pageSetUpPr fitToPage="false"/>
  </sheetPr>
  <dimension ref="A1:M191"/>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98" activeCellId="0" sqref="A98"/>
    </sheetView>
  </sheetViews>
  <sheetFormatPr defaultRowHeight="13.8" zeroHeight="false" outlineLevelRow="0" outlineLevelCol="0"/>
  <cols>
    <col collapsed="false" customWidth="true" hidden="false" outlineLevel="0" max="2" min="1" style="698" width="10.85"/>
    <col collapsed="false" customWidth="true" hidden="false" outlineLevel="0" max="3" min="3" style="698" width="39.28"/>
    <col collapsed="false" customWidth="true" hidden="false" outlineLevel="0" max="4" min="4" style="698" width="8.29"/>
    <col collapsed="false" customWidth="true" hidden="false" outlineLevel="0" max="5" min="5" style="698" width="21.29"/>
    <col collapsed="false" customWidth="true" hidden="false" outlineLevel="0" max="7" min="6" style="698" width="10.71"/>
    <col collapsed="false" customWidth="true" hidden="false" outlineLevel="0" max="8" min="8" style="698" width="15.71"/>
    <col collapsed="false" customWidth="true" hidden="false" outlineLevel="0" max="9" min="9" style="698" width="10.29"/>
    <col collapsed="false" customWidth="true" hidden="false" outlineLevel="0" max="10" min="10" style="698" width="9.14"/>
    <col collapsed="false" customWidth="true" hidden="false" outlineLevel="0" max="11" min="11" style="698" width="9.58"/>
    <col collapsed="false" customWidth="true" hidden="false" outlineLevel="0" max="12" min="12" style="698" width="9.14"/>
    <col collapsed="false" customWidth="true" hidden="false" outlineLevel="0" max="13" min="13" style="698" width="9.58"/>
    <col collapsed="false" customWidth="true" hidden="false" outlineLevel="0" max="1025" min="14" style="698" width="9.14"/>
  </cols>
  <sheetData>
    <row r="1" customFormat="false" ht="35.25" hidden="false" customHeight="true" outlineLevel="0" collapsed="false">
      <c r="B1" s="699" t="s">
        <v>3068</v>
      </c>
      <c r="C1" s="699"/>
      <c r="D1" s="699"/>
      <c r="E1" s="699"/>
      <c r="F1" s="699"/>
      <c r="G1" s="699"/>
      <c r="H1" s="699"/>
      <c r="I1" s="699"/>
    </row>
    <row r="2" customFormat="false" ht="32.25" hidden="false" customHeight="true" outlineLevel="0" collapsed="false">
      <c r="B2" s="700" t="s">
        <v>3069</v>
      </c>
      <c r="C2" s="700" t="s">
        <v>474</v>
      </c>
      <c r="D2" s="700" t="s">
        <v>2234</v>
      </c>
      <c r="E2" s="700" t="s">
        <v>3070</v>
      </c>
      <c r="F2" s="700" t="s">
        <v>1561</v>
      </c>
      <c r="G2" s="700" t="s">
        <v>929</v>
      </c>
      <c r="H2" s="700" t="s">
        <v>3071</v>
      </c>
      <c r="I2" s="700" t="s">
        <v>3072</v>
      </c>
    </row>
    <row r="3" customFormat="false" ht="13.8" hidden="false" customHeight="false" outlineLevel="0" collapsed="false">
      <c r="A3" s="185" t="str">
        <f aca="true">"INSERT INTO make(id_mk, brand_mk, model_mk) VALUES(null,"&amp;MATCH(MID(CELL("filename",A3),SEARCH("#$",CELL("filename",A3))+2,90),summary!$A$2:$A$38,0)&amp;",'"&amp;B3&amp;"');"</f>
        <v>INSERT INTO make(id_mk, brand_mk, model_mk) VALUES(null,23,'108');</v>
      </c>
      <c r="B3" s="701" t="n">
        <v>108</v>
      </c>
      <c r="F3" s="702"/>
      <c r="G3" s="702"/>
      <c r="H3" s="703"/>
      <c r="I3" s="703"/>
    </row>
    <row r="4" customFormat="false" ht="13.8" hidden="true" customHeight="false" outlineLevel="0" collapsed="false">
      <c r="A4" s="185" t="str">
        <f aca="true">"INSERT INTO make(id_mk, brand_mk, model_mk) VALUES(null,"&amp;MATCH(MID(CELL("filename",A4),SEARCH("#$",CELL("filename",A4))+2,90),summary!$A$2:$A$38,0)&amp;",'"&amp;B4&amp;"');"</f>
        <v>INSERT INTO make(id_mk, brand_mk, model_mk) VALUES(null,23,'Active');</v>
      </c>
      <c r="B4" s="704" t="s">
        <v>3073</v>
      </c>
      <c r="C4" s="698" t="s">
        <v>3074</v>
      </c>
      <c r="D4" s="698" t="s">
        <v>2239</v>
      </c>
      <c r="E4" s="698" t="s">
        <v>3075</v>
      </c>
      <c r="F4" s="702" t="n">
        <v>95</v>
      </c>
      <c r="G4" s="702" t="s">
        <v>938</v>
      </c>
      <c r="H4" s="703" t="n">
        <v>180</v>
      </c>
      <c r="I4" s="703" t="n">
        <v>13440</v>
      </c>
      <c r="K4" s="703"/>
      <c r="M4" s="705"/>
    </row>
    <row r="5" customFormat="false" ht="16.5" hidden="true" customHeight="true" outlineLevel="0" collapsed="false">
      <c r="A5" s="185" t="str">
        <f aca="true">"INSERT INTO make(id_mk, brand_mk, model_mk) VALUES(null,"&amp;MATCH(MID(CELL("filename",A5),SEARCH("#$",CELL("filename",A5))+2,90),summary!$A$2:$A$38,0)&amp;",'"&amp;B5&amp;"');"</f>
        <v>INSERT INTO make(id_mk, brand_mk, model_mk) VALUES(null,23,'Active');</v>
      </c>
      <c r="B5" s="704" t="s">
        <v>3073</v>
      </c>
      <c r="C5" s="698" t="s">
        <v>3076</v>
      </c>
      <c r="D5" s="698" t="s">
        <v>2239</v>
      </c>
      <c r="E5" s="698" t="s">
        <v>3077</v>
      </c>
      <c r="F5" s="702" t="n">
        <v>97</v>
      </c>
      <c r="G5" s="702" t="s">
        <v>938</v>
      </c>
      <c r="H5" s="703" t="n">
        <v>180</v>
      </c>
      <c r="I5" s="703" t="n">
        <v>14240</v>
      </c>
      <c r="K5" s="703"/>
      <c r="M5" s="705"/>
    </row>
    <row r="6" customFormat="false" ht="13.8" hidden="true" customHeight="false" outlineLevel="0" collapsed="false">
      <c r="A6" s="185" t="str">
        <f aca="true">"INSERT INTO make(id_mk, brand_mk, model_mk) VALUES(null,"&amp;MATCH(MID(CELL("filename",A6),SEARCH("#$",CELL("filename",A6))+2,90),summary!$A$2:$A$38,0)&amp;",'"&amp;B6&amp;"');"</f>
        <v>INSERT INTO make(id_mk, brand_mk, model_mk) VALUES(null,23,'Active');</v>
      </c>
      <c r="B6" s="704" t="s">
        <v>3073</v>
      </c>
      <c r="C6" s="698" t="s">
        <v>3078</v>
      </c>
      <c r="D6" s="698" t="s">
        <v>2239</v>
      </c>
      <c r="E6" s="698" t="s">
        <v>3075</v>
      </c>
      <c r="F6" s="702" t="n">
        <v>99</v>
      </c>
      <c r="G6" s="702" t="s">
        <v>938</v>
      </c>
      <c r="H6" s="703" t="n">
        <v>180</v>
      </c>
      <c r="I6" s="703" t="n">
        <v>13740</v>
      </c>
      <c r="K6" s="703"/>
      <c r="M6" s="705"/>
    </row>
    <row r="7" customFormat="false" ht="13.8" hidden="true" customHeight="false" outlineLevel="0" collapsed="false">
      <c r="A7" s="185" t="str">
        <f aca="true">"INSERT INTO make(id_mk, brand_mk, model_mk) VALUES(null,"&amp;MATCH(MID(CELL("filename",A7),SEARCH("#$",CELL("filename",A7))+2,90),summary!$A$2:$A$38,0)&amp;",'"&amp;B7&amp;"');"</f>
        <v>INSERT INTO make(id_mk, brand_mk, model_mk) VALUES(null,23,'Allure');</v>
      </c>
      <c r="B7" s="704" t="s">
        <v>3079</v>
      </c>
      <c r="C7" s="698" t="s">
        <v>3080</v>
      </c>
      <c r="D7" s="698" t="s">
        <v>2239</v>
      </c>
      <c r="E7" s="698" t="s">
        <v>3075</v>
      </c>
      <c r="F7" s="702" t="n">
        <v>95</v>
      </c>
      <c r="G7" s="702" t="s">
        <v>938</v>
      </c>
      <c r="H7" s="703" t="n">
        <v>180</v>
      </c>
      <c r="I7" s="703" t="n">
        <v>14720</v>
      </c>
      <c r="K7" s="703"/>
      <c r="M7" s="705"/>
    </row>
    <row r="8" customFormat="false" ht="13.8" hidden="true" customHeight="false" outlineLevel="0" collapsed="false">
      <c r="A8" s="185" t="str">
        <f aca="true">"INSERT INTO make(id_mk, brand_mk, model_mk) VALUES(null,"&amp;MATCH(MID(CELL("filename",A8),SEARCH("#$",CELL("filename",A8))+2,90),summary!$A$2:$A$38,0)&amp;",'"&amp;B8&amp;"');"</f>
        <v>INSERT INTO make(id_mk, brand_mk, model_mk) VALUES(null,23,'Allure');</v>
      </c>
      <c r="B8" s="704" t="s">
        <v>3079</v>
      </c>
      <c r="C8" s="698" t="s">
        <v>3081</v>
      </c>
      <c r="D8" s="698" t="s">
        <v>2239</v>
      </c>
      <c r="E8" s="698" t="s">
        <v>3077</v>
      </c>
      <c r="F8" s="702" t="n">
        <v>97</v>
      </c>
      <c r="G8" s="702" t="s">
        <v>938</v>
      </c>
      <c r="H8" s="703" t="n">
        <v>180</v>
      </c>
      <c r="I8" s="703" t="n">
        <v>15520</v>
      </c>
      <c r="K8" s="703"/>
      <c r="M8" s="705"/>
    </row>
    <row r="9" customFormat="false" ht="13.8" hidden="true" customHeight="false" outlineLevel="0" collapsed="false">
      <c r="A9" s="185" t="str">
        <f aca="true">"INSERT INTO make(id_mk, brand_mk, model_mk) VALUES(null,"&amp;MATCH(MID(CELL("filename",A9),SEARCH("#$",CELL("filename",A9))+2,90),summary!$A$2:$A$38,0)&amp;",'"&amp;B9&amp;"');"</f>
        <v>INSERT INTO make(id_mk, brand_mk, model_mk) VALUES(null,23,'Allure');</v>
      </c>
      <c r="B9" s="704" t="s">
        <v>3079</v>
      </c>
      <c r="C9" s="698" t="s">
        <v>3082</v>
      </c>
      <c r="D9" s="698" t="s">
        <v>2239</v>
      </c>
      <c r="E9" s="698" t="s">
        <v>3075</v>
      </c>
      <c r="F9" s="702" t="n">
        <v>99</v>
      </c>
      <c r="G9" s="702" t="s">
        <v>938</v>
      </c>
      <c r="H9" s="703" t="n">
        <v>180</v>
      </c>
      <c r="I9" s="703" t="n">
        <v>15020</v>
      </c>
      <c r="K9" s="703"/>
      <c r="M9" s="705"/>
    </row>
    <row r="10" customFormat="false" ht="13.7" hidden="true" customHeight="true" outlineLevel="0" collapsed="false">
      <c r="A10" s="185" t="str">
        <f aca="true">"INSERT INTO make(id_mk, brand_mk, model_mk) VALUES(null,"&amp;MATCH(MID(CELL("filename",A10),SEARCH("#$",CELL("filename",A10))+2,90),summary!$A$2:$A$38,0)&amp;",'"&amp;B10&amp;"');"</f>
        <v>INSERT INTO make(id_mk, brand_mk, model_mk) VALUES(null,23,'Allure');</v>
      </c>
      <c r="B10" s="704" t="s">
        <v>3079</v>
      </c>
      <c r="C10" s="698" t="s">
        <v>3083</v>
      </c>
      <c r="D10" s="698" t="s">
        <v>2239</v>
      </c>
      <c r="E10" s="698" t="s">
        <v>3075</v>
      </c>
      <c r="F10" s="702" t="n">
        <v>99</v>
      </c>
      <c r="G10" s="702" t="s">
        <v>938</v>
      </c>
      <c r="H10" s="703" t="n">
        <v>180</v>
      </c>
      <c r="I10" s="703" t="n">
        <v>16020</v>
      </c>
      <c r="K10" s="703"/>
      <c r="M10" s="705"/>
    </row>
    <row r="11" customFormat="false" ht="13.8" hidden="false" customHeight="false" outlineLevel="0" collapsed="false">
      <c r="A11" s="185" t="str">
        <f aca="true">"INSERT INTO make(id_mk, brand_mk, model_mk) VALUES(null,"&amp;MATCH(MID(CELL("filename",A11),SEARCH("#$",CELL("filename",A11))+2,90),summary!$A$2:$A$38,0)&amp;",'"&amp;B11&amp;"');"</f>
        <v>INSERT INTO make(id_mk, brand_mk, model_mk) VALUES(null,23,'* Dealer delivery related charges and metallic paint not included.');</v>
      </c>
      <c r="B11" s="706" t="s">
        <v>3084</v>
      </c>
    </row>
    <row r="12" customFormat="false" ht="13.8" hidden="false" customHeight="false" outlineLevel="0" collapsed="false">
      <c r="A12" s="185" t="str">
        <f aca="true">"INSERT INTO make(id_mk, brand_mk, model_mk) VALUES(null,"&amp;MATCH(MID(CELL("filename",A12),SEARCH("#$",CELL("filename",A12))+2,90),summary!$A$2:$A$38,0)&amp;",'"&amp;B12&amp;"');"</f>
        <v>INSERT INTO make(id_mk, brand_mk, model_mk) VALUES(null,23,'208');</v>
      </c>
      <c r="B12" s="701" t="n">
        <v>208</v>
      </c>
    </row>
    <row r="13" customFormat="false" ht="14.9" hidden="true" customHeight="false" outlineLevel="0" collapsed="false">
      <c r="A13" s="185" t="str">
        <f aca="true">"INSERT INTO make(id_mk, brand_mk, model_mk) VALUES(null,"&amp;MATCH(MID(CELL("filename",A13),SEARCH("#$",CELL("filename",A13))+2,90),summary!$A$2:$A$38,0)&amp;",'"&amp;B13&amp;"');"</f>
        <v>INSERT INTO make(id_mk, brand_mk, model_mk) VALUES(null,23,'Access');</v>
      </c>
      <c r="B13" s="704" t="s">
        <v>3085</v>
      </c>
      <c r="C13" s="698" t="s">
        <v>3086</v>
      </c>
      <c r="D13" s="698" t="s">
        <v>2239</v>
      </c>
      <c r="E13" s="698" t="s">
        <v>3075</v>
      </c>
      <c r="F13" s="702" t="n">
        <v>102</v>
      </c>
      <c r="G13" s="702" t="s">
        <v>950</v>
      </c>
      <c r="H13" s="703" t="n">
        <v>190</v>
      </c>
      <c r="I13" s="703" t="n">
        <v>15100</v>
      </c>
    </row>
    <row r="14" customFormat="false" ht="17.9" hidden="true" customHeight="false" outlineLevel="0" collapsed="false">
      <c r="A14" s="185" t="str">
        <f aca="true">"INSERT INTO make(id_mk, brand_mk, model_mk) VALUES(null,"&amp;MATCH(MID(CELL("filename",A14),SEARCH("#$",CELL("filename",A14))+2,90),summary!$A$2:$A$38,0)&amp;",'"&amp;B14&amp;"');"</f>
        <v>INSERT INTO make(id_mk, brand_mk, model_mk) VALUES(null,23,'Access');</v>
      </c>
      <c r="B14" s="704" t="s">
        <v>3085</v>
      </c>
      <c r="C14" s="698" t="s">
        <v>3087</v>
      </c>
      <c r="D14" s="698" t="s">
        <v>2239</v>
      </c>
      <c r="E14" s="698" t="s">
        <v>3075</v>
      </c>
      <c r="F14" s="702" t="n">
        <v>102</v>
      </c>
      <c r="G14" s="702" t="s">
        <v>950</v>
      </c>
      <c r="H14" s="703" t="n">
        <v>190</v>
      </c>
      <c r="I14" s="703" t="n">
        <v>15905</v>
      </c>
    </row>
    <row r="15" customFormat="false" ht="17.9" hidden="true" customHeight="false" outlineLevel="0" collapsed="false">
      <c r="A15" s="185" t="str">
        <f aca="true">"INSERT INTO make(id_mk, brand_mk, model_mk) VALUES(null,"&amp;MATCH(MID(CELL("filename",A15),SEARCH("#$",CELL("filename",A15))+2,90),summary!$A$2:$A$38,0)&amp;",'"&amp;B15&amp;"');"</f>
        <v>INSERT INTO make(id_mk, brand_mk, model_mk) VALUES(null,23,'Access');</v>
      </c>
      <c r="B15" s="704" t="s">
        <v>3085</v>
      </c>
      <c r="C15" s="698" t="s">
        <v>3088</v>
      </c>
      <c r="D15" s="698" t="s">
        <v>2239</v>
      </c>
      <c r="E15" s="698" t="s">
        <v>3075</v>
      </c>
      <c r="F15" s="702" t="n">
        <v>104</v>
      </c>
      <c r="G15" s="702" t="s">
        <v>950</v>
      </c>
      <c r="H15" s="703" t="n">
        <v>190</v>
      </c>
      <c r="I15" s="703" t="n">
        <v>16505</v>
      </c>
    </row>
    <row r="16" customFormat="false" ht="14.9" hidden="true" customHeight="false" outlineLevel="0" collapsed="false">
      <c r="A16" s="185" t="str">
        <f aca="true">"INSERT INTO make(id_mk, brand_mk, model_mk) VALUES(null,"&amp;MATCH(MID(CELL("filename",A16),SEARCH("#$",CELL("filename",A16))+2,90),summary!$A$2:$A$38,0)&amp;",'"&amp;B16&amp;"');"</f>
        <v>INSERT INTO make(id_mk, brand_mk, model_mk) VALUES(null,23,'Access');</v>
      </c>
      <c r="B16" s="704" t="s">
        <v>3085</v>
      </c>
      <c r="C16" s="698" t="s">
        <v>3089</v>
      </c>
      <c r="D16" s="698" t="s">
        <v>2250</v>
      </c>
      <c r="E16" s="698" t="s">
        <v>3075</v>
      </c>
      <c r="F16" s="702" t="n">
        <v>90</v>
      </c>
      <c r="G16" s="702" t="s">
        <v>938</v>
      </c>
      <c r="H16" s="703" t="n">
        <v>180</v>
      </c>
      <c r="I16" s="703" t="n">
        <v>17985</v>
      </c>
    </row>
    <row r="17" customFormat="false" ht="16.9" hidden="true" customHeight="false" outlineLevel="0" collapsed="false">
      <c r="A17" s="185" t="str">
        <f aca="true">"INSERT INTO make(id_mk, brand_mk, model_mk) VALUES(null,"&amp;MATCH(MID(CELL("filename",A17),SEARCH("#$",CELL("filename",A17))+2,90),summary!$A$2:$A$38,0)&amp;",'"&amp;B17&amp;"');"</f>
        <v>INSERT INTO make(id_mk, brand_mk, model_mk) VALUES(null,23,'Access');</v>
      </c>
      <c r="B17" s="704" t="s">
        <v>3085</v>
      </c>
      <c r="C17" s="698" t="s">
        <v>3090</v>
      </c>
      <c r="D17" s="698" t="s">
        <v>2250</v>
      </c>
      <c r="E17" s="698" t="s">
        <v>3075</v>
      </c>
      <c r="F17" s="702" t="n">
        <v>90</v>
      </c>
      <c r="G17" s="702" t="s">
        <v>938</v>
      </c>
      <c r="H17" s="703" t="n">
        <v>180</v>
      </c>
      <c r="I17" s="703" t="n">
        <v>18585</v>
      </c>
    </row>
    <row r="18" customFormat="false" ht="18.95" hidden="true" customHeight="true" outlineLevel="0" collapsed="false">
      <c r="A18" s="185" t="str">
        <f aca="true">"INSERT INTO make(id_mk, brand_mk, model_mk) VALUES(null,"&amp;MATCH(MID(CELL("filename",A18),SEARCH("#$",CELL("filename",A18))+2,90),summary!$A$2:$A$38,0)&amp;",'"&amp;B18&amp;"');"</f>
        <v>INSERT INTO make(id_mk, brand_mk, model_mk) VALUES(null,23,'');</v>
      </c>
      <c r="F18" s="702"/>
      <c r="G18" s="702"/>
      <c r="H18" s="703"/>
      <c r="I18" s="703"/>
    </row>
    <row r="19" customFormat="false" ht="14.9" hidden="true" customHeight="false" outlineLevel="0" collapsed="false">
      <c r="A19" s="185" t="str">
        <f aca="true">"INSERT INTO make(id_mk, brand_mk, model_mk) VALUES(null,"&amp;MATCH(MID(CELL("filename",A19),SEARCH("#$",CELL("filename",A19))+2,90),summary!$A$2:$A$38,0)&amp;",'"&amp;B19&amp;"');"</f>
        <v>INSERT INTO make(id_mk, brand_mk, model_mk) VALUES(null,23,'Active');</v>
      </c>
      <c r="B19" s="704" t="s">
        <v>3073</v>
      </c>
      <c r="C19" s="698" t="s">
        <v>3091</v>
      </c>
      <c r="D19" s="698" t="s">
        <v>2239</v>
      </c>
      <c r="E19" s="698" t="s">
        <v>3075</v>
      </c>
      <c r="F19" s="702" t="n">
        <v>104</v>
      </c>
      <c r="G19" s="702" t="s">
        <v>950</v>
      </c>
      <c r="H19" s="703" t="n">
        <v>190</v>
      </c>
      <c r="I19" s="703" t="n">
        <v>17305</v>
      </c>
    </row>
    <row r="20" customFormat="false" ht="16.9" hidden="true" customHeight="false" outlineLevel="0" collapsed="false">
      <c r="A20" s="185" t="str">
        <f aca="true">"INSERT INTO make(id_mk, brand_mk, model_mk) VALUES(null,"&amp;MATCH(MID(CELL("filename",A20),SEARCH("#$",CELL("filename",A20))+2,90),summary!$A$2:$A$38,0)&amp;",'"&amp;B20&amp;"');"</f>
        <v>INSERT INTO make(id_mk, brand_mk, model_mk) VALUES(null,23,'Active');</v>
      </c>
      <c r="B20" s="704" t="s">
        <v>3073</v>
      </c>
      <c r="C20" s="698" t="s">
        <v>3092</v>
      </c>
      <c r="D20" s="698" t="s">
        <v>2239</v>
      </c>
      <c r="E20" s="698" t="s">
        <v>3075</v>
      </c>
      <c r="F20" s="702" t="n">
        <v>102</v>
      </c>
      <c r="G20" s="702" t="s">
        <v>950</v>
      </c>
      <c r="H20" s="703" t="n">
        <v>190</v>
      </c>
      <c r="I20" s="703" t="n">
        <v>17305</v>
      </c>
    </row>
    <row r="21" customFormat="false" ht="16.9" hidden="true" customHeight="false" outlineLevel="0" collapsed="false">
      <c r="A21" s="185" t="str">
        <f aca="true">"INSERT INTO make(id_mk, brand_mk, model_mk) VALUES(null,"&amp;MATCH(MID(CELL("filename",A21),SEARCH("#$",CELL("filename",A21))+2,90),summary!$A$2:$A$38,0)&amp;",'"&amp;B21&amp;"');"</f>
        <v>INSERT INTO make(id_mk, brand_mk, model_mk) VALUES(null,23,'Active');</v>
      </c>
      <c r="B21" s="704" t="s">
        <v>3073</v>
      </c>
      <c r="C21" s="698" t="s">
        <v>3093</v>
      </c>
      <c r="D21" s="698" t="s">
        <v>2239</v>
      </c>
      <c r="E21" s="698" t="s">
        <v>3075</v>
      </c>
      <c r="F21" s="702" t="n">
        <v>104</v>
      </c>
      <c r="G21" s="702" t="s">
        <v>950</v>
      </c>
      <c r="H21" s="703" t="n">
        <v>190</v>
      </c>
      <c r="I21" s="703" t="n">
        <v>17905</v>
      </c>
    </row>
    <row r="22" customFormat="false" ht="20.25" hidden="true" customHeight="true" outlineLevel="0" collapsed="false">
      <c r="A22" s="185" t="str">
        <f aca="true">"INSERT INTO make(id_mk, brand_mk, model_mk) VALUES(null,"&amp;MATCH(MID(CELL("filename",A22),SEARCH("#$",CELL("filename",A22))+2,90),summary!$A$2:$A$38,0)&amp;",'"&amp;B22&amp;"');"</f>
        <v>INSERT INTO make(id_mk, brand_mk, model_mk) VALUES(null,23,'Active');</v>
      </c>
      <c r="B22" s="704" t="s">
        <v>3073</v>
      </c>
      <c r="C22" s="698" t="s">
        <v>3094</v>
      </c>
      <c r="D22" s="698" t="s">
        <v>2239</v>
      </c>
      <c r="E22" s="698" t="s">
        <v>3077</v>
      </c>
      <c r="F22" s="702" t="n">
        <v>97</v>
      </c>
      <c r="G22" s="702" t="s">
        <v>938</v>
      </c>
      <c r="H22" s="703" t="n">
        <v>180</v>
      </c>
      <c r="I22" s="703" t="n">
        <v>19105</v>
      </c>
    </row>
    <row r="23" customFormat="false" ht="20.25" hidden="true" customHeight="true" outlineLevel="0" collapsed="false">
      <c r="A23" s="185" t="str">
        <f aca="true">"INSERT INTO make(id_mk, brand_mk, model_mk) VALUES(null,"&amp;MATCH(MID(CELL("filename",A23),SEARCH("#$",CELL("filename",A23))+2,90),summary!$A$2:$A$38,0)&amp;",'"&amp;B23&amp;"');"</f>
        <v>INSERT INTO make(id_mk, brand_mk, model_mk) VALUES(null,23,'Active');</v>
      </c>
      <c r="B23" s="704" t="s">
        <v>3073</v>
      </c>
      <c r="C23" s="698" t="s">
        <v>3095</v>
      </c>
      <c r="D23" s="698" t="s">
        <v>2239</v>
      </c>
      <c r="E23" s="698" t="s">
        <v>3096</v>
      </c>
      <c r="F23" s="702" t="n">
        <v>104</v>
      </c>
      <c r="G23" s="702" t="s">
        <v>950</v>
      </c>
      <c r="H23" s="703" t="n">
        <v>190</v>
      </c>
      <c r="I23" s="703" t="n">
        <v>21565</v>
      </c>
    </row>
    <row r="24" customFormat="false" ht="14.9" hidden="true" customHeight="false" outlineLevel="0" collapsed="false">
      <c r="A24" s="185" t="str">
        <f aca="true">"INSERT INTO make(id_mk, brand_mk, model_mk) VALUES(null,"&amp;MATCH(MID(CELL("filename",A24),SEARCH("#$",CELL("filename",A24))+2,90),summary!$A$2:$A$38,0)&amp;",'"&amp;B24&amp;"');"</f>
        <v>INSERT INTO make(id_mk, brand_mk, model_mk) VALUES(null,23,'Active');</v>
      </c>
      <c r="B24" s="704" t="s">
        <v>3073</v>
      </c>
      <c r="C24" s="698" t="s">
        <v>3089</v>
      </c>
      <c r="D24" s="698" t="s">
        <v>2250</v>
      </c>
      <c r="E24" s="698" t="s">
        <v>3075</v>
      </c>
      <c r="F24" s="702" t="n">
        <v>90</v>
      </c>
      <c r="G24" s="702" t="s">
        <v>938</v>
      </c>
      <c r="H24" s="703" t="n">
        <v>180</v>
      </c>
      <c r="I24" s="703" t="n">
        <v>19155</v>
      </c>
    </row>
    <row r="25" customFormat="false" ht="16.9" hidden="true" customHeight="false" outlineLevel="0" collapsed="false">
      <c r="A25" s="185" t="str">
        <f aca="true">"INSERT INTO make(id_mk, brand_mk, model_mk) VALUES(null,"&amp;MATCH(MID(CELL("filename",A25),SEARCH("#$",CELL("filename",A25))+2,90),summary!$A$2:$A$38,0)&amp;",'"&amp;B25&amp;"');"</f>
        <v>INSERT INTO make(id_mk, brand_mk, model_mk) VALUES(null,23,'Active');</v>
      </c>
      <c r="B25" s="704" t="s">
        <v>3073</v>
      </c>
      <c r="C25" s="698" t="s">
        <v>3097</v>
      </c>
      <c r="D25" s="698" t="s">
        <v>2250</v>
      </c>
      <c r="E25" s="698" t="s">
        <v>3075</v>
      </c>
      <c r="F25" s="702" t="n">
        <v>90</v>
      </c>
      <c r="G25" s="702" t="s">
        <v>938</v>
      </c>
      <c r="H25" s="703" t="n">
        <v>180</v>
      </c>
      <c r="I25" s="703" t="n">
        <v>19755</v>
      </c>
    </row>
    <row r="26" customFormat="false" ht="16.9" hidden="true" customHeight="false" outlineLevel="0" collapsed="false">
      <c r="A26" s="185" t="str">
        <f aca="true">"INSERT INTO make(id_mk, brand_mk, model_mk) VALUES(null,"&amp;MATCH(MID(CELL("filename",A26),SEARCH("#$",CELL("filename",A26))+2,90),summary!$A$2:$A$38,0)&amp;",'"&amp;B26&amp;"');"</f>
        <v>INSERT INTO make(id_mk, brand_mk, model_mk) VALUES(null,23,'Active');</v>
      </c>
      <c r="B26" s="704" t="s">
        <v>3073</v>
      </c>
      <c r="C26" s="698" t="s">
        <v>3098</v>
      </c>
      <c r="D26" s="698" t="s">
        <v>2250</v>
      </c>
      <c r="E26" s="698" t="s">
        <v>3075</v>
      </c>
      <c r="F26" s="702" t="n">
        <v>90</v>
      </c>
      <c r="G26" s="702" t="s">
        <v>938</v>
      </c>
      <c r="H26" s="703" t="n">
        <v>180</v>
      </c>
      <c r="I26" s="703" t="n">
        <v>20705</v>
      </c>
    </row>
    <row r="27" customFormat="false" ht="13.8" hidden="true" customHeight="false" outlineLevel="0" collapsed="false">
      <c r="A27" s="185" t="str">
        <f aca="true">"INSERT INTO make(id_mk, brand_mk, model_mk) VALUES(null,"&amp;MATCH(MID(CELL("filename",A27),SEARCH("#$",CELL("filename",A27))+2,90),summary!$A$2:$A$38,0)&amp;",'"&amp;B27&amp;"');"</f>
        <v>INSERT INTO make(id_mk, brand_mk, model_mk) VALUES(null,23,'');</v>
      </c>
      <c r="F27" s="702"/>
      <c r="G27" s="702"/>
      <c r="H27" s="703"/>
      <c r="I27" s="703"/>
    </row>
    <row r="28" customFormat="false" ht="16.9" hidden="true" customHeight="false" outlineLevel="0" collapsed="false">
      <c r="A28" s="185" t="str">
        <f aca="true">"INSERT INTO make(id_mk, brand_mk, model_mk) VALUES(null,"&amp;MATCH(MID(CELL("filename",A28),SEARCH("#$",CELL("filename",A28))+2,90),summary!$A$2:$A$38,0)&amp;",'"&amp;B28&amp;"');"</f>
        <v>INSERT INTO make(id_mk, brand_mk, model_mk) VALUES(null,23,'Allure');</v>
      </c>
      <c r="B28" s="704" t="s">
        <v>3079</v>
      </c>
      <c r="C28" s="698" t="s">
        <v>3099</v>
      </c>
      <c r="D28" s="698" t="s">
        <v>2239</v>
      </c>
      <c r="E28" s="698" t="s">
        <v>3075</v>
      </c>
      <c r="F28" s="702" t="n">
        <v>104</v>
      </c>
      <c r="G28" s="702" t="s">
        <v>950</v>
      </c>
      <c r="H28" s="703" t="n">
        <v>190</v>
      </c>
      <c r="I28" s="703" t="n">
        <v>19105</v>
      </c>
    </row>
    <row r="29" customFormat="false" ht="16.9" hidden="true" customHeight="false" outlineLevel="0" collapsed="false">
      <c r="A29" s="185" t="str">
        <f aca="true">"INSERT INTO make(id_mk, brand_mk, model_mk) VALUES(null,"&amp;MATCH(MID(CELL("filename",A29),SEARCH("#$",CELL("filename",A29))+2,90),summary!$A$2:$A$38,0)&amp;",'"&amp;B29&amp;"');"</f>
        <v>INSERT INTO make(id_mk, brand_mk, model_mk) VALUES(null,23,'Allure');</v>
      </c>
      <c r="B29" s="704" t="s">
        <v>3079</v>
      </c>
      <c r="C29" s="698" t="s">
        <v>3100</v>
      </c>
      <c r="D29" s="698" t="s">
        <v>2239</v>
      </c>
      <c r="E29" s="698" t="s">
        <v>3077</v>
      </c>
      <c r="F29" s="702" t="n">
        <v>97</v>
      </c>
      <c r="G29" s="702" t="s">
        <v>938</v>
      </c>
      <c r="H29" s="703" t="n">
        <v>180</v>
      </c>
      <c r="I29" s="703" t="n">
        <v>20080</v>
      </c>
    </row>
    <row r="30" customFormat="false" ht="16.9" hidden="true" customHeight="false" outlineLevel="0" collapsed="false">
      <c r="A30" s="185" t="str">
        <f aca="true">"INSERT INTO make(id_mk, brand_mk, model_mk) VALUES(null,"&amp;MATCH(MID(CELL("filename",A30),SEARCH("#$",CELL("filename",A30))+2,90),summary!$A$2:$A$38,0)&amp;",'"&amp;B30&amp;"');"</f>
        <v>INSERT INTO make(id_mk, brand_mk, model_mk) VALUES(null,23,'Allure');</v>
      </c>
      <c r="B30" s="704" t="s">
        <v>3079</v>
      </c>
      <c r="C30" s="698" t="s">
        <v>3101</v>
      </c>
      <c r="D30" s="698" t="s">
        <v>2239</v>
      </c>
      <c r="E30" s="698" t="s">
        <v>3075</v>
      </c>
      <c r="F30" s="702" t="n">
        <v>99</v>
      </c>
      <c r="G30" s="702" t="s">
        <v>938</v>
      </c>
      <c r="H30" s="703" t="n">
        <v>180</v>
      </c>
      <c r="I30" s="703" t="n">
        <v>20665</v>
      </c>
    </row>
    <row r="31" customFormat="false" ht="16.9" hidden="true" customHeight="false" outlineLevel="0" collapsed="false">
      <c r="A31" s="185" t="str">
        <f aca="true">"INSERT INTO make(id_mk, brand_mk, model_mk) VALUES(null,"&amp;MATCH(MID(CELL("filename",A31),SEARCH("#$",CELL("filename",A31))+2,90),summary!$A$2:$A$38,0)&amp;",'"&amp;B31&amp;"');"</f>
        <v>INSERT INTO make(id_mk, brand_mk, model_mk) VALUES(null,23,'Allure');</v>
      </c>
      <c r="B31" s="704" t="s">
        <v>3079</v>
      </c>
      <c r="C31" s="698" t="s">
        <v>3102</v>
      </c>
      <c r="D31" s="698" t="s">
        <v>2239</v>
      </c>
      <c r="E31" s="698" t="s">
        <v>3096</v>
      </c>
      <c r="F31" s="702" t="n">
        <v>104</v>
      </c>
      <c r="G31" s="702" t="s">
        <v>950</v>
      </c>
      <c r="H31" s="703" t="n">
        <v>190</v>
      </c>
      <c r="I31" s="703" t="n">
        <v>22665</v>
      </c>
    </row>
    <row r="32" customFormat="false" ht="16.9" hidden="true" customHeight="false" outlineLevel="0" collapsed="false">
      <c r="A32" s="185" t="str">
        <f aca="true">"INSERT INTO make(id_mk, brand_mk, model_mk) VALUES(null,"&amp;MATCH(MID(CELL("filename",A32),SEARCH("#$",CELL("filename",A32))+2,90),summary!$A$2:$A$38,0)&amp;",'"&amp;B32&amp;"');"</f>
        <v>INSERT INTO make(id_mk, brand_mk, model_mk) VALUES(null,23,'Allure');</v>
      </c>
      <c r="B32" s="704" t="s">
        <v>3079</v>
      </c>
      <c r="C32" s="698" t="s">
        <v>3097</v>
      </c>
      <c r="D32" s="698" t="s">
        <v>2250</v>
      </c>
      <c r="E32" s="698" t="s">
        <v>3075</v>
      </c>
      <c r="F32" s="702" t="n">
        <v>90</v>
      </c>
      <c r="G32" s="702" t="s">
        <v>938</v>
      </c>
      <c r="H32" s="703" t="n">
        <v>180</v>
      </c>
      <c r="I32" s="703" t="n">
        <v>20985</v>
      </c>
    </row>
    <row r="33" customFormat="false" ht="16.9" hidden="true" customHeight="false" outlineLevel="0" collapsed="false">
      <c r="A33" s="185" t="str">
        <f aca="true">"INSERT INTO make(id_mk, brand_mk, model_mk) VALUES(null,"&amp;MATCH(MID(CELL("filename",A33),SEARCH("#$",CELL("filename",A33))+2,90),summary!$A$2:$A$38,0)&amp;",'"&amp;B33&amp;"');"</f>
        <v>INSERT INTO make(id_mk, brand_mk, model_mk) VALUES(null,23,'Allure');</v>
      </c>
      <c r="B33" s="704" t="s">
        <v>3079</v>
      </c>
      <c r="C33" s="698" t="s">
        <v>3103</v>
      </c>
      <c r="D33" s="698" t="s">
        <v>2250</v>
      </c>
      <c r="E33" s="698" t="s">
        <v>3075</v>
      </c>
      <c r="F33" s="702" t="n">
        <v>90</v>
      </c>
      <c r="G33" s="702" t="s">
        <v>938</v>
      </c>
      <c r="H33" s="703" t="n">
        <v>180</v>
      </c>
      <c r="I33" s="703" t="n">
        <v>21935</v>
      </c>
    </row>
    <row r="34" customFormat="false" ht="13.8" hidden="true" customHeight="false" outlineLevel="0" collapsed="false">
      <c r="A34" s="185" t="str">
        <f aca="true">"INSERT INTO make(id_mk, brand_mk, model_mk) VALUES(null,"&amp;MATCH(MID(CELL("filename",A34),SEARCH("#$",CELL("filename",A34))+2,90),summary!$A$2:$A$38,0)&amp;",'"&amp;B34&amp;"');"</f>
        <v>INSERT INTO make(id_mk, brand_mk, model_mk) VALUES(null,23,'');</v>
      </c>
    </row>
    <row r="35" customFormat="false" ht="16.9" hidden="true" customHeight="false" outlineLevel="0" collapsed="false">
      <c r="A35" s="185" t="str">
        <f aca="true">"INSERT INTO make(id_mk, brand_mk, model_mk) VALUES(null,"&amp;MATCH(MID(CELL("filename",A35),SEARCH("#$",CELL("filename",A35))+2,90),summary!$A$2:$A$38,0)&amp;",'"&amp;B35&amp;"');"</f>
        <v>INSERT INTO make(id_mk, brand_mk, model_mk) VALUES(null,23,'GT - Line');</v>
      </c>
      <c r="B35" s="704" t="s">
        <v>3104</v>
      </c>
      <c r="C35" s="698" t="s">
        <v>3105</v>
      </c>
      <c r="D35" s="698" t="s">
        <v>2239</v>
      </c>
      <c r="E35" s="698" t="s">
        <v>3075</v>
      </c>
      <c r="F35" s="702" t="n">
        <v>99</v>
      </c>
      <c r="G35" s="702" t="s">
        <v>938</v>
      </c>
      <c r="H35" s="703" t="n">
        <v>180</v>
      </c>
      <c r="I35" s="703" t="n">
        <v>21585</v>
      </c>
    </row>
    <row r="36" customFormat="false" ht="16.9" hidden="true" customHeight="false" outlineLevel="0" collapsed="false">
      <c r="A36" s="185" t="str">
        <f aca="true">"INSERT INTO make(id_mk, brand_mk, model_mk) VALUES(null,"&amp;MATCH(MID(CELL("filename",A36),SEARCH("#$",CELL("filename",A36))+2,90),summary!$A$2:$A$38,0)&amp;",'"&amp;B36&amp;"');"</f>
        <v>INSERT INTO make(id_mk, brand_mk, model_mk) VALUES(null,23,'GT - Line');</v>
      </c>
      <c r="B36" s="704" t="s">
        <v>3104</v>
      </c>
      <c r="C36" s="698" t="s">
        <v>3106</v>
      </c>
      <c r="D36" s="698" t="s">
        <v>2250</v>
      </c>
      <c r="E36" s="698" t="s">
        <v>3075</v>
      </c>
      <c r="F36" s="702" t="n">
        <v>90</v>
      </c>
      <c r="G36" s="702" t="s">
        <v>938</v>
      </c>
      <c r="H36" s="703" t="n">
        <v>180</v>
      </c>
      <c r="I36" s="703" t="n">
        <v>22895</v>
      </c>
    </row>
    <row r="37" customFormat="false" ht="21" hidden="true" customHeight="true" outlineLevel="0" collapsed="false">
      <c r="A37" s="185" t="str">
        <f aca="true">"INSERT INTO make(id_mk, brand_mk, model_mk) VALUES(null,"&amp;MATCH(MID(CELL("filename",A37),SEARCH("#$",CELL("filename",A37))+2,90),summary!$A$2:$A$38,0)&amp;",'"&amp;B37&amp;"');"</f>
        <v>INSERT INTO make(id_mk, brand_mk, model_mk) VALUES(null,23,'');</v>
      </c>
    </row>
    <row r="38" customFormat="false" ht="13.8" hidden="true" customHeight="false" outlineLevel="0" collapsed="false">
      <c r="A38" s="185" t="str">
        <f aca="true">"INSERT INTO make(id_mk, brand_mk, model_mk) VALUES(null,"&amp;MATCH(MID(CELL("filename",A38),SEARCH("#$",CELL("filename",A38))+2,90),summary!$A$2:$A$38,0)&amp;",'"&amp;B38&amp;"');"</f>
        <v>INSERT INTO make(id_mk, brand_mk, model_mk) VALUES(null,23,'GTi');</v>
      </c>
      <c r="B38" s="704" t="s">
        <v>3107</v>
      </c>
      <c r="C38" s="698" t="s">
        <v>3108</v>
      </c>
      <c r="D38" s="698" t="s">
        <v>2239</v>
      </c>
      <c r="E38" s="698" t="s">
        <v>3109</v>
      </c>
      <c r="F38" s="702" t="n">
        <v>125</v>
      </c>
      <c r="G38" s="702" t="s">
        <v>1030</v>
      </c>
      <c r="H38" s="707" t="n">
        <v>270</v>
      </c>
      <c r="I38" s="703" t="n">
        <v>29005</v>
      </c>
    </row>
    <row r="39" customFormat="false" ht="13.8" hidden="false" customHeight="false" outlineLevel="0" collapsed="false">
      <c r="A39" s="185" t="str">
        <f aca="true">"INSERT INTO make(id_mk, brand_mk, model_mk) VALUES(null,"&amp;MATCH(MID(CELL("filename",A39),SEARCH("#$",CELL("filename",A39))+2,90),summary!$A$2:$A$38,0)&amp;",'"&amp;B39&amp;"');"</f>
        <v>INSERT INTO make(id_mk, brand_mk, model_mk) VALUES(null,23,'2008');</v>
      </c>
      <c r="B39" s="701" t="n">
        <v>2008</v>
      </c>
    </row>
    <row r="40" customFormat="false" ht="13.8" hidden="true" customHeight="false" outlineLevel="0" collapsed="false">
      <c r="A40" s="185" t="str">
        <f aca="true">"INSERT INTO make(id_mk, brand_mk, model_mk) VALUES(null,"&amp;MATCH(MID(CELL("filename",A40),SEARCH("#$",CELL("filename",A40))+2,90),summary!$A$2:$A$38,0)&amp;",'"&amp;B40&amp;"');"</f>
        <v>INSERT INTO make(id_mk, brand_mk, model_mk) VALUES(null,23,'Access');</v>
      </c>
      <c r="B40" s="704" t="s">
        <v>3085</v>
      </c>
      <c r="C40" s="698" t="s">
        <v>3110</v>
      </c>
      <c r="D40" s="698" t="s">
        <v>2239</v>
      </c>
      <c r="E40" s="698" t="s">
        <v>3075</v>
      </c>
      <c r="F40" s="702" t="n">
        <v>114</v>
      </c>
      <c r="G40" s="702" t="s">
        <v>945</v>
      </c>
      <c r="H40" s="703" t="n">
        <v>200</v>
      </c>
      <c r="I40" s="703" t="n">
        <v>19600</v>
      </c>
    </row>
    <row r="41" customFormat="false" ht="13.8" hidden="true" customHeight="false" outlineLevel="0" collapsed="false">
      <c r="A41" s="185" t="str">
        <f aca="true">"INSERT INTO make(id_mk, brand_mk, model_mk) VALUES(null,"&amp;MATCH(MID(CELL("filename",A41),SEARCH("#$",CELL("filename",A41))+2,90),summary!$A$2:$A$38,0)&amp;",'"&amp;B41&amp;"');"</f>
        <v>INSERT INTO make(id_mk, brand_mk, model_mk) VALUES(null,23,'Access');</v>
      </c>
      <c r="B41" s="704" t="s">
        <v>3085</v>
      </c>
      <c r="C41" s="698" t="s">
        <v>3111</v>
      </c>
      <c r="D41" s="698" t="s">
        <v>2250</v>
      </c>
      <c r="E41" s="698" t="s">
        <v>3075</v>
      </c>
      <c r="F41" s="702" t="n">
        <v>97</v>
      </c>
      <c r="G41" s="702" t="s">
        <v>938</v>
      </c>
      <c r="H41" s="703" t="n">
        <v>180</v>
      </c>
      <c r="I41" s="703" t="n">
        <v>20985</v>
      </c>
    </row>
    <row r="42" customFormat="false" ht="13.8" hidden="true" customHeight="false" outlineLevel="0" collapsed="false">
      <c r="A42" s="185" t="str">
        <f aca="true">"INSERT INTO make(id_mk, brand_mk, model_mk) VALUES(null,"&amp;MATCH(MID(CELL("filename",A42),SEARCH("#$",CELL("filename",A42))+2,90),summary!$A$2:$A$38,0)&amp;",'"&amp;B42&amp;"');"</f>
        <v>INSERT INTO make(id_mk, brand_mk, model_mk) VALUES(null,23,'');</v>
      </c>
      <c r="F42" s="702"/>
      <c r="G42" s="702"/>
      <c r="H42" s="703"/>
      <c r="I42" s="703"/>
    </row>
    <row r="43" customFormat="false" ht="13.8" hidden="true" customHeight="false" outlineLevel="0" collapsed="false">
      <c r="A43" s="185" t="str">
        <f aca="true">"INSERT INTO make(id_mk, brand_mk, model_mk) VALUES(null,"&amp;MATCH(MID(CELL("filename",A43),SEARCH("#$",CELL("filename",A43))+2,90),summary!$A$2:$A$38,0)&amp;",'"&amp;B43&amp;"');"</f>
        <v>INSERT INTO make(id_mk, brand_mk, model_mk) VALUES(null,23,'Active');</v>
      </c>
      <c r="B43" s="704" t="s">
        <v>3073</v>
      </c>
      <c r="C43" s="698" t="s">
        <v>3112</v>
      </c>
      <c r="D43" s="698" t="s">
        <v>2239</v>
      </c>
      <c r="E43" s="698" t="s">
        <v>3075</v>
      </c>
      <c r="F43" s="702" t="n">
        <v>114</v>
      </c>
      <c r="G43" s="702" t="s">
        <v>945</v>
      </c>
      <c r="H43" s="703" t="n">
        <v>200</v>
      </c>
      <c r="I43" s="703" t="n">
        <v>20645</v>
      </c>
    </row>
    <row r="44" customFormat="false" ht="13.8" hidden="true" customHeight="false" outlineLevel="0" collapsed="false">
      <c r="A44" s="185" t="str">
        <f aca="true">"INSERT INTO make(id_mk, brand_mk, model_mk) VALUES(null,"&amp;MATCH(MID(CELL("filename",A44),SEARCH("#$",CELL("filename",A44))+2,90),summary!$A$2:$A$38,0)&amp;",'"&amp;B44&amp;"');"</f>
        <v>INSERT INTO make(id_mk, brand_mk, model_mk) VALUES(null,23,'Active');</v>
      </c>
      <c r="B44" s="704" t="s">
        <v>3073</v>
      </c>
      <c r="C44" s="698" t="s">
        <v>3113</v>
      </c>
      <c r="D44" s="698" t="s">
        <v>2239</v>
      </c>
      <c r="E44" s="698" t="s">
        <v>3075</v>
      </c>
      <c r="F44" s="702" t="n">
        <v>108</v>
      </c>
      <c r="G44" s="702" t="s">
        <v>950</v>
      </c>
      <c r="H44" s="703" t="n">
        <v>190</v>
      </c>
      <c r="I44" s="703" t="n">
        <v>21800</v>
      </c>
    </row>
    <row r="45" customFormat="false" ht="13.8" hidden="true" customHeight="false" outlineLevel="0" collapsed="false">
      <c r="A45" s="185" t="str">
        <f aca="true">"INSERT INTO make(id_mk, brand_mk, model_mk) VALUES(null,"&amp;MATCH(MID(CELL("filename",A45),SEARCH("#$",CELL("filename",A45))+2,90),summary!$A$2:$A$38,0)&amp;",'"&amp;B45&amp;"');"</f>
        <v>INSERT INTO make(id_mk, brand_mk, model_mk) VALUES(null,23,'Active');</v>
      </c>
      <c r="B45" s="704" t="s">
        <v>3073</v>
      </c>
      <c r="C45" s="698" t="s">
        <v>3114</v>
      </c>
      <c r="D45" s="698" t="s">
        <v>2239</v>
      </c>
      <c r="E45" s="698" t="s">
        <v>3096</v>
      </c>
      <c r="F45" s="702" t="n">
        <v>110</v>
      </c>
      <c r="G45" s="702" t="s">
        <v>950</v>
      </c>
      <c r="H45" s="703" t="n">
        <v>190</v>
      </c>
      <c r="I45" s="703" t="n">
        <v>23800</v>
      </c>
    </row>
    <row r="46" customFormat="false" ht="13.8" hidden="true" customHeight="false" outlineLevel="0" collapsed="false">
      <c r="A46" s="185" t="str">
        <f aca="true">"INSERT INTO make(id_mk, brand_mk, model_mk) VALUES(null,"&amp;MATCH(MID(CELL("filename",A46),SEARCH("#$",CELL("filename",A46))+2,90),summary!$A$2:$A$38,0)&amp;",'"&amp;B46&amp;"');"</f>
        <v>INSERT INTO make(id_mk, brand_mk, model_mk) VALUES(null,23,'Active');</v>
      </c>
      <c r="B46" s="704" t="s">
        <v>3073</v>
      </c>
      <c r="C46" s="698" t="s">
        <v>3115</v>
      </c>
      <c r="D46" s="698" t="s">
        <v>2239</v>
      </c>
      <c r="E46" s="698" t="s">
        <v>3109</v>
      </c>
      <c r="F46" s="702" t="n">
        <v>110</v>
      </c>
      <c r="G46" s="702" t="s">
        <v>950</v>
      </c>
      <c r="H46" s="703" t="n">
        <v>190</v>
      </c>
      <c r="I46" s="703" t="n">
        <v>22445</v>
      </c>
    </row>
    <row r="47" customFormat="false" ht="13.8" hidden="true" customHeight="false" outlineLevel="0" collapsed="false">
      <c r="A47" s="185" t="str">
        <f aca="true">"INSERT INTO make(id_mk, brand_mk, model_mk) VALUES(null,"&amp;MATCH(MID(CELL("filename",A47),SEARCH("#$",CELL("filename",A47))+2,90),summary!$A$2:$A$38,0)&amp;",'"&amp;B47&amp;"');"</f>
        <v>INSERT INTO make(id_mk, brand_mk, model_mk) VALUES(null,23,'Active');</v>
      </c>
      <c r="B47" s="704" t="s">
        <v>3073</v>
      </c>
      <c r="C47" s="698" t="s">
        <v>3116</v>
      </c>
      <c r="D47" s="698" t="s">
        <v>2250</v>
      </c>
      <c r="E47" s="698" t="s">
        <v>3075</v>
      </c>
      <c r="F47" s="702" t="n">
        <v>97</v>
      </c>
      <c r="G47" s="702" t="s">
        <v>938</v>
      </c>
      <c r="H47" s="703" t="n">
        <v>180</v>
      </c>
      <c r="I47" s="703" t="n">
        <v>21940</v>
      </c>
    </row>
    <row r="48" customFormat="false" ht="13.8" hidden="true" customHeight="false" outlineLevel="0" collapsed="false">
      <c r="A48" s="185" t="str">
        <f aca="true">"INSERT INTO make(id_mk, brand_mk, model_mk) VALUES(null,"&amp;MATCH(MID(CELL("filename",A48),SEARCH("#$",CELL("filename",A48))+2,90),summary!$A$2:$A$38,0)&amp;",'"&amp;B48&amp;"');"</f>
        <v>INSERT INTO make(id_mk, brand_mk, model_mk) VALUES(null,23,'Active');</v>
      </c>
      <c r="B48" s="704" t="s">
        <v>3073</v>
      </c>
      <c r="C48" s="698" t="s">
        <v>3117</v>
      </c>
      <c r="D48" s="698" t="s">
        <v>2250</v>
      </c>
      <c r="E48" s="698" t="s">
        <v>3075</v>
      </c>
      <c r="F48" s="702" t="n">
        <v>95</v>
      </c>
      <c r="G48" s="702" t="s">
        <v>938</v>
      </c>
      <c r="H48" s="703" t="n">
        <v>180</v>
      </c>
      <c r="I48" s="703" t="n">
        <v>23260</v>
      </c>
    </row>
    <row r="49" customFormat="false" ht="13.8" hidden="true" customHeight="false" outlineLevel="0" collapsed="false">
      <c r="A49" s="185" t="str">
        <f aca="true">"INSERT INTO make(id_mk, brand_mk, model_mk) VALUES(null,"&amp;MATCH(MID(CELL("filename",A49),SEARCH("#$",CELL("filename",A49))+2,90),summary!$A$2:$A$38,0)&amp;",'"&amp;B49&amp;"');"</f>
        <v>INSERT INTO make(id_mk, brand_mk, model_mk) VALUES(null,23,'Active');</v>
      </c>
      <c r="B49" s="704" t="s">
        <v>3073</v>
      </c>
      <c r="C49" s="698" t="s">
        <v>3118</v>
      </c>
      <c r="D49" s="698" t="s">
        <v>2250</v>
      </c>
      <c r="E49" s="698" t="s">
        <v>3075</v>
      </c>
      <c r="F49" s="702" t="n">
        <v>90</v>
      </c>
      <c r="G49" s="702" t="s">
        <v>938</v>
      </c>
      <c r="H49" s="703" t="n">
        <v>180</v>
      </c>
      <c r="I49" s="703" t="n">
        <v>23540</v>
      </c>
    </row>
    <row r="50" customFormat="false" ht="13.8" hidden="true" customHeight="false" outlineLevel="0" collapsed="false">
      <c r="A50" s="185" t="str">
        <f aca="true">"INSERT INTO make(id_mk, brand_mk, model_mk) VALUES(null,"&amp;MATCH(MID(CELL("filename",A50),SEARCH("#$",CELL("filename",A50))+2,90),summary!$A$2:$A$38,0)&amp;",'"&amp;B50&amp;"');"</f>
        <v>INSERT INTO make(id_mk, brand_mk, model_mk) VALUES(null,23,'Active');</v>
      </c>
      <c r="B50" s="704" t="s">
        <v>3073</v>
      </c>
      <c r="C50" s="698" t="s">
        <v>3119</v>
      </c>
      <c r="D50" s="698" t="s">
        <v>2250</v>
      </c>
      <c r="E50" s="698" t="s">
        <v>3109</v>
      </c>
      <c r="F50" s="702" t="n">
        <v>96</v>
      </c>
      <c r="G50" s="702" t="s">
        <v>938</v>
      </c>
      <c r="H50" s="703" t="n">
        <v>180</v>
      </c>
      <c r="I50" s="703" t="n">
        <v>24430</v>
      </c>
    </row>
    <row r="51" customFormat="false" ht="13.8" hidden="true" customHeight="false" outlineLevel="0" collapsed="false">
      <c r="A51" s="185" t="str">
        <f aca="true">"INSERT INTO make(id_mk, brand_mk, model_mk) VALUES(null,"&amp;MATCH(MID(CELL("filename",A51),SEARCH("#$",CELL("filename",A51))+2,90),summary!$A$2:$A$38,0)&amp;",'"&amp;B51&amp;"');"</f>
        <v>INSERT INTO make(id_mk, brand_mk, model_mk) VALUES(null,23,'');</v>
      </c>
      <c r="F51" s="702"/>
      <c r="G51" s="702"/>
      <c r="H51" s="703"/>
      <c r="I51" s="703"/>
    </row>
    <row r="52" customFormat="false" ht="13.8" hidden="true" customHeight="false" outlineLevel="0" collapsed="false">
      <c r="A52" s="185" t="str">
        <f aca="true">"INSERT INTO make(id_mk, brand_mk, model_mk) VALUES(null,"&amp;MATCH(MID(CELL("filename",A52),SEARCH("#$",CELL("filename",A52))+2,90),summary!$A$2:$A$38,0)&amp;",'"&amp;B52&amp;"');"</f>
        <v>INSERT INTO make(id_mk, brand_mk, model_mk) VALUES(null,23,'Allure');</v>
      </c>
      <c r="B52" s="704" t="s">
        <v>3079</v>
      </c>
      <c r="C52" s="698" t="s">
        <v>3112</v>
      </c>
      <c r="D52" s="698" t="s">
        <v>2239</v>
      </c>
      <c r="E52" s="698" t="s">
        <v>3075</v>
      </c>
      <c r="F52" s="702" t="n">
        <v>114</v>
      </c>
      <c r="G52" s="702" t="s">
        <v>945</v>
      </c>
      <c r="H52" s="703" t="n">
        <v>200</v>
      </c>
      <c r="I52" s="703" t="n">
        <v>22600</v>
      </c>
    </row>
    <row r="53" customFormat="false" ht="13.8" hidden="true" customHeight="false" outlineLevel="0" collapsed="false">
      <c r="A53" s="185" t="str">
        <f aca="true">"INSERT INTO make(id_mk, brand_mk, model_mk) VALUES(null,"&amp;MATCH(MID(CELL("filename",A53),SEARCH("#$",CELL("filename",A53))+2,90),summary!$A$2:$A$38,0)&amp;",'"&amp;B53&amp;"');"</f>
        <v>INSERT INTO make(id_mk, brand_mk, model_mk) VALUES(null,23,'Allure');</v>
      </c>
      <c r="B53" s="704" t="s">
        <v>3079</v>
      </c>
      <c r="C53" s="698" t="s">
        <v>3113</v>
      </c>
      <c r="D53" s="698" t="s">
        <v>2239</v>
      </c>
      <c r="E53" s="698" t="s">
        <v>3075</v>
      </c>
      <c r="F53" s="702" t="n">
        <v>103</v>
      </c>
      <c r="G53" s="702" t="s">
        <v>950</v>
      </c>
      <c r="H53" s="703" t="n">
        <v>190</v>
      </c>
      <c r="I53" s="703" t="n">
        <v>23695</v>
      </c>
    </row>
    <row r="54" customFormat="false" ht="13.8" hidden="true" customHeight="false" outlineLevel="0" collapsed="false">
      <c r="A54" s="185" t="str">
        <f aca="true">"INSERT INTO make(id_mk, brand_mk, model_mk) VALUES(null,"&amp;MATCH(MID(CELL("filename",A54),SEARCH("#$",CELL("filename",A54))+2,90),summary!$A$2:$A$38,0)&amp;",'"&amp;B54&amp;"');"</f>
        <v>INSERT INTO make(id_mk, brand_mk, model_mk) VALUES(null,23,'Allure');</v>
      </c>
      <c r="B54" s="704" t="s">
        <v>3079</v>
      </c>
      <c r="C54" s="698" t="s">
        <v>3120</v>
      </c>
      <c r="D54" s="698" t="s">
        <v>2239</v>
      </c>
      <c r="E54" s="698" t="s">
        <v>3096</v>
      </c>
      <c r="F54" s="702" t="n">
        <v>110</v>
      </c>
      <c r="G54" s="702" t="s">
        <v>950</v>
      </c>
      <c r="H54" s="703" t="n">
        <v>190</v>
      </c>
      <c r="I54" s="703" t="n">
        <v>25695</v>
      </c>
    </row>
    <row r="55" customFormat="false" ht="13.8" hidden="true" customHeight="false" outlineLevel="0" collapsed="false">
      <c r="A55" s="185" t="str">
        <f aca="true">"INSERT INTO make(id_mk, brand_mk, model_mk) VALUES(null,"&amp;MATCH(MID(CELL("filename",A55),SEARCH("#$",CELL("filename",A55))+2,90),summary!$A$2:$A$38,0)&amp;",'"&amp;B55&amp;"');"</f>
        <v>INSERT INTO make(id_mk, brand_mk, model_mk) VALUES(null,23,'Allure');</v>
      </c>
      <c r="B55" s="704" t="s">
        <v>3079</v>
      </c>
      <c r="C55" s="698" t="s">
        <v>3115</v>
      </c>
      <c r="D55" s="698" t="s">
        <v>2239</v>
      </c>
      <c r="E55" s="698" t="s">
        <v>3109</v>
      </c>
      <c r="F55" s="702" t="n">
        <v>110</v>
      </c>
      <c r="G55" s="702" t="s">
        <v>950</v>
      </c>
      <c r="H55" s="703" t="n">
        <v>190</v>
      </c>
      <c r="I55" s="703" t="n">
        <v>24340</v>
      </c>
    </row>
    <row r="56" customFormat="false" ht="13.8" hidden="true" customHeight="false" outlineLevel="0" collapsed="false">
      <c r="A56" s="185" t="str">
        <f aca="true">"INSERT INTO make(id_mk, brand_mk, model_mk) VALUES(null,"&amp;MATCH(MID(CELL("filename",A56),SEARCH("#$",CELL("filename",A56))+2,90),summary!$A$2:$A$38,0)&amp;",'"&amp;B56&amp;"');"</f>
        <v>INSERT INTO make(id_mk, brand_mk, model_mk) VALUES(null,23,'Allure');</v>
      </c>
      <c r="B56" s="704" t="s">
        <v>3079</v>
      </c>
      <c r="C56" s="698" t="s">
        <v>3117</v>
      </c>
      <c r="D56" s="698" t="s">
        <v>2250</v>
      </c>
      <c r="E56" s="698" t="s">
        <v>3075</v>
      </c>
      <c r="F56" s="702" t="n">
        <v>95</v>
      </c>
      <c r="G56" s="702" t="s">
        <v>938</v>
      </c>
      <c r="H56" s="703" t="n">
        <v>180</v>
      </c>
      <c r="I56" s="703" t="n">
        <v>24995</v>
      </c>
    </row>
    <row r="57" customFormat="false" ht="13.8" hidden="true" customHeight="false" outlineLevel="0" collapsed="false">
      <c r="A57" s="185" t="str">
        <f aca="true">"INSERT INTO make(id_mk, brand_mk, model_mk) VALUES(null,"&amp;MATCH(MID(CELL("filename",A57),SEARCH("#$",CELL("filename",A57))+2,90),summary!$A$2:$A$38,0)&amp;",'"&amp;B57&amp;"');"</f>
        <v>INSERT INTO make(id_mk, brand_mk, model_mk) VALUES(null,23,'Allure');</v>
      </c>
      <c r="B57" s="704" t="s">
        <v>3079</v>
      </c>
      <c r="C57" s="698" t="s">
        <v>3118</v>
      </c>
      <c r="D57" s="698" t="s">
        <v>2250</v>
      </c>
      <c r="E57" s="698" t="s">
        <v>3075</v>
      </c>
      <c r="F57" s="702" t="n">
        <v>90</v>
      </c>
      <c r="G57" s="702" t="s">
        <v>938</v>
      </c>
      <c r="H57" s="703" t="n">
        <v>180</v>
      </c>
      <c r="I57" s="703" t="n">
        <v>25275</v>
      </c>
    </row>
    <row r="58" customFormat="false" ht="13.8" hidden="true" customHeight="false" outlineLevel="0" collapsed="false">
      <c r="A58" s="185" t="str">
        <f aca="true">"INSERT INTO make(id_mk, brand_mk, model_mk) VALUES(null,"&amp;MATCH(MID(CELL("filename",A58),SEARCH("#$",CELL("filename",A58))+2,90),summary!$A$2:$A$38,0)&amp;",'"&amp;B58&amp;"');"</f>
        <v>INSERT INTO make(id_mk, brand_mk, model_mk) VALUES(null,23,'Allure');</v>
      </c>
      <c r="B58" s="704" t="s">
        <v>3079</v>
      </c>
      <c r="C58" s="698" t="s">
        <v>3119</v>
      </c>
      <c r="D58" s="698" t="s">
        <v>2250</v>
      </c>
      <c r="E58" s="698" t="s">
        <v>3109</v>
      </c>
      <c r="F58" s="702" t="n">
        <v>96</v>
      </c>
      <c r="G58" s="702" t="s">
        <v>938</v>
      </c>
      <c r="H58" s="703" t="n">
        <v>180</v>
      </c>
      <c r="I58" s="703" t="n">
        <v>26095</v>
      </c>
    </row>
    <row r="59" customFormat="false" ht="13.8" hidden="true" customHeight="false" outlineLevel="0" collapsed="false">
      <c r="A59" s="185" t="str">
        <f aca="true">"INSERT INTO make(id_mk, brand_mk, model_mk) VALUES(null,"&amp;MATCH(MID(CELL("filename",A59),SEARCH("#$",CELL("filename",A59))+2,90),summary!$A$2:$A$38,0)&amp;",'"&amp;B59&amp;"');"</f>
        <v>INSERT INTO make(id_mk, brand_mk, model_mk) VALUES(null,23,'');</v>
      </c>
    </row>
    <row r="60" customFormat="false" ht="13.8" hidden="true" customHeight="false" outlineLevel="0" collapsed="false">
      <c r="A60" s="185" t="str">
        <f aca="true">"INSERT INTO make(id_mk, brand_mk, model_mk) VALUES(null,"&amp;MATCH(MID(CELL("filename",A60),SEARCH("#$",CELL("filename",A60))+2,90),summary!$A$2:$A$38,0)&amp;",'"&amp;B60&amp;"');"</f>
        <v>INSERT INTO make(id_mk, brand_mk, model_mk) VALUES(null,23,'GT - Line');</v>
      </c>
      <c r="B60" s="704" t="s">
        <v>3104</v>
      </c>
      <c r="C60" s="698" t="s">
        <v>3121</v>
      </c>
      <c r="D60" s="698" t="s">
        <v>2239</v>
      </c>
      <c r="E60" s="698" t="s">
        <v>3075</v>
      </c>
      <c r="F60" s="702" t="n">
        <v>103</v>
      </c>
      <c r="G60" s="702" t="s">
        <v>950</v>
      </c>
      <c r="H60" s="703" t="n">
        <v>190</v>
      </c>
      <c r="I60" s="703" t="n">
        <v>25035</v>
      </c>
    </row>
    <row r="61" customFormat="false" ht="13.8" hidden="true" customHeight="false" outlineLevel="0" collapsed="false">
      <c r="A61" s="185" t="str">
        <f aca="true">"INSERT INTO make(id_mk, brand_mk, model_mk) VALUES(null,"&amp;MATCH(MID(CELL("filename",A61),SEARCH("#$",CELL("filename",A61))+2,90),summary!$A$2:$A$38,0)&amp;",'"&amp;B61&amp;"');"</f>
        <v>INSERT INTO make(id_mk, brand_mk, model_mk) VALUES(null,23,'GT - Line');</v>
      </c>
      <c r="B61" s="704" t="s">
        <v>3104</v>
      </c>
      <c r="C61" s="698" t="s">
        <v>3122</v>
      </c>
      <c r="D61" s="698" t="s">
        <v>2239</v>
      </c>
      <c r="E61" s="698" t="s">
        <v>3096</v>
      </c>
      <c r="F61" s="702" t="n">
        <v>110</v>
      </c>
      <c r="G61" s="702" t="s">
        <v>950</v>
      </c>
      <c r="H61" s="703" t="n">
        <v>190</v>
      </c>
      <c r="I61" s="703" t="n">
        <v>27035</v>
      </c>
    </row>
    <row r="62" customFormat="false" ht="13.8" hidden="true" customHeight="false" outlineLevel="0" collapsed="false">
      <c r="A62" s="185" t="str">
        <f aca="true">"INSERT INTO make(id_mk, brand_mk, model_mk) VALUES(null,"&amp;MATCH(MID(CELL("filename",A62),SEARCH("#$",CELL("filename",A62))+2,90),summary!$A$2:$A$38,0)&amp;",'"&amp;B62&amp;"');"</f>
        <v>INSERT INTO make(id_mk, brand_mk, model_mk) VALUES(null,23,'GT - Line');</v>
      </c>
      <c r="B62" s="704" t="s">
        <v>3104</v>
      </c>
      <c r="C62" s="698" t="s">
        <v>3123</v>
      </c>
      <c r="D62" s="698" t="s">
        <v>2239</v>
      </c>
      <c r="E62" s="698" t="s">
        <v>3109</v>
      </c>
      <c r="F62" s="702" t="n">
        <v>110</v>
      </c>
      <c r="G62" s="702" t="s">
        <v>950</v>
      </c>
      <c r="H62" s="703" t="n">
        <v>190</v>
      </c>
      <c r="I62" s="703" t="n">
        <v>25740</v>
      </c>
    </row>
    <row r="63" customFormat="false" ht="13.8" hidden="true" customHeight="false" outlineLevel="0" collapsed="false">
      <c r="A63" s="185" t="str">
        <f aca="true">"INSERT INTO make(id_mk, brand_mk, model_mk) VALUES(null,"&amp;MATCH(MID(CELL("filename",A63),SEARCH("#$",CELL("filename",A63))+2,90),summary!$A$2:$A$38,0)&amp;",'"&amp;B63&amp;"');"</f>
        <v>INSERT INTO make(id_mk, brand_mk, model_mk) VALUES(null,23,'GT - Line');</v>
      </c>
      <c r="B63" s="704" t="s">
        <v>3104</v>
      </c>
      <c r="C63" s="698" t="s">
        <v>3124</v>
      </c>
      <c r="D63" s="698" t="s">
        <v>2250</v>
      </c>
      <c r="E63" s="698" t="s">
        <v>3075</v>
      </c>
      <c r="F63" s="702" t="n">
        <v>97</v>
      </c>
      <c r="G63" s="702" t="s">
        <v>938</v>
      </c>
      <c r="H63" s="703" t="n">
        <v>180</v>
      </c>
      <c r="I63" s="703" t="n">
        <v>26435</v>
      </c>
    </row>
    <row r="64" customFormat="false" ht="13.8" hidden="true" customHeight="false" outlineLevel="0" collapsed="false">
      <c r="A64" s="185" t="str">
        <f aca="true">"INSERT INTO make(id_mk, brand_mk, model_mk) VALUES(null,"&amp;MATCH(MID(CELL("filename",A64),SEARCH("#$",CELL("filename",A64))+2,90),summary!$A$2:$A$38,0)&amp;",'"&amp;B64&amp;"');"</f>
        <v>INSERT INTO make(id_mk, brand_mk, model_mk) VALUES(null,23,'GT - Line');</v>
      </c>
      <c r="B64" s="704" t="s">
        <v>3104</v>
      </c>
      <c r="C64" s="698" t="s">
        <v>3125</v>
      </c>
      <c r="D64" s="698" t="s">
        <v>2250</v>
      </c>
      <c r="E64" s="698" t="s">
        <v>3109</v>
      </c>
      <c r="F64" s="702" t="n">
        <v>96</v>
      </c>
      <c r="G64" s="702" t="s">
        <v>938</v>
      </c>
      <c r="H64" s="703" t="n">
        <v>180</v>
      </c>
      <c r="I64" s="703" t="n">
        <v>27480</v>
      </c>
    </row>
    <row r="65" customFormat="false" ht="13.8" hidden="false" customHeight="false" outlineLevel="0" collapsed="false">
      <c r="A65" s="185" t="str">
        <f aca="true">"INSERT INTO make(id_mk, brand_mk, model_mk) VALUES(null,"&amp;MATCH(MID(CELL("filename",A65),SEARCH("#$",CELL("filename",A65))+2,90),summary!$A$2:$A$38,0)&amp;",'"&amp;B65&amp;"');"</f>
        <v>INSERT INTO make(id_mk, brand_mk, model_mk) VALUES(null,23,'308');</v>
      </c>
      <c r="B65" s="701" t="n">
        <v>308</v>
      </c>
    </row>
    <row r="66" customFormat="false" ht="16.9" hidden="true" customHeight="false" outlineLevel="0" collapsed="false">
      <c r="A66" s="185" t="str">
        <f aca="true">"INSERT INTO make(id_mk, brand_mk, model_mk) VALUES(null,"&amp;MATCH(MID(CELL("filename",A66),SEARCH("#$",CELL("filename",A66))+2,90),summary!$A$2:$A$38,0)&amp;",'"&amp;B66&amp;"');"</f>
        <v>INSERT INTO make(id_mk, brand_mk, model_mk) VALUES(null,23,'Access');</v>
      </c>
      <c r="B66" s="704" t="s">
        <v>3085</v>
      </c>
      <c r="C66" s="698" t="s">
        <v>3126</v>
      </c>
      <c r="D66" s="698" t="s">
        <v>2250</v>
      </c>
      <c r="E66" s="698" t="s">
        <v>3075</v>
      </c>
      <c r="F66" s="702" t="n">
        <v>94</v>
      </c>
      <c r="G66" s="702" t="s">
        <v>938</v>
      </c>
      <c r="H66" s="703" t="n">
        <v>180</v>
      </c>
      <c r="I66" s="703" t="n">
        <v>20295</v>
      </c>
    </row>
    <row r="67" customFormat="false" ht="16.9" hidden="true" customHeight="false" outlineLevel="0" collapsed="false">
      <c r="A67" s="185" t="str">
        <f aca="true">"INSERT INTO make(id_mk, brand_mk, model_mk) VALUES(null,"&amp;MATCH(MID(CELL("filename",A67),SEARCH("#$",CELL("filename",A67))+2,90),summary!$A$2:$A$38,0)&amp;",'"&amp;B67&amp;"');"</f>
        <v>INSERT INTO make(id_mk, brand_mk, model_mk) VALUES(null,23,'Active');</v>
      </c>
      <c r="B67" s="704" t="s">
        <v>3073</v>
      </c>
      <c r="C67" s="698" t="s">
        <v>3126</v>
      </c>
      <c r="D67" s="698" t="s">
        <v>2250</v>
      </c>
      <c r="E67" s="698" t="s">
        <v>3075</v>
      </c>
      <c r="F67" s="702" t="n">
        <v>94</v>
      </c>
      <c r="G67" s="702" t="s">
        <v>938</v>
      </c>
      <c r="H67" s="703" t="n">
        <v>180</v>
      </c>
      <c r="I67" s="703" t="n">
        <v>21330</v>
      </c>
    </row>
    <row r="68" customFormat="false" ht="16.9" hidden="true" customHeight="false" outlineLevel="0" collapsed="false">
      <c r="A68" s="185" t="str">
        <f aca="true">"INSERT INTO make(id_mk, brand_mk, model_mk) VALUES(null,"&amp;MATCH(MID(CELL("filename",A68),SEARCH("#$",CELL("filename",A68))+2,90),summary!$A$2:$A$38,0)&amp;",'"&amp;B68&amp;"');"</f>
        <v>INSERT INTO make(id_mk, brand_mk, model_mk) VALUES(null,23,'Active');</v>
      </c>
      <c r="B68" s="704" t="s">
        <v>3073</v>
      </c>
      <c r="C68" s="698" t="s">
        <v>3127</v>
      </c>
      <c r="D68" s="698" t="s">
        <v>2250</v>
      </c>
      <c r="E68" s="698" t="s">
        <v>3096</v>
      </c>
      <c r="F68" s="702" t="n">
        <v>95</v>
      </c>
      <c r="G68" s="702" t="s">
        <v>938</v>
      </c>
      <c r="H68" s="703" t="n">
        <v>180</v>
      </c>
      <c r="I68" s="703" t="n">
        <v>24120</v>
      </c>
    </row>
    <row r="69" customFormat="false" ht="16.9" hidden="true" customHeight="false" outlineLevel="0" collapsed="false">
      <c r="A69" s="185" t="str">
        <f aca="true">"INSERT INTO make(id_mk, brand_mk, model_mk) VALUES(null,"&amp;MATCH(MID(CELL("filename",A69),SEARCH("#$",CELL("filename",A69))+2,90),summary!$A$2:$A$38,0)&amp;",'"&amp;B69&amp;"');"</f>
        <v>INSERT INTO make(id_mk, brand_mk, model_mk) VALUES(null,23,'Allure');</v>
      </c>
      <c r="B69" s="704" t="s">
        <v>3079</v>
      </c>
      <c r="C69" s="698" t="s">
        <v>3126</v>
      </c>
      <c r="D69" s="698" t="s">
        <v>2250</v>
      </c>
      <c r="E69" s="698" t="s">
        <v>3075</v>
      </c>
      <c r="F69" s="702" t="n">
        <v>96</v>
      </c>
      <c r="G69" s="702" t="s">
        <v>938</v>
      </c>
      <c r="H69" s="703" t="n">
        <v>180</v>
      </c>
      <c r="I69" s="703" t="n">
        <v>22680</v>
      </c>
    </row>
    <row r="70" customFormat="false" ht="16.9" hidden="true" customHeight="false" outlineLevel="0" collapsed="false">
      <c r="A70" s="185" t="str">
        <f aca="true">"INSERT INTO make(id_mk, brand_mk, model_mk) VALUES(null,"&amp;MATCH(MID(CELL("filename",A70),SEARCH("#$",CELL("filename",A70))+2,90),summary!$A$2:$A$38,0)&amp;",'"&amp;B70&amp;"');"</f>
        <v>INSERT INTO make(id_mk, brand_mk, model_mk) VALUES(null,23,'Allure');</v>
      </c>
      <c r="B70" s="704" t="s">
        <v>3079</v>
      </c>
      <c r="C70" s="698" t="s">
        <v>3128</v>
      </c>
      <c r="D70" s="698" t="s">
        <v>2250</v>
      </c>
      <c r="E70" s="698" t="s">
        <v>3096</v>
      </c>
      <c r="F70" s="702" t="n">
        <v>98</v>
      </c>
      <c r="G70" s="702" t="s">
        <v>938</v>
      </c>
      <c r="H70" s="703" t="n">
        <v>180</v>
      </c>
      <c r="I70" s="703" t="n">
        <v>25470</v>
      </c>
    </row>
    <row r="71" customFormat="false" ht="16.9" hidden="true" customHeight="false" outlineLevel="0" collapsed="false">
      <c r="A71" s="185" t="str">
        <f aca="true">"INSERT INTO make(id_mk, brand_mk, model_mk) VALUES(null,"&amp;MATCH(MID(CELL("filename",A71),SEARCH("#$",CELL("filename",A71))+2,90),summary!$A$2:$A$38,0)&amp;",'"&amp;B71&amp;"');"</f>
        <v>INSERT INTO make(id_mk, brand_mk, model_mk) VALUES(null,23,'GT - Line');</v>
      </c>
      <c r="B71" s="704" t="s">
        <v>3104</v>
      </c>
      <c r="C71" s="698" t="s">
        <v>3129</v>
      </c>
      <c r="D71" s="698" t="s">
        <v>2250</v>
      </c>
      <c r="E71" s="698" t="s">
        <v>3109</v>
      </c>
      <c r="F71" s="702" t="n">
        <v>98</v>
      </c>
      <c r="G71" s="702" t="s">
        <v>938</v>
      </c>
      <c r="H71" s="703" t="n">
        <v>180</v>
      </c>
      <c r="I71" s="703" t="n">
        <v>25270</v>
      </c>
    </row>
    <row r="72" customFormat="false" ht="13.8" hidden="false" customHeight="false" outlineLevel="0" collapsed="false">
      <c r="A72" s="185" t="str">
        <f aca="true">"INSERT INTO make(id_mk, brand_mk, model_mk) VALUES(null,"&amp;MATCH(MID(CELL("filename",A72),SEARCH("#$",CELL("filename",A72))+2,90),summary!$A$2:$A$38,0)&amp;",'"&amp;B72&amp;"');"</f>
        <v>INSERT INTO make(id_mk, brand_mk, model_mk) VALUES(null,23,'3008');</v>
      </c>
      <c r="B72" s="701" t="n">
        <v>3008</v>
      </c>
    </row>
    <row r="73" customFormat="false" ht="13.8" hidden="true" customHeight="false" outlineLevel="0" collapsed="false">
      <c r="A73" s="185" t="str">
        <f aca="true">"INSERT INTO make(id_mk, brand_mk, model_mk) VALUES(null,"&amp;MATCH(MID(CELL("filename",A73),SEARCH("#$",CELL("filename",A73))+2,90),summary!$A$2:$A$38,0)&amp;",'"&amp;B73&amp;"');"</f>
        <v>INSERT INTO make(id_mk, brand_mk, model_mk) VALUES(null,23,'Access');</v>
      </c>
      <c r="B73" s="704" t="s">
        <v>3085</v>
      </c>
      <c r="C73" s="698" t="s">
        <v>3115</v>
      </c>
      <c r="D73" s="698" t="s">
        <v>2239</v>
      </c>
      <c r="E73" s="698" t="s">
        <v>3109</v>
      </c>
      <c r="F73" s="702" t="n">
        <v>117</v>
      </c>
      <c r="G73" s="702" t="s">
        <v>945</v>
      </c>
      <c r="H73" s="703" t="n">
        <v>200</v>
      </c>
      <c r="I73" s="703" t="n">
        <v>26595</v>
      </c>
    </row>
    <row r="74" customFormat="false" ht="13.8" hidden="true" customHeight="false" outlineLevel="0" collapsed="false">
      <c r="A74" s="185" t="str">
        <f aca="true">"INSERT INTO make(id_mk, brand_mk, model_mk) VALUES(null,"&amp;MATCH(MID(CELL("filename",A74),SEARCH("#$",CELL("filename",A74))+2,90),summary!$A$2:$A$38,0)&amp;",'"&amp;B74&amp;"');"</f>
        <v>INSERT INTO make(id_mk, brand_mk, model_mk) VALUES(null,23,'Access');</v>
      </c>
      <c r="B74" s="704" t="s">
        <v>3085</v>
      </c>
      <c r="C74" s="698" t="s">
        <v>3118</v>
      </c>
      <c r="D74" s="698" t="s">
        <v>2250</v>
      </c>
      <c r="E74" s="698" t="s">
        <v>3075</v>
      </c>
      <c r="F74" s="702" t="n">
        <v>103</v>
      </c>
      <c r="G74" s="702" t="s">
        <v>950</v>
      </c>
      <c r="H74" s="703" t="n">
        <v>190</v>
      </c>
      <c r="I74" s="703" t="n">
        <v>27115</v>
      </c>
    </row>
    <row r="75" customFormat="false" ht="13.8" hidden="true" customHeight="false" outlineLevel="0" collapsed="false">
      <c r="A75" s="185" t="str">
        <f aca="true">"INSERT INTO make(id_mk, brand_mk, model_mk) VALUES(null,"&amp;MATCH(MID(CELL("filename",A75),SEARCH("#$",CELL("filename",A75))+2,90),summary!$A$2:$A$38,0)&amp;",'"&amp;B75&amp;"');"</f>
        <v>INSERT INTO make(id_mk, brand_mk, model_mk) VALUES(null,23,'');</v>
      </c>
      <c r="F75" s="702"/>
      <c r="G75" s="702"/>
      <c r="H75" s="703"/>
      <c r="I75" s="703"/>
    </row>
    <row r="76" customFormat="false" ht="13.8" hidden="true" customHeight="false" outlineLevel="0" collapsed="false">
      <c r="A76" s="185" t="str">
        <f aca="true">"INSERT INTO make(id_mk, brand_mk, model_mk) VALUES(null,"&amp;MATCH(MID(CELL("filename",A76),SEARCH("#$",CELL("filename",A76))+2,90),summary!$A$2:$A$38,0)&amp;",'"&amp;B76&amp;"');"</f>
        <v>INSERT INTO make(id_mk, brand_mk, model_mk) VALUES(null,23,'Active');</v>
      </c>
      <c r="B76" s="704" t="s">
        <v>3073</v>
      </c>
      <c r="C76" s="698" t="s">
        <v>3115</v>
      </c>
      <c r="D76" s="698" t="s">
        <v>2239</v>
      </c>
      <c r="E76" s="698" t="s">
        <v>3109</v>
      </c>
      <c r="F76" s="702" t="n">
        <v>117</v>
      </c>
      <c r="G76" s="702" t="s">
        <v>945</v>
      </c>
      <c r="H76" s="703" t="n">
        <v>200</v>
      </c>
      <c r="I76" s="703" t="n">
        <v>28895</v>
      </c>
    </row>
    <row r="77" customFormat="false" ht="13.8" hidden="true" customHeight="false" outlineLevel="0" collapsed="false">
      <c r="A77" s="185" t="str">
        <f aca="true">"INSERT INTO make(id_mk, brand_mk, model_mk) VALUES(null,"&amp;MATCH(MID(CELL("filename",A77),SEARCH("#$",CELL("filename",A77))+2,90),summary!$A$2:$A$38,0)&amp;",'"&amp;B77&amp;"');"</f>
        <v>INSERT INTO make(id_mk, brand_mk, model_mk) VALUES(null,23,'Active');</v>
      </c>
      <c r="B77" s="704" t="s">
        <v>3073</v>
      </c>
      <c r="C77" s="698" t="s">
        <v>3130</v>
      </c>
      <c r="D77" s="698" t="s">
        <v>2239</v>
      </c>
      <c r="E77" s="698" t="s">
        <v>3096</v>
      </c>
      <c r="F77" s="702" t="n">
        <v>120</v>
      </c>
      <c r="G77" s="702" t="s">
        <v>945</v>
      </c>
      <c r="H77" s="703" t="n">
        <v>200</v>
      </c>
      <c r="I77" s="703" t="n">
        <v>30895</v>
      </c>
    </row>
    <row r="78" customFormat="false" ht="13.8" hidden="true" customHeight="false" outlineLevel="0" collapsed="false">
      <c r="A78" s="185" t="str">
        <f aca="true">"INSERT INTO make(id_mk, brand_mk, model_mk) VALUES(null,"&amp;MATCH(MID(CELL("filename",A78),SEARCH("#$",CELL("filename",A78))+2,90),summary!$A$2:$A$38,0)&amp;",'"&amp;B78&amp;"');"</f>
        <v>INSERT INTO make(id_mk, brand_mk, model_mk) VALUES(null,23,'Active');</v>
      </c>
      <c r="B78" s="704" t="s">
        <v>3073</v>
      </c>
      <c r="C78" s="698" t="s">
        <v>3131</v>
      </c>
      <c r="D78" s="698" t="s">
        <v>2239</v>
      </c>
      <c r="E78" s="698" t="s">
        <v>3096</v>
      </c>
      <c r="F78" s="702" t="n">
        <v>129</v>
      </c>
      <c r="G78" s="702" t="s">
        <v>1030</v>
      </c>
      <c r="H78" s="703" t="n">
        <v>270</v>
      </c>
      <c r="I78" s="703" t="n">
        <v>32545</v>
      </c>
    </row>
    <row r="79" customFormat="false" ht="13.8" hidden="true" customHeight="false" outlineLevel="0" collapsed="false">
      <c r="A79" s="185" t="str">
        <f aca="true">"INSERT INTO make(id_mk, brand_mk, model_mk) VALUES(null,"&amp;MATCH(MID(CELL("filename",A79),SEARCH("#$",CELL("filename",A79))+2,90),summary!$A$2:$A$38,0)&amp;",'"&amp;B79&amp;"');"</f>
        <v>INSERT INTO make(id_mk, brand_mk, model_mk) VALUES(null,23,'Active');</v>
      </c>
      <c r="B79" s="704" t="s">
        <v>3073</v>
      </c>
      <c r="C79" s="698" t="s">
        <v>3118</v>
      </c>
      <c r="D79" s="698" t="s">
        <v>2250</v>
      </c>
      <c r="E79" s="698" t="s">
        <v>3075</v>
      </c>
      <c r="F79" s="702" t="n">
        <v>103</v>
      </c>
      <c r="G79" s="702" t="s">
        <v>950</v>
      </c>
      <c r="H79" s="703" t="n">
        <v>190</v>
      </c>
      <c r="I79" s="703" t="n">
        <v>29295</v>
      </c>
    </row>
    <row r="80" customFormat="false" ht="13.8" hidden="true" customHeight="false" outlineLevel="0" collapsed="false">
      <c r="A80" s="185" t="str">
        <f aca="true">"INSERT INTO make(id_mk, brand_mk, model_mk) VALUES(null,"&amp;MATCH(MID(CELL("filename",A80),SEARCH("#$",CELL("filename",A80))+2,90),summary!$A$2:$A$38,0)&amp;",'"&amp;B80&amp;"');"</f>
        <v>INSERT INTO make(id_mk, brand_mk, model_mk) VALUES(null,23,'Active');</v>
      </c>
      <c r="B80" s="704" t="s">
        <v>3073</v>
      </c>
      <c r="C80" s="698" t="s">
        <v>3119</v>
      </c>
      <c r="D80" s="698" t="s">
        <v>2250</v>
      </c>
      <c r="E80" s="698" t="s">
        <v>3109</v>
      </c>
      <c r="F80" s="702" t="n">
        <v>104</v>
      </c>
      <c r="G80" s="702" t="s">
        <v>950</v>
      </c>
      <c r="H80" s="703" t="n">
        <v>190</v>
      </c>
      <c r="I80" s="703" t="n">
        <v>30595</v>
      </c>
    </row>
    <row r="81" customFormat="false" ht="13.8" hidden="true" customHeight="false" outlineLevel="0" collapsed="false">
      <c r="A81" s="185" t="str">
        <f aca="true">"INSERT INTO make(id_mk, brand_mk, model_mk) VALUES(null,"&amp;MATCH(MID(CELL("filename",A81),SEARCH("#$",CELL("filename",A81))+2,90),summary!$A$2:$A$38,0)&amp;",'"&amp;B81&amp;"');"</f>
        <v>INSERT INTO make(id_mk, brand_mk, model_mk) VALUES(null,23,'Active');</v>
      </c>
      <c r="B81" s="704" t="s">
        <v>3073</v>
      </c>
      <c r="C81" s="698" t="s">
        <v>3132</v>
      </c>
      <c r="D81" s="698" t="s">
        <v>2250</v>
      </c>
      <c r="E81" s="698" t="s">
        <v>3096</v>
      </c>
      <c r="F81" s="702" t="n">
        <v>108</v>
      </c>
      <c r="G81" s="702" t="s">
        <v>950</v>
      </c>
      <c r="H81" s="703" t="n">
        <v>190</v>
      </c>
      <c r="I81" s="703" t="n">
        <v>32595</v>
      </c>
    </row>
    <row r="82" customFormat="false" ht="13.8" hidden="true" customHeight="false" outlineLevel="0" collapsed="false">
      <c r="A82" s="185" t="str">
        <f aca="true">"INSERT INTO make(id_mk, brand_mk, model_mk) VALUES(null,"&amp;MATCH(MID(CELL("filename",A82),SEARCH("#$",CELL("filename",A82))+2,90),summary!$A$2:$A$38,0)&amp;",'"&amp;B82&amp;"');"</f>
        <v>INSERT INTO make(id_mk, brand_mk, model_mk) VALUES(null,23,'Active');</v>
      </c>
      <c r="B82" s="704" t="s">
        <v>3073</v>
      </c>
      <c r="C82" s="698" t="s">
        <v>3133</v>
      </c>
      <c r="D82" s="698" t="s">
        <v>2250</v>
      </c>
      <c r="E82" s="698" t="s">
        <v>3109</v>
      </c>
      <c r="F82" s="702" t="n">
        <v>114</v>
      </c>
      <c r="G82" s="702" t="s">
        <v>945</v>
      </c>
      <c r="H82" s="703" t="n">
        <v>200</v>
      </c>
      <c r="I82" s="703" t="n">
        <v>32645</v>
      </c>
    </row>
    <row r="83" customFormat="false" ht="13.8" hidden="true" customHeight="false" outlineLevel="0" collapsed="false">
      <c r="A83" s="185" t="str">
        <f aca="true">"INSERT INTO make(id_mk, brand_mk, model_mk) VALUES(null,"&amp;MATCH(MID(CELL("filename",A83),SEARCH("#$",CELL("filename",A83))+2,90),summary!$A$2:$A$38,0)&amp;",'"&amp;B83&amp;"');"</f>
        <v>INSERT INTO make(id_mk, brand_mk, model_mk) VALUES(null,23,'');</v>
      </c>
      <c r="F83" s="702"/>
      <c r="G83" s="702"/>
      <c r="H83" s="703"/>
      <c r="I83" s="703"/>
    </row>
    <row r="84" customFormat="false" ht="13.8" hidden="true" customHeight="false" outlineLevel="0" collapsed="false">
      <c r="A84" s="185" t="str">
        <f aca="true">"INSERT INTO make(id_mk, brand_mk, model_mk) VALUES(null,"&amp;MATCH(MID(CELL("filename",A84),SEARCH("#$",CELL("filename",A84))+2,90),summary!$A$2:$A$38,0)&amp;",'"&amp;B84&amp;"');"</f>
        <v>INSERT INTO make(id_mk, brand_mk, model_mk) VALUES(null,23,'Allure');</v>
      </c>
      <c r="B84" s="704" t="s">
        <v>3079</v>
      </c>
      <c r="C84" s="698" t="s">
        <v>3134</v>
      </c>
      <c r="D84" s="698" t="s">
        <v>2239</v>
      </c>
      <c r="E84" s="698" t="s">
        <v>3109</v>
      </c>
      <c r="F84" s="702" t="n">
        <v>117</v>
      </c>
      <c r="G84" s="702" t="s">
        <v>945</v>
      </c>
      <c r="H84" s="703" t="n">
        <v>200</v>
      </c>
      <c r="I84" s="703" t="n">
        <v>30455</v>
      </c>
    </row>
    <row r="85" customFormat="false" ht="13.8" hidden="true" customHeight="false" outlineLevel="0" collapsed="false">
      <c r="A85" s="185" t="str">
        <f aca="true">"INSERT INTO make(id_mk, brand_mk, model_mk) VALUES(null,"&amp;MATCH(MID(CELL("filename",A85),SEARCH("#$",CELL("filename",A85))+2,90),summary!$A$2:$A$38,0)&amp;",'"&amp;B85&amp;"');"</f>
        <v>INSERT INTO make(id_mk, brand_mk, model_mk) VALUES(null,23,'Allure');</v>
      </c>
      <c r="B85" s="704" t="s">
        <v>3079</v>
      </c>
      <c r="C85" s="698" t="s">
        <v>3135</v>
      </c>
      <c r="D85" s="698" t="s">
        <v>2239</v>
      </c>
      <c r="E85" s="698" t="s">
        <v>3096</v>
      </c>
      <c r="F85" s="702" t="n">
        <v>120</v>
      </c>
      <c r="G85" s="702" t="s">
        <v>945</v>
      </c>
      <c r="H85" s="703" t="n">
        <v>200</v>
      </c>
      <c r="I85" s="703" t="n">
        <v>32455</v>
      </c>
    </row>
    <row r="86" customFormat="false" ht="13.8" hidden="true" customHeight="false" outlineLevel="0" collapsed="false">
      <c r="A86" s="185" t="str">
        <f aca="true">"INSERT INTO make(id_mk, brand_mk, model_mk) VALUES(null,"&amp;MATCH(MID(CELL("filename",A86),SEARCH("#$",CELL("filename",A86))+2,90),summary!$A$2:$A$38,0)&amp;",'"&amp;B86&amp;"');"</f>
        <v>INSERT INTO make(id_mk, brand_mk, model_mk) VALUES(null,23,'Allure');</v>
      </c>
      <c r="B86" s="704" t="s">
        <v>3079</v>
      </c>
      <c r="C86" s="698" t="s">
        <v>3131</v>
      </c>
      <c r="D86" s="698" t="s">
        <v>2239</v>
      </c>
      <c r="E86" s="698" t="s">
        <v>3096</v>
      </c>
      <c r="F86" s="702" t="n">
        <v>129</v>
      </c>
      <c r="G86" s="702" t="s">
        <v>1030</v>
      </c>
      <c r="H86" s="703" t="n">
        <v>270</v>
      </c>
      <c r="I86" s="703" t="n">
        <v>34105</v>
      </c>
    </row>
    <row r="87" customFormat="false" ht="13.8" hidden="true" customHeight="false" outlineLevel="0" collapsed="false">
      <c r="A87" s="185" t="str">
        <f aca="true">"INSERT INTO make(id_mk, brand_mk, model_mk) VALUES(null,"&amp;MATCH(MID(CELL("filename",A87),SEARCH("#$",CELL("filename",A87))+2,90),summary!$A$2:$A$38,0)&amp;",'"&amp;B87&amp;"');"</f>
        <v>INSERT INTO make(id_mk, brand_mk, model_mk) VALUES(null,23,'Allure');</v>
      </c>
      <c r="B87" s="704" t="s">
        <v>3079</v>
      </c>
      <c r="C87" s="698" t="s">
        <v>3136</v>
      </c>
      <c r="D87" s="698" t="s">
        <v>2250</v>
      </c>
      <c r="E87" s="698" t="s">
        <v>3109</v>
      </c>
      <c r="F87" s="702" t="n">
        <v>104</v>
      </c>
      <c r="G87" s="702" t="s">
        <v>950</v>
      </c>
      <c r="H87" s="703" t="n">
        <v>190</v>
      </c>
      <c r="I87" s="703" t="n">
        <v>32155</v>
      </c>
    </row>
    <row r="88" customFormat="false" ht="13.8" hidden="true" customHeight="false" outlineLevel="0" collapsed="false">
      <c r="A88" s="185" t="str">
        <f aca="true">"INSERT INTO make(id_mk, brand_mk, model_mk) VALUES(null,"&amp;MATCH(MID(CELL("filename",A88),SEARCH("#$",CELL("filename",A88))+2,90),summary!$A$2:$A$38,0)&amp;",'"&amp;B88&amp;"');"</f>
        <v>INSERT INTO make(id_mk, brand_mk, model_mk) VALUES(null,23,'Allure');</v>
      </c>
      <c r="B88" s="704" t="s">
        <v>3079</v>
      </c>
      <c r="C88" s="698" t="s">
        <v>3137</v>
      </c>
      <c r="D88" s="698" t="s">
        <v>2250</v>
      </c>
      <c r="E88" s="698" t="s">
        <v>3096</v>
      </c>
      <c r="F88" s="702" t="n">
        <v>108</v>
      </c>
      <c r="G88" s="702" t="s">
        <v>950</v>
      </c>
      <c r="H88" s="703" t="n">
        <v>190</v>
      </c>
      <c r="I88" s="703" t="n">
        <v>34155</v>
      </c>
    </row>
    <row r="89" customFormat="false" ht="13.8" hidden="true" customHeight="false" outlineLevel="0" collapsed="false">
      <c r="A89" s="185" t="str">
        <f aca="true">"INSERT INTO make(id_mk, brand_mk, model_mk) VALUES(null,"&amp;MATCH(MID(CELL("filename",A89),SEARCH("#$",CELL("filename",A89))+2,90),summary!$A$2:$A$38,0)&amp;",'"&amp;B89&amp;"');"</f>
        <v>INSERT INTO make(id_mk, brand_mk, model_mk) VALUES(null,23,'Allure');</v>
      </c>
      <c r="B89" s="704" t="s">
        <v>3079</v>
      </c>
      <c r="C89" s="698" t="s">
        <v>3138</v>
      </c>
      <c r="D89" s="698" t="s">
        <v>2250</v>
      </c>
      <c r="E89" s="698" t="s">
        <v>3109</v>
      </c>
      <c r="F89" s="702" t="n">
        <v>114</v>
      </c>
      <c r="G89" s="702" t="s">
        <v>945</v>
      </c>
      <c r="H89" s="703" t="n">
        <v>200</v>
      </c>
      <c r="I89" s="703" t="n">
        <v>34205</v>
      </c>
    </row>
    <row r="90" customFormat="false" ht="13.8" hidden="true" customHeight="false" outlineLevel="0" collapsed="false">
      <c r="A90" s="185" t="str">
        <f aca="true">"INSERT INTO make(id_mk, brand_mk, model_mk) VALUES(null,"&amp;MATCH(MID(CELL("filename",A90),SEARCH("#$",CELL("filename",A90))+2,90),summary!$A$2:$A$38,0)&amp;",'"&amp;B90&amp;"');"</f>
        <v>INSERT INTO make(id_mk, brand_mk, model_mk) VALUES(null,23,'');</v>
      </c>
    </row>
    <row r="91" customFormat="false" ht="13.8" hidden="true" customHeight="false" outlineLevel="0" collapsed="false">
      <c r="A91" s="185" t="str">
        <f aca="true">"INSERT INTO make(id_mk, brand_mk, model_mk) VALUES(null,"&amp;MATCH(MID(CELL("filename",A91),SEARCH("#$",CELL("filename",A91))+2,90),summary!$A$2:$A$38,0)&amp;",'"&amp;B91&amp;"');"</f>
        <v>INSERT INTO make(id_mk, brand_mk, model_mk) VALUES(null,23,'GT - Line');</v>
      </c>
      <c r="B91" s="704" t="s">
        <v>3104</v>
      </c>
      <c r="C91" s="698" t="s">
        <v>3134</v>
      </c>
      <c r="D91" s="698" t="s">
        <v>2239</v>
      </c>
      <c r="E91" s="698" t="s">
        <v>3109</v>
      </c>
      <c r="F91" s="702" t="n">
        <v>117</v>
      </c>
      <c r="G91" s="702" t="s">
        <v>945</v>
      </c>
      <c r="H91" s="703" t="n">
        <v>200</v>
      </c>
      <c r="I91" s="703" t="n">
        <v>33825</v>
      </c>
    </row>
    <row r="92" customFormat="false" ht="13.8" hidden="true" customHeight="false" outlineLevel="0" collapsed="false">
      <c r="A92" s="185" t="str">
        <f aca="true">"INSERT INTO make(id_mk, brand_mk, model_mk) VALUES(null,"&amp;MATCH(MID(CELL("filename",A92),SEARCH("#$",CELL("filename",A92))+2,90),summary!$A$2:$A$38,0)&amp;",'"&amp;B92&amp;"');"</f>
        <v>INSERT INTO make(id_mk, brand_mk, model_mk) VALUES(null,23,'GT - Line');</v>
      </c>
      <c r="B92" s="704" t="s">
        <v>3104</v>
      </c>
      <c r="C92" s="698" t="s">
        <v>3131</v>
      </c>
      <c r="D92" s="698" t="s">
        <v>2239</v>
      </c>
      <c r="E92" s="698" t="s">
        <v>3096</v>
      </c>
      <c r="F92" s="702" t="n">
        <v>129</v>
      </c>
      <c r="G92" s="702" t="s">
        <v>1030</v>
      </c>
      <c r="H92" s="703" t="n">
        <v>270</v>
      </c>
      <c r="I92" s="703" t="n">
        <v>37475</v>
      </c>
    </row>
    <row r="93" customFormat="false" ht="13.8" hidden="true" customHeight="false" outlineLevel="0" collapsed="false">
      <c r="A93" s="185" t="str">
        <f aca="true">"INSERT INTO make(id_mk, brand_mk, model_mk) VALUES(null,"&amp;MATCH(MID(CELL("filename",A93),SEARCH("#$",CELL("filename",A93))+2,90),summary!$A$2:$A$38,0)&amp;",'"&amp;B93&amp;"');"</f>
        <v>INSERT INTO make(id_mk, brand_mk, model_mk) VALUES(null,23,'GT - Line');</v>
      </c>
      <c r="B93" s="704" t="s">
        <v>3104</v>
      </c>
      <c r="C93" s="698" t="s">
        <v>3136</v>
      </c>
      <c r="D93" s="698" t="s">
        <v>2250</v>
      </c>
      <c r="E93" s="698" t="s">
        <v>3109</v>
      </c>
      <c r="F93" s="702" t="n">
        <v>104</v>
      </c>
      <c r="G93" s="702" t="s">
        <v>950</v>
      </c>
      <c r="H93" s="703" t="n">
        <v>190</v>
      </c>
      <c r="I93" s="703" t="n">
        <v>35525</v>
      </c>
    </row>
    <row r="94" customFormat="false" ht="13.8" hidden="true" customHeight="false" outlineLevel="0" collapsed="false">
      <c r="A94" s="185" t="str">
        <f aca="true">"INSERT INTO make(id_mk, brand_mk, model_mk) VALUES(null,"&amp;MATCH(MID(CELL("filename",A94),SEARCH("#$",CELL("filename",A94))+2,90),summary!$A$2:$A$38,0)&amp;",'"&amp;B94&amp;"');"</f>
        <v>INSERT INTO make(id_mk, brand_mk, model_mk) VALUES(null,23,'GT - Line');</v>
      </c>
      <c r="B94" s="704" t="s">
        <v>3104</v>
      </c>
      <c r="C94" s="698" t="s">
        <v>3137</v>
      </c>
      <c r="D94" s="698" t="s">
        <v>2250</v>
      </c>
      <c r="E94" s="698" t="s">
        <v>3096</v>
      </c>
      <c r="F94" s="702" t="n">
        <v>108</v>
      </c>
      <c r="G94" s="702" t="s">
        <v>950</v>
      </c>
      <c r="H94" s="703" t="n">
        <v>190</v>
      </c>
      <c r="I94" s="703" t="n">
        <v>37525</v>
      </c>
    </row>
    <row r="95" customFormat="false" ht="13.8" hidden="true" customHeight="false" outlineLevel="0" collapsed="false">
      <c r="A95" s="185" t="str">
        <f aca="true">"INSERT INTO make(id_mk, brand_mk, model_mk) VALUES(null,"&amp;MATCH(MID(CELL("filename",A95),SEARCH("#$",CELL("filename",A95))+2,90),summary!$A$2:$A$38,0)&amp;",'"&amp;B95&amp;"');"</f>
        <v>INSERT INTO make(id_mk, brand_mk, model_mk) VALUES(null,23,'GT - Line');</v>
      </c>
      <c r="B95" s="704" t="s">
        <v>3104</v>
      </c>
      <c r="C95" s="698" t="s">
        <v>3139</v>
      </c>
      <c r="D95" s="698" t="s">
        <v>2250</v>
      </c>
      <c r="E95" s="698" t="s">
        <v>3109</v>
      </c>
      <c r="F95" s="702" t="n">
        <v>114</v>
      </c>
      <c r="G95" s="702" t="s">
        <v>945</v>
      </c>
      <c r="H95" s="703" t="n">
        <v>200</v>
      </c>
      <c r="I95" s="703" t="n">
        <v>37575</v>
      </c>
    </row>
    <row r="96" customFormat="false" ht="13.8" hidden="true" customHeight="false" outlineLevel="0" collapsed="false">
      <c r="A96" s="185" t="str">
        <f aca="true">"INSERT INTO make(id_mk, brand_mk, model_mk) VALUES(null,"&amp;MATCH(MID(CELL("filename",A96),SEARCH("#$",CELL("filename",A96))+2,90),summary!$A$2:$A$38,0)&amp;",'"&amp;B96&amp;"');"</f>
        <v>INSERT INTO make(id_mk, brand_mk, model_mk) VALUES(null,23,'');</v>
      </c>
    </row>
    <row r="97" customFormat="false" ht="13.8" hidden="true" customHeight="false" outlineLevel="0" collapsed="false">
      <c r="A97" s="185" t="str">
        <f aca="true">"INSERT INTO make(id_mk, brand_mk, model_mk) VALUES(null,"&amp;MATCH(MID(CELL("filename",A97),SEARCH("#$",CELL("filename",A97))+2,90),summary!$A$2:$A$38,0)&amp;",'"&amp;B97&amp;"');"</f>
        <v>INSERT INTO make(id_mk, brand_mk, model_mk) VALUES(null,23,'GT');</v>
      </c>
      <c r="B97" s="704" t="s">
        <v>3140</v>
      </c>
      <c r="C97" s="698" t="s">
        <v>3141</v>
      </c>
      <c r="D97" s="698" t="s">
        <v>2250</v>
      </c>
      <c r="E97" s="698" t="s">
        <v>3096</v>
      </c>
      <c r="F97" s="702" t="n">
        <v>124</v>
      </c>
      <c r="G97" s="702" t="s">
        <v>1030</v>
      </c>
      <c r="H97" s="707" t="n">
        <v>270</v>
      </c>
      <c r="I97" s="703" t="n">
        <v>44995</v>
      </c>
    </row>
    <row r="98" customFormat="false" ht="13.8" hidden="false" customHeight="false" outlineLevel="0" collapsed="false">
      <c r="A98" s="185" t="str">
        <f aca="true">"INSERT INTO make(id_mk, brand_mk, model_mk) VALUES(null,"&amp;MATCH(MID(CELL("filename",A98),SEARCH("#$",CELL("filename",A98))+2,90),summary!$A$2:$A$38,0)&amp;",'"&amp;B98&amp;"');"</f>
        <v>INSERT INTO make(id_mk, brand_mk, model_mk) VALUES(null,23,'508');</v>
      </c>
      <c r="B98" s="701" t="n">
        <v>508</v>
      </c>
    </row>
    <row r="99" customFormat="false" ht="13.8" hidden="true" customHeight="false" outlineLevel="0" collapsed="false">
      <c r="A99" s="185" t="str">
        <f aca="true">"INSERT INTO make(id_mk, brand_mk, model_mk) VALUES(null,"&amp;MATCH(MID(CELL("filename",A99),SEARCH("#$",CELL("filename",A99))+2,90),summary!$A$2:$A$38,0)&amp;",'"&amp;B99&amp;"');"</f>
        <v>INSERT INTO make(id_mk, brand_mk, model_mk) VALUES(null,23,'Active');</v>
      </c>
      <c r="B99" s="704" t="s">
        <v>3073</v>
      </c>
      <c r="C99" s="698" t="s">
        <v>3142</v>
      </c>
      <c r="D99" s="698" t="s">
        <v>2250</v>
      </c>
      <c r="E99" s="698" t="s">
        <v>3109</v>
      </c>
      <c r="F99" s="702" t="n">
        <v>99</v>
      </c>
      <c r="G99" s="702" t="s">
        <v>938</v>
      </c>
      <c r="H99" s="703" t="n">
        <v>180</v>
      </c>
      <c r="I99" s="703" t="n">
        <v>28435</v>
      </c>
    </row>
    <row r="100" customFormat="false" ht="13.8" hidden="true" customHeight="false" outlineLevel="0" collapsed="false">
      <c r="A100" s="185" t="str">
        <f aca="true">"INSERT INTO make(id_mk, brand_mk, model_mk) VALUES(null,"&amp;MATCH(MID(CELL("filename",A100),SEARCH("#$",CELL("filename",A100))+2,90),summary!$A$2:$A$38,0)&amp;",'"&amp;B100&amp;"');"</f>
        <v>INSERT INTO make(id_mk, brand_mk, model_mk) VALUES(null,23,'Active');</v>
      </c>
      <c r="B100" s="704" t="s">
        <v>3073</v>
      </c>
      <c r="C100" s="698" t="s">
        <v>3143</v>
      </c>
      <c r="D100" s="698" t="s">
        <v>2250</v>
      </c>
      <c r="E100" s="698" t="s">
        <v>3096</v>
      </c>
      <c r="F100" s="702" t="n">
        <v>102</v>
      </c>
      <c r="G100" s="702" t="s">
        <v>950</v>
      </c>
      <c r="H100" s="703" t="n">
        <v>190</v>
      </c>
      <c r="I100" s="703" t="n">
        <v>30135</v>
      </c>
    </row>
    <row r="101" customFormat="false" ht="13.8" hidden="true" customHeight="false" outlineLevel="0" collapsed="false">
      <c r="A101" s="185" t="str">
        <f aca="true">"INSERT INTO make(id_mk, brand_mk, model_mk) VALUES(null,"&amp;MATCH(MID(CELL("filename",A101),SEARCH("#$",CELL("filename",A101))+2,90),summary!$A$2:$A$38,0)&amp;",'"&amp;B101&amp;"');"</f>
        <v>INSERT INTO make(id_mk, brand_mk, model_mk) VALUES(null,23,'');</v>
      </c>
      <c r="F101" s="702"/>
      <c r="G101" s="702"/>
      <c r="H101" s="703"/>
      <c r="I101" s="703"/>
    </row>
    <row r="102" customFormat="false" ht="13.8" hidden="true" customHeight="false" outlineLevel="0" collapsed="false">
      <c r="A102" s="185" t="str">
        <f aca="true">"INSERT INTO make(id_mk, brand_mk, model_mk) VALUES(null,"&amp;MATCH(MID(CELL("filename",A102),SEARCH("#$",CELL("filename",A102))+2,90),summary!$A$2:$A$38,0)&amp;",'"&amp;B102&amp;"');"</f>
        <v>INSERT INTO make(id_mk, brand_mk, model_mk) VALUES(null,23,'Active');</v>
      </c>
      <c r="B102" s="704" t="s">
        <v>3073</v>
      </c>
      <c r="C102" s="698" t="s">
        <v>3144</v>
      </c>
      <c r="D102" s="698" t="s">
        <v>2250</v>
      </c>
      <c r="E102" s="698" t="s">
        <v>3109</v>
      </c>
      <c r="F102" s="702" t="n">
        <v>95</v>
      </c>
      <c r="G102" s="702" t="s">
        <v>938</v>
      </c>
      <c r="H102" s="703" t="n">
        <v>180</v>
      </c>
      <c r="I102" s="703" t="n">
        <v>29000</v>
      </c>
    </row>
    <row r="103" customFormat="false" ht="13.8" hidden="true" customHeight="false" outlineLevel="0" collapsed="false">
      <c r="A103" s="185" t="str">
        <f aca="true">"INSERT INTO make(id_mk, brand_mk, model_mk) VALUES(null,"&amp;MATCH(MID(CELL("filename",A103),SEARCH("#$",CELL("filename",A103))+2,90),summary!$A$2:$A$38,0)&amp;",'"&amp;B103&amp;"');"</f>
        <v>INSERT INTO make(id_mk, brand_mk, model_mk) VALUES(null,23,'Active');</v>
      </c>
      <c r="B103" s="704" t="s">
        <v>3073</v>
      </c>
      <c r="C103" s="698" t="s">
        <v>3145</v>
      </c>
      <c r="D103" s="698" t="s">
        <v>2250</v>
      </c>
      <c r="E103" s="698" t="s">
        <v>3096</v>
      </c>
      <c r="F103" s="702" t="n">
        <v>102</v>
      </c>
      <c r="G103" s="702" t="s">
        <v>950</v>
      </c>
      <c r="H103" s="703" t="n">
        <v>190</v>
      </c>
      <c r="I103" s="703" t="n">
        <v>30700</v>
      </c>
    </row>
    <row r="104" customFormat="false" ht="13.8" hidden="true" customHeight="false" outlineLevel="0" collapsed="false">
      <c r="A104" s="185" t="str">
        <f aca="true">"INSERT INTO make(id_mk, brand_mk, model_mk) VALUES(null,"&amp;MATCH(MID(CELL("filename",A104),SEARCH("#$",CELL("filename",A104))+2,90),summary!$A$2:$A$38,0)&amp;",'"&amp;B104&amp;"');"</f>
        <v>INSERT INTO make(id_mk, brand_mk, model_mk) VALUES(null,23,'Active');</v>
      </c>
      <c r="B104" s="704" t="s">
        <v>3073</v>
      </c>
      <c r="C104" s="698" t="s">
        <v>3146</v>
      </c>
      <c r="D104" s="698" t="s">
        <v>2250</v>
      </c>
      <c r="E104" s="698" t="s">
        <v>3109</v>
      </c>
      <c r="F104" s="702" t="n">
        <v>109</v>
      </c>
      <c r="G104" s="702" t="s">
        <v>950</v>
      </c>
      <c r="H104" s="703" t="n">
        <v>190</v>
      </c>
      <c r="I104" s="703" t="n">
        <v>30595</v>
      </c>
    </row>
    <row r="105" customFormat="false" ht="13.8" hidden="true" customHeight="false" outlineLevel="0" collapsed="false">
      <c r="A105" s="185" t="str">
        <f aca="true">"INSERT INTO make(id_mk, brand_mk, model_mk) VALUES(null,"&amp;MATCH(MID(CELL("filename",A105),SEARCH("#$",CELL("filename",A105))+2,90),summary!$A$2:$A$38,0)&amp;",'"&amp;B105&amp;"');"</f>
        <v>INSERT INTO make(id_mk, brand_mk, model_mk) VALUES(null,23,'');</v>
      </c>
      <c r="F105" s="702"/>
      <c r="G105" s="702"/>
      <c r="H105" s="703"/>
      <c r="I105" s="703"/>
    </row>
    <row r="106" customFormat="false" ht="13.8" hidden="true" customHeight="false" outlineLevel="0" collapsed="false">
      <c r="A106" s="185" t="str">
        <f aca="true">"INSERT INTO make(id_mk, brand_mk, model_mk) VALUES(null,"&amp;MATCH(MID(CELL("filename",A106),SEARCH("#$",CELL("filename",A106))+2,90),summary!$A$2:$A$38,0)&amp;",'"&amp;B106&amp;"');"</f>
        <v>INSERT INTO make(id_mk, brand_mk, model_mk) VALUES(null,23,'Allure');</v>
      </c>
      <c r="B106" s="704" t="s">
        <v>3079</v>
      </c>
      <c r="C106" s="698" t="s">
        <v>3147</v>
      </c>
      <c r="D106" s="698" t="s">
        <v>2250</v>
      </c>
      <c r="E106" s="698" t="s">
        <v>3109</v>
      </c>
      <c r="F106" s="702" t="n">
        <v>103</v>
      </c>
      <c r="G106" s="702" t="s">
        <v>950</v>
      </c>
      <c r="H106" s="703" t="n">
        <v>190</v>
      </c>
      <c r="I106" s="703" t="n">
        <v>30535</v>
      </c>
    </row>
    <row r="107" customFormat="false" ht="13.8" hidden="true" customHeight="false" outlineLevel="0" collapsed="false">
      <c r="A107" s="185" t="str">
        <f aca="true">"INSERT INTO make(id_mk, brand_mk, model_mk) VALUES(null,"&amp;MATCH(MID(CELL("filename",A107),SEARCH("#$",CELL("filename",A107))+2,90),summary!$A$2:$A$38,0)&amp;",'"&amp;B107&amp;"');"</f>
        <v>INSERT INTO make(id_mk, brand_mk, model_mk) VALUES(null,23,'Allure');</v>
      </c>
      <c r="B107" s="704" t="s">
        <v>3079</v>
      </c>
      <c r="C107" s="698" t="s">
        <v>3148</v>
      </c>
      <c r="D107" s="698" t="s">
        <v>2250</v>
      </c>
      <c r="E107" s="698" t="s">
        <v>3096</v>
      </c>
      <c r="F107" s="702" t="n">
        <v>102</v>
      </c>
      <c r="G107" s="702" t="s">
        <v>950</v>
      </c>
      <c r="H107" s="703" t="n">
        <v>190</v>
      </c>
      <c r="I107" s="703" t="n">
        <v>33445</v>
      </c>
    </row>
    <row r="108" customFormat="false" ht="13.8" hidden="true" customHeight="false" outlineLevel="0" collapsed="false">
      <c r="A108" s="185" t="str">
        <f aca="true">"INSERT INTO make(id_mk, brand_mk, model_mk) VALUES(null,"&amp;MATCH(MID(CELL("filename",A108),SEARCH("#$",CELL("filename",A108))+2,90),summary!$A$2:$A$38,0)&amp;",'"&amp;B108&amp;"');"</f>
        <v>INSERT INTO make(id_mk, brand_mk, model_mk) VALUES(null,23,'Allure');</v>
      </c>
      <c r="B108" s="704" t="s">
        <v>3079</v>
      </c>
      <c r="C108" s="698" t="s">
        <v>3149</v>
      </c>
      <c r="D108" s="698" t="s">
        <v>2250</v>
      </c>
      <c r="E108" s="698" t="s">
        <v>3109</v>
      </c>
      <c r="F108" s="702" t="n">
        <v>109</v>
      </c>
      <c r="G108" s="702" t="s">
        <v>950</v>
      </c>
      <c r="H108" s="703" t="n">
        <v>190</v>
      </c>
      <c r="I108" s="703" t="n">
        <v>33340</v>
      </c>
    </row>
    <row r="109" customFormat="false" ht="13.8" hidden="true" customHeight="false" outlineLevel="0" collapsed="false">
      <c r="A109" s="185" t="str">
        <f aca="true">"INSERT INTO make(id_mk, brand_mk, model_mk) VALUES(null,"&amp;MATCH(MID(CELL("filename",A109),SEARCH("#$",CELL("filename",A109))+2,90),summary!$A$2:$A$38,0)&amp;",'"&amp;B109&amp;"');"</f>
        <v>INSERT INTO make(id_mk, brand_mk, model_mk) VALUES(null,23,'Allure');</v>
      </c>
      <c r="B109" s="704" t="s">
        <v>3079</v>
      </c>
      <c r="C109" s="698" t="s">
        <v>3144</v>
      </c>
      <c r="D109" s="698" t="s">
        <v>2250</v>
      </c>
      <c r="E109" s="698" t="s">
        <v>3109</v>
      </c>
      <c r="F109" s="702" t="n">
        <v>103</v>
      </c>
      <c r="G109" s="702" t="s">
        <v>950</v>
      </c>
      <c r="H109" s="703" t="n">
        <v>190</v>
      </c>
      <c r="I109" s="703" t="n">
        <v>32310</v>
      </c>
    </row>
    <row r="110" customFormat="false" ht="13.8" hidden="true" customHeight="false" outlineLevel="0" collapsed="false">
      <c r="A110" s="185" t="str">
        <f aca="true">"INSERT INTO make(id_mk, brand_mk, model_mk) VALUES(null,"&amp;MATCH(MID(CELL("filename",A110),SEARCH("#$",CELL("filename",A110))+2,90),summary!$A$2:$A$38,0)&amp;",'"&amp;B110&amp;"');"</f>
        <v>INSERT INTO make(id_mk, brand_mk, model_mk) VALUES(null,23,'Allure');</v>
      </c>
      <c r="B110" s="704" t="s">
        <v>3079</v>
      </c>
      <c r="C110" s="698" t="s">
        <v>3145</v>
      </c>
      <c r="D110" s="698" t="s">
        <v>2250</v>
      </c>
      <c r="E110" s="698" t="s">
        <v>3096</v>
      </c>
      <c r="F110" s="702" t="n">
        <v>102</v>
      </c>
      <c r="G110" s="702" t="s">
        <v>950</v>
      </c>
      <c r="H110" s="703" t="n">
        <v>190</v>
      </c>
      <c r="I110" s="703" t="n">
        <v>34010</v>
      </c>
    </row>
    <row r="111" customFormat="false" ht="13.8" hidden="true" customHeight="false" outlineLevel="0" collapsed="false">
      <c r="A111" s="185" t="str">
        <f aca="true">"INSERT INTO make(id_mk, brand_mk, model_mk) VALUES(null,"&amp;MATCH(MID(CELL("filename",A111),SEARCH("#$",CELL("filename",A111))+2,90),summary!$A$2:$A$38,0)&amp;",'"&amp;B111&amp;"');"</f>
        <v>INSERT INTO make(id_mk, brand_mk, model_mk) VALUES(null,23,'Allure');</v>
      </c>
      <c r="B111" s="704" t="s">
        <v>3079</v>
      </c>
      <c r="C111" s="698" t="s">
        <v>3146</v>
      </c>
      <c r="D111" s="698" t="s">
        <v>2250</v>
      </c>
      <c r="E111" s="698" t="s">
        <v>3109</v>
      </c>
      <c r="F111" s="702" t="n">
        <v>109</v>
      </c>
      <c r="G111" s="702" t="s">
        <v>950</v>
      </c>
      <c r="H111" s="703" t="n">
        <v>190</v>
      </c>
      <c r="I111" s="703" t="n">
        <v>33905</v>
      </c>
    </row>
    <row r="112" customFormat="false" ht="13.8" hidden="true" customHeight="false" outlineLevel="0" collapsed="false">
      <c r="A112" s="185" t="str">
        <f aca="true">"INSERT INTO make(id_mk, brand_mk, model_mk) VALUES(null,"&amp;MATCH(MID(CELL("filename",A112),SEARCH("#$",CELL("filename",A112))+2,90),summary!$A$2:$A$38,0)&amp;",'"&amp;B112&amp;"');"</f>
        <v>INSERT INTO make(id_mk, brand_mk, model_mk) VALUES(null,23,'');</v>
      </c>
    </row>
    <row r="113" customFormat="false" ht="13.8" hidden="true" customHeight="false" outlineLevel="0" collapsed="false">
      <c r="A113" s="185" t="str">
        <f aca="true">"INSERT INTO make(id_mk, brand_mk, model_mk) VALUES(null,"&amp;MATCH(MID(CELL("filename",A113),SEARCH("#$",CELL("filename",A113))+2,90),summary!$A$2:$A$38,0)&amp;",'"&amp;B113&amp;"');"</f>
        <v>INSERT INTO make(id_mk, brand_mk, model_mk) VALUES(null,23,'GT - Line');</v>
      </c>
      <c r="B113" s="704" t="s">
        <v>3104</v>
      </c>
      <c r="C113" s="698" t="s">
        <v>3150</v>
      </c>
      <c r="D113" s="698" t="s">
        <v>2250</v>
      </c>
      <c r="E113" s="698" t="s">
        <v>3109</v>
      </c>
      <c r="F113" s="702" t="n">
        <v>103</v>
      </c>
      <c r="G113" s="702" t="s">
        <v>950</v>
      </c>
      <c r="H113" s="703" t="n">
        <v>190</v>
      </c>
      <c r="I113" s="703" t="n">
        <v>32385</v>
      </c>
    </row>
    <row r="114" customFormat="false" ht="13.8" hidden="true" customHeight="false" outlineLevel="0" collapsed="false">
      <c r="A114" s="185" t="str">
        <f aca="true">"INSERT INTO make(id_mk, brand_mk, model_mk) VALUES(null,"&amp;MATCH(MID(CELL("filename",A114),SEARCH("#$",CELL("filename",A114))+2,90),summary!$A$2:$A$38,0)&amp;",'"&amp;B114&amp;"');"</f>
        <v>INSERT INTO make(id_mk, brand_mk, model_mk) VALUES(null,23,'GT - Line');</v>
      </c>
      <c r="B114" s="704" t="s">
        <v>3104</v>
      </c>
      <c r="C114" s="698" t="s">
        <v>3144</v>
      </c>
      <c r="D114" s="698" t="s">
        <v>2250</v>
      </c>
      <c r="E114" s="698" t="s">
        <v>3109</v>
      </c>
      <c r="F114" s="702" t="n">
        <v>103</v>
      </c>
      <c r="G114" s="702" t="s">
        <v>950</v>
      </c>
      <c r="H114" s="703" t="n">
        <v>190</v>
      </c>
      <c r="I114" s="703" t="n">
        <v>32950</v>
      </c>
    </row>
    <row r="115" customFormat="false" ht="13.8" hidden="true" customHeight="false" outlineLevel="0" collapsed="false">
      <c r="A115" s="185" t="str">
        <f aca="true">"INSERT INTO make(id_mk, brand_mk, model_mk) VALUES(null,"&amp;MATCH(MID(CELL("filename",A115),SEARCH("#$",CELL("filename",A115))+2,90),summary!$A$2:$A$38,0)&amp;",'"&amp;B115&amp;"');"</f>
        <v>INSERT INTO make(id_mk, brand_mk, model_mk) VALUES(null,23,'GT - Line');</v>
      </c>
      <c r="B115" s="704" t="s">
        <v>3104</v>
      </c>
      <c r="C115" s="698" t="s">
        <v>3151</v>
      </c>
      <c r="D115" s="698" t="s">
        <v>2250</v>
      </c>
      <c r="E115" s="698" t="s">
        <v>3096</v>
      </c>
      <c r="F115" s="702" t="n">
        <v>102</v>
      </c>
      <c r="G115" s="702" t="s">
        <v>950</v>
      </c>
      <c r="H115" s="703" t="n">
        <v>190</v>
      </c>
      <c r="I115" s="703" t="n">
        <v>34650</v>
      </c>
    </row>
    <row r="116" customFormat="false" ht="13.8" hidden="true" customHeight="false" outlineLevel="0" collapsed="false">
      <c r="A116" s="185" t="str">
        <f aca="true">"INSERT INTO make(id_mk, brand_mk, model_mk) VALUES(null,"&amp;MATCH(MID(CELL("filename",A116),SEARCH("#$",CELL("filename",A116))+2,90),summary!$A$2:$A$38,0)&amp;",'"&amp;B116&amp;"');"</f>
        <v>INSERT INTO make(id_mk, brand_mk, model_mk) VALUES(null,23,'GT - Line');</v>
      </c>
      <c r="B116" s="704" t="s">
        <v>3104</v>
      </c>
      <c r="C116" s="698" t="s">
        <v>3152</v>
      </c>
      <c r="D116" s="698" t="s">
        <v>2250</v>
      </c>
      <c r="E116" s="698" t="s">
        <v>3109</v>
      </c>
      <c r="F116" s="702" t="n">
        <v>109</v>
      </c>
      <c r="G116" s="702" t="s">
        <v>950</v>
      </c>
      <c r="H116" s="703" t="n">
        <v>190</v>
      </c>
      <c r="I116" s="703" t="n">
        <v>34545</v>
      </c>
    </row>
    <row r="117" customFormat="false" ht="13.8" hidden="true" customHeight="false" outlineLevel="0" collapsed="false">
      <c r="A117" s="185" t="str">
        <f aca="true">"INSERT INTO make(id_mk, brand_mk, model_mk) VALUES(null,"&amp;MATCH(MID(CELL("filename",A117),SEARCH("#$",CELL("filename",A117))+2,90),summary!$A$2:$A$38,0)&amp;",'"&amp;B117&amp;"');"</f>
        <v>INSERT INTO make(id_mk, brand_mk, model_mk) VALUES(null,23,'GT');</v>
      </c>
      <c r="B117" s="704" t="s">
        <v>3140</v>
      </c>
      <c r="C117" s="698" t="s">
        <v>3153</v>
      </c>
      <c r="D117" s="698" t="s">
        <v>2250</v>
      </c>
      <c r="E117" s="698" t="s">
        <v>3096</v>
      </c>
      <c r="F117" s="702" t="n">
        <v>110</v>
      </c>
      <c r="G117" s="702" t="s">
        <v>950</v>
      </c>
      <c r="H117" s="703" t="n">
        <v>190</v>
      </c>
      <c r="I117" s="703" t="n">
        <v>41560</v>
      </c>
    </row>
    <row r="118" customFormat="false" ht="13.8" hidden="false" customHeight="false" outlineLevel="0" collapsed="false">
      <c r="A118" s="185" t="str">
        <f aca="true">"INSERT INTO make(id_mk, brand_mk, model_mk) VALUES(null,"&amp;MATCH(MID(CELL("filename",A118),SEARCH("#$",CELL("filename",A118))+2,90),summary!$A$2:$A$38,0)&amp;",'"&amp;B118&amp;"');"</f>
        <v>INSERT INTO make(id_mk, brand_mk, model_mk) VALUES(null,23,'508SW');</v>
      </c>
      <c r="B118" s="708" t="s">
        <v>3154</v>
      </c>
    </row>
    <row r="119" customFormat="false" ht="13.8" hidden="true" customHeight="false" outlineLevel="0" collapsed="false">
      <c r="A119" s="185" t="str">
        <f aca="true">"INSERT INTO make(id_mk, brand_mk, model_mk) VALUES(null,"&amp;MATCH(MID(CELL("filename",A119),SEARCH("#$",CELL("filename",A119))+2,90),summary!$A$2:$A$38,0)&amp;",'"&amp;B119&amp;"');"</f>
        <v>INSERT INTO make(id_mk, brand_mk, model_mk) VALUES(null,23,'Active');</v>
      </c>
      <c r="B119" s="704" t="s">
        <v>3073</v>
      </c>
      <c r="C119" s="698" t="s">
        <v>3155</v>
      </c>
      <c r="D119" s="698" t="s">
        <v>2250</v>
      </c>
      <c r="E119" s="698" t="s">
        <v>3109</v>
      </c>
      <c r="F119" s="702" t="n">
        <v>100</v>
      </c>
      <c r="G119" s="702" t="s">
        <v>938</v>
      </c>
      <c r="H119" s="703" t="n">
        <v>180</v>
      </c>
      <c r="I119" s="703" t="n">
        <v>29975</v>
      </c>
    </row>
    <row r="120" customFormat="false" ht="13.8" hidden="true" customHeight="false" outlineLevel="0" collapsed="false">
      <c r="A120" s="185" t="str">
        <f aca="true">"INSERT INTO make(id_mk, brand_mk, model_mk) VALUES(null,"&amp;MATCH(MID(CELL("filename",A120),SEARCH("#$",CELL("filename",A120))+2,90),summary!$A$2:$A$38,0)&amp;",'"&amp;B120&amp;"');"</f>
        <v>INSERT INTO make(id_mk, brand_mk, model_mk) VALUES(null,23,'Active');</v>
      </c>
      <c r="B120" s="704" t="s">
        <v>3073</v>
      </c>
      <c r="C120" s="698" t="s">
        <v>3156</v>
      </c>
      <c r="D120" s="698" t="s">
        <v>2250</v>
      </c>
      <c r="E120" s="698" t="s">
        <v>3109</v>
      </c>
      <c r="F120" s="702" t="n">
        <v>110</v>
      </c>
      <c r="G120" s="702" t="s">
        <v>950</v>
      </c>
      <c r="H120" s="703" t="n">
        <v>190</v>
      </c>
      <c r="I120" s="703" t="n">
        <v>31570</v>
      </c>
    </row>
    <row r="121" customFormat="false" ht="13.8" hidden="true" customHeight="false" outlineLevel="0" collapsed="false">
      <c r="A121" s="185" t="str">
        <f aca="true">"INSERT INTO make(id_mk, brand_mk, model_mk) VALUES(null,"&amp;MATCH(MID(CELL("filename",A121),SEARCH("#$",CELL("filename",A121))+2,90),summary!$A$2:$A$38,0)&amp;",'"&amp;B121&amp;"');"</f>
        <v>INSERT INTO make(id_mk, brand_mk, model_mk) VALUES(null,23,'');</v>
      </c>
      <c r="F121" s="702"/>
      <c r="G121" s="702"/>
      <c r="H121" s="703"/>
      <c r="I121" s="703"/>
    </row>
    <row r="122" customFormat="false" ht="13.8" hidden="true" customHeight="false" outlineLevel="0" collapsed="false">
      <c r="A122" s="185" t="str">
        <f aca="true">"INSERT INTO make(id_mk, brand_mk, model_mk) VALUES(null,"&amp;MATCH(MID(CELL("filename",A122),SEARCH("#$",CELL("filename",A122))+2,90),summary!$A$2:$A$38,0)&amp;",'"&amp;B122&amp;"');"</f>
        <v>INSERT INTO make(id_mk, brand_mk, model_mk) VALUES(null,23,'Active');</v>
      </c>
      <c r="B122" s="704" t="s">
        <v>3073</v>
      </c>
      <c r="C122" s="698" t="s">
        <v>3144</v>
      </c>
      <c r="D122" s="698" t="s">
        <v>2250</v>
      </c>
      <c r="E122" s="698" t="s">
        <v>3109</v>
      </c>
      <c r="F122" s="702" t="n">
        <v>96</v>
      </c>
      <c r="G122" s="702" t="s">
        <v>938</v>
      </c>
      <c r="H122" s="703" t="n">
        <v>180</v>
      </c>
      <c r="I122" s="703" t="n">
        <v>30540</v>
      </c>
    </row>
    <row r="123" customFormat="false" ht="13.8" hidden="true" customHeight="false" outlineLevel="0" collapsed="false">
      <c r="A123" s="185" t="str">
        <f aca="true">"INSERT INTO make(id_mk, brand_mk, model_mk) VALUES(null,"&amp;MATCH(MID(CELL("filename",A123),SEARCH("#$",CELL("filename",A123))+2,90),summary!$A$2:$A$38,0)&amp;",'"&amp;B123&amp;"');"</f>
        <v>INSERT INTO make(id_mk, brand_mk, model_mk) VALUES(null,23,'Active');</v>
      </c>
      <c r="B123" s="704" t="s">
        <v>3073</v>
      </c>
      <c r="C123" s="698" t="s">
        <v>3145</v>
      </c>
      <c r="D123" s="698" t="s">
        <v>2250</v>
      </c>
      <c r="E123" s="698" t="s">
        <v>3096</v>
      </c>
      <c r="F123" s="702" t="n">
        <v>108</v>
      </c>
      <c r="G123" s="702" t="s">
        <v>950</v>
      </c>
      <c r="H123" s="703" t="n">
        <v>190</v>
      </c>
      <c r="I123" s="703" t="n">
        <v>32240</v>
      </c>
    </row>
    <row r="124" customFormat="false" ht="13.8" hidden="true" customHeight="false" outlineLevel="0" collapsed="false">
      <c r="A124" s="185" t="str">
        <f aca="true">"INSERT INTO make(id_mk, brand_mk, model_mk) VALUES(null,"&amp;MATCH(MID(CELL("filename",A124),SEARCH("#$",CELL("filename",A124))+2,90),summary!$A$2:$A$38,0)&amp;",'"&amp;B124&amp;"');"</f>
        <v>INSERT INTO make(id_mk, brand_mk, model_mk) VALUES(null,23,'Active');</v>
      </c>
      <c r="B124" s="704" t="s">
        <v>3073</v>
      </c>
      <c r="C124" s="698" t="s">
        <v>3146</v>
      </c>
      <c r="D124" s="698" t="s">
        <v>2250</v>
      </c>
      <c r="E124" s="698" t="s">
        <v>3109</v>
      </c>
      <c r="F124" s="702" t="n">
        <v>110</v>
      </c>
      <c r="G124" s="702" t="s">
        <v>950</v>
      </c>
      <c r="H124" s="703" t="n">
        <v>190</v>
      </c>
      <c r="I124" s="703" t="n">
        <v>32135</v>
      </c>
    </row>
    <row r="125" customFormat="false" ht="13.8" hidden="true" customHeight="false" outlineLevel="0" collapsed="false">
      <c r="A125" s="185" t="str">
        <f aca="true">"INSERT INTO make(id_mk, brand_mk, model_mk) VALUES(null,"&amp;MATCH(MID(CELL("filename",A125),SEARCH("#$",CELL("filename",A125))+2,90),summary!$A$2:$A$38,0)&amp;",'"&amp;B125&amp;"');"</f>
        <v>INSERT INTO make(id_mk, brand_mk, model_mk) VALUES(null,23,'');</v>
      </c>
      <c r="F125" s="702"/>
      <c r="G125" s="702"/>
      <c r="H125" s="703"/>
      <c r="I125" s="703"/>
    </row>
    <row r="126" customFormat="false" ht="13.8" hidden="true" customHeight="false" outlineLevel="0" collapsed="false">
      <c r="A126" s="185" t="str">
        <f aca="true">"INSERT INTO make(id_mk, brand_mk, model_mk) VALUES(null,"&amp;MATCH(MID(CELL("filename",A126),SEARCH("#$",CELL("filename",A126))+2,90),summary!$A$2:$A$38,0)&amp;",'"&amp;B126&amp;"');"</f>
        <v>INSERT INTO make(id_mk, brand_mk, model_mk) VALUES(null,23,'Allure');</v>
      </c>
      <c r="B126" s="704" t="s">
        <v>3079</v>
      </c>
      <c r="C126" s="698" t="s">
        <v>3157</v>
      </c>
      <c r="D126" s="698" t="s">
        <v>2250</v>
      </c>
      <c r="E126" s="698" t="s">
        <v>3109</v>
      </c>
      <c r="F126" s="702" t="n">
        <v>100</v>
      </c>
      <c r="G126" s="702" t="s">
        <v>938</v>
      </c>
      <c r="H126" s="703" t="n">
        <v>180</v>
      </c>
      <c r="I126" s="703" t="n">
        <v>32075</v>
      </c>
    </row>
    <row r="127" customFormat="false" ht="13.8" hidden="true" customHeight="false" outlineLevel="0" collapsed="false">
      <c r="A127" s="185" t="str">
        <f aca="true">"INSERT INTO make(id_mk, brand_mk, model_mk) VALUES(null,"&amp;MATCH(MID(CELL("filename",A127),SEARCH("#$",CELL("filename",A127))+2,90),summary!$A$2:$A$38,0)&amp;",'"&amp;B127&amp;"');"</f>
        <v>INSERT INTO make(id_mk, brand_mk, model_mk) VALUES(null,23,'Allure');</v>
      </c>
      <c r="B127" s="704" t="s">
        <v>3079</v>
      </c>
      <c r="C127" s="698" t="s">
        <v>3158</v>
      </c>
      <c r="D127" s="698" t="s">
        <v>2250</v>
      </c>
      <c r="E127" s="698" t="s">
        <v>3109</v>
      </c>
      <c r="F127" s="702" t="n">
        <v>110</v>
      </c>
      <c r="G127" s="702" t="s">
        <v>950</v>
      </c>
      <c r="H127" s="703" t="n">
        <v>190</v>
      </c>
      <c r="I127" s="703" t="n">
        <v>34880</v>
      </c>
    </row>
    <row r="128" customFormat="false" ht="13.8" hidden="true" customHeight="false" outlineLevel="0" collapsed="false">
      <c r="A128" s="185" t="str">
        <f aca="true">"INSERT INTO make(id_mk, brand_mk, model_mk) VALUES(null,"&amp;MATCH(MID(CELL("filename",A128),SEARCH("#$",CELL("filename",A128))+2,90),summary!$A$2:$A$38,0)&amp;",'"&amp;B128&amp;"');"</f>
        <v>INSERT INTO make(id_mk, brand_mk, model_mk) VALUES(null,23,'');</v>
      </c>
      <c r="B128" s="704"/>
      <c r="F128" s="702"/>
      <c r="G128" s="702"/>
      <c r="H128" s="703"/>
      <c r="I128" s="703"/>
    </row>
    <row r="129" customFormat="false" ht="13.8" hidden="true" customHeight="false" outlineLevel="0" collapsed="false">
      <c r="A129" s="185" t="str">
        <f aca="true">"INSERT INTO make(id_mk, brand_mk, model_mk) VALUES(null,"&amp;MATCH(MID(CELL("filename",A129),SEARCH("#$",CELL("filename",A129))+2,90),summary!$A$2:$A$38,0)&amp;",'"&amp;B129&amp;"');"</f>
        <v>INSERT INTO make(id_mk, brand_mk, model_mk) VALUES(null,23,'Allure');</v>
      </c>
      <c r="B129" s="704" t="s">
        <v>3079</v>
      </c>
      <c r="C129" s="698" t="s">
        <v>3144</v>
      </c>
      <c r="D129" s="698" t="s">
        <v>2250</v>
      </c>
      <c r="E129" s="698" t="s">
        <v>3109</v>
      </c>
      <c r="F129" s="702" t="n">
        <v>100</v>
      </c>
      <c r="G129" s="702" t="s">
        <v>938</v>
      </c>
      <c r="H129" s="703" t="n">
        <v>180</v>
      </c>
      <c r="I129" s="703" t="n">
        <v>33460</v>
      </c>
    </row>
    <row r="130" customFormat="false" ht="13.8" hidden="true" customHeight="false" outlineLevel="0" collapsed="false">
      <c r="A130" s="185" t="str">
        <f aca="true">"INSERT INTO make(id_mk, brand_mk, model_mk) VALUES(null,"&amp;MATCH(MID(CELL("filename",A130),SEARCH("#$",CELL("filename",A130))+2,90),summary!$A$2:$A$38,0)&amp;",'"&amp;B130&amp;"');"</f>
        <v>INSERT INTO make(id_mk, brand_mk, model_mk) VALUES(null,23,'Allure');</v>
      </c>
      <c r="B130" s="704" t="s">
        <v>3079</v>
      </c>
      <c r="C130" s="698" t="s">
        <v>3145</v>
      </c>
      <c r="D130" s="698" t="s">
        <v>2250</v>
      </c>
      <c r="E130" s="698" t="s">
        <v>3096</v>
      </c>
      <c r="F130" s="702" t="n">
        <v>108</v>
      </c>
      <c r="G130" s="702" t="s">
        <v>950</v>
      </c>
      <c r="H130" s="703" t="n">
        <v>190</v>
      </c>
      <c r="I130" s="703" t="n">
        <v>35550</v>
      </c>
    </row>
    <row r="131" customFormat="false" ht="13.8" hidden="true" customHeight="false" outlineLevel="0" collapsed="false">
      <c r="A131" s="185" t="str">
        <f aca="true">"INSERT INTO make(id_mk, brand_mk, model_mk) VALUES(null,"&amp;MATCH(MID(CELL("filename",A131),SEARCH("#$",CELL("filename",A131))+2,90),summary!$A$2:$A$38,0)&amp;",'"&amp;B131&amp;"');"</f>
        <v>INSERT INTO make(id_mk, brand_mk, model_mk) VALUES(null,23,'Allure');</v>
      </c>
      <c r="B131" s="704" t="s">
        <v>3079</v>
      </c>
      <c r="C131" s="698" t="s">
        <v>3146</v>
      </c>
      <c r="D131" s="698" t="s">
        <v>2250</v>
      </c>
      <c r="E131" s="698" t="s">
        <v>3109</v>
      </c>
      <c r="F131" s="702" t="n">
        <v>110</v>
      </c>
      <c r="G131" s="702" t="s">
        <v>950</v>
      </c>
      <c r="H131" s="703" t="n">
        <v>190</v>
      </c>
      <c r="I131" s="703" t="n">
        <v>35445</v>
      </c>
    </row>
    <row r="132" customFormat="false" ht="13.8" hidden="true" customHeight="false" outlineLevel="0" collapsed="false">
      <c r="A132" s="185" t="str">
        <f aca="true">"INSERT INTO make(id_mk, brand_mk, model_mk) VALUES(null,"&amp;MATCH(MID(CELL("filename",A132),SEARCH("#$",CELL("filename",A132))+2,90),summary!$A$2:$A$38,0)&amp;",'"&amp;B132&amp;"');"</f>
        <v>INSERT INTO make(id_mk, brand_mk, model_mk) VALUES(null,23,'');</v>
      </c>
    </row>
    <row r="133" customFormat="false" ht="13.8" hidden="true" customHeight="false" outlineLevel="0" collapsed="false">
      <c r="A133" s="185" t="str">
        <f aca="true">"INSERT INTO make(id_mk, brand_mk, model_mk) VALUES(null,"&amp;MATCH(MID(CELL("filename",A133),SEARCH("#$",CELL("filename",A133))+2,90),summary!$A$2:$A$38,0)&amp;",'"&amp;B133&amp;"');"</f>
        <v>INSERT INTO make(id_mk, brand_mk, model_mk) VALUES(null,23,'GT');</v>
      </c>
      <c r="B133" s="704" t="s">
        <v>3140</v>
      </c>
      <c r="C133" s="698" t="s">
        <v>3153</v>
      </c>
      <c r="D133" s="698" t="s">
        <v>2250</v>
      </c>
      <c r="E133" s="698" t="s">
        <v>3096</v>
      </c>
      <c r="F133" s="702" t="n">
        <v>114</v>
      </c>
      <c r="G133" s="702" t="s">
        <v>945</v>
      </c>
      <c r="H133" s="703" t="n">
        <v>200</v>
      </c>
      <c r="I133" s="703" t="n">
        <v>43460</v>
      </c>
    </row>
    <row r="134" customFormat="false" ht="13.8" hidden="true" customHeight="false" outlineLevel="0" collapsed="false">
      <c r="A134" s="185" t="str">
        <f aca="true">"INSERT INTO make(id_mk, brand_mk, model_mk) VALUES(null,"&amp;MATCH(MID(CELL("filename",A134),SEARCH("#$",CELL("filename",A134))+2,90),summary!$A$2:$A$38,0)&amp;",'"&amp;B134&amp;"');"</f>
        <v>INSERT INTO make(id_mk, brand_mk, model_mk) VALUES(null,23,'');</v>
      </c>
    </row>
    <row r="135" customFormat="false" ht="13.8" hidden="true" customHeight="false" outlineLevel="0" collapsed="false">
      <c r="A135" s="185" t="str">
        <f aca="true">"INSERT INTO make(id_mk, brand_mk, model_mk) VALUES(null,"&amp;MATCH(MID(CELL("filename",A135),SEARCH("#$",CELL("filename",A135))+2,90),summary!$A$2:$A$38,0)&amp;",'"&amp;B135&amp;"');"</f>
        <v>INSERT INTO make(id_mk, brand_mk, model_mk) VALUES(null,23,'RXH');</v>
      </c>
      <c r="B135" s="704" t="s">
        <v>3159</v>
      </c>
      <c r="C135" s="698" t="s">
        <v>3153</v>
      </c>
      <c r="D135" s="698" t="s">
        <v>2250</v>
      </c>
      <c r="E135" s="698" t="s">
        <v>3096</v>
      </c>
      <c r="F135" s="702" t="n">
        <v>119</v>
      </c>
      <c r="G135" s="702" t="s">
        <v>945</v>
      </c>
      <c r="H135" s="703" t="n">
        <v>200</v>
      </c>
      <c r="I135" s="703" t="n">
        <v>42080</v>
      </c>
    </row>
    <row r="136" customFormat="false" ht="13.8" hidden="false" customHeight="false" outlineLevel="0" collapsed="false">
      <c r="A136" s="185" t="str">
        <f aca="true">"INSERT INTO make(id_mk, brand_mk, model_mk) VALUES(null,"&amp;MATCH(MID(CELL("filename",A136),SEARCH("#$",CELL("filename",A136))+2,90),summary!$A$2:$A$38,0)&amp;",'"&amp;B136&amp;"');"</f>
        <v>INSERT INTO make(id_mk, brand_mk, model_mk) VALUES(null,23,'5008SUV');</v>
      </c>
      <c r="B136" s="701" t="s">
        <v>3160</v>
      </c>
    </row>
    <row r="137" customFormat="false" ht="13.8" hidden="true" customHeight="false" outlineLevel="0" collapsed="false">
      <c r="A137" s="185" t="str">
        <f aca="true">"INSERT INTO make(id_mk, brand_mk, model_mk) VALUES(null,"&amp;MATCH(MID(CELL("filename",A137),SEARCH("#$",CELL("filename",A137))+2,90),summary!$A$2:$A$38,0)&amp;",'"&amp;B137&amp;"');"</f>
        <v>INSERT INTO make(id_mk, brand_mk, model_mk) VALUES(null,23,'Access');</v>
      </c>
      <c r="B137" s="704" t="s">
        <v>3085</v>
      </c>
      <c r="C137" s="698" t="s">
        <v>3115</v>
      </c>
      <c r="D137" s="698" t="s">
        <v>2239</v>
      </c>
      <c r="E137" s="698" t="s">
        <v>3109</v>
      </c>
      <c r="F137" s="702" t="n">
        <v>117</v>
      </c>
      <c r="G137" s="702" t="s">
        <v>945</v>
      </c>
      <c r="H137" s="703" t="n">
        <v>200</v>
      </c>
      <c r="I137" s="705" t="n">
        <v>29345</v>
      </c>
    </row>
    <row r="138" customFormat="false" ht="13.8" hidden="true" customHeight="false" outlineLevel="0" collapsed="false">
      <c r="A138" s="185" t="str">
        <f aca="true">"INSERT INTO make(id_mk, brand_mk, model_mk) VALUES(null,"&amp;MATCH(MID(CELL("filename",A138),SEARCH("#$",CELL("filename",A138))+2,90),summary!$A$2:$A$38,0)&amp;",'"&amp;B138&amp;"');"</f>
        <v>INSERT INTO make(id_mk, brand_mk, model_mk) VALUES(null,23,'Access');</v>
      </c>
      <c r="B138" s="704" t="s">
        <v>3085</v>
      </c>
      <c r="C138" s="698" t="s">
        <v>3118</v>
      </c>
      <c r="D138" s="698" t="s">
        <v>2250</v>
      </c>
      <c r="E138" s="698" t="s">
        <v>3075</v>
      </c>
      <c r="F138" s="702" t="n">
        <v>106</v>
      </c>
      <c r="G138" s="702" t="s">
        <v>950</v>
      </c>
      <c r="H138" s="703" t="n">
        <v>190</v>
      </c>
      <c r="I138" s="705" t="n">
        <v>29865</v>
      </c>
    </row>
    <row r="139" customFormat="false" ht="13.8" hidden="true" customHeight="false" outlineLevel="0" collapsed="false">
      <c r="A139" s="185" t="str">
        <f aca="true">"INSERT INTO make(id_mk, brand_mk, model_mk) VALUES(null,"&amp;MATCH(MID(CELL("filename",A139),SEARCH("#$",CELL("filename",A139))+2,90),summary!$A$2:$A$38,0)&amp;",'"&amp;B139&amp;"');"</f>
        <v>INSERT INTO make(id_mk, brand_mk, model_mk) VALUES(null,23,'Access');</v>
      </c>
      <c r="B139" s="704" t="s">
        <v>3085</v>
      </c>
      <c r="C139" s="698" t="s">
        <v>3119</v>
      </c>
      <c r="D139" s="698" t="s">
        <v>2250</v>
      </c>
      <c r="E139" s="698" t="s">
        <v>3109</v>
      </c>
      <c r="F139" s="702" t="n">
        <v>108</v>
      </c>
      <c r="G139" s="702" t="s">
        <v>950</v>
      </c>
      <c r="H139" s="703" t="n">
        <v>190</v>
      </c>
      <c r="I139" s="705" t="n">
        <v>31265</v>
      </c>
    </row>
    <row r="140" customFormat="false" ht="13.8" hidden="true" customHeight="false" outlineLevel="0" collapsed="false">
      <c r="A140" s="185" t="str">
        <f aca="true">"INSERT INTO make(id_mk, brand_mk, model_mk) VALUES(null,"&amp;MATCH(MID(CELL("filename",A140),SEARCH("#$",CELL("filename",A140))+2,90),summary!$A$2:$A$38,0)&amp;",'"&amp;B140&amp;"');"</f>
        <v>INSERT INTO make(id_mk, brand_mk, model_mk) VALUES(null,23,'');</v>
      </c>
      <c r="F140" s="702"/>
      <c r="G140" s="702"/>
      <c r="H140" s="703"/>
      <c r="I140" s="705"/>
    </row>
    <row r="141" customFormat="false" ht="13.8" hidden="true" customHeight="false" outlineLevel="0" collapsed="false">
      <c r="A141" s="185" t="str">
        <f aca="true">"INSERT INTO make(id_mk, brand_mk, model_mk) VALUES(null,"&amp;MATCH(MID(CELL("filename",A141),SEARCH("#$",CELL("filename",A141))+2,90),summary!$A$2:$A$38,0)&amp;",'"&amp;B141&amp;"');"</f>
        <v>INSERT INTO make(id_mk, brand_mk, model_mk) VALUES(null,23,'Active');</v>
      </c>
      <c r="B141" s="704" t="s">
        <v>3073</v>
      </c>
      <c r="C141" s="698" t="s">
        <v>3115</v>
      </c>
      <c r="D141" s="698" t="s">
        <v>2239</v>
      </c>
      <c r="E141" s="698" t="s">
        <v>3109</v>
      </c>
      <c r="F141" s="702" t="n">
        <v>117</v>
      </c>
      <c r="G141" s="702" t="s">
        <v>945</v>
      </c>
      <c r="H141" s="703" t="n">
        <v>200</v>
      </c>
      <c r="I141" s="705" t="n">
        <v>31645</v>
      </c>
    </row>
    <row r="142" customFormat="false" ht="13.8" hidden="true" customHeight="false" outlineLevel="0" collapsed="false">
      <c r="A142" s="185" t="str">
        <f aca="true">"INSERT INTO make(id_mk, brand_mk, model_mk) VALUES(null,"&amp;MATCH(MID(CELL("filename",A142),SEARCH("#$",CELL("filename",A142))+2,90),summary!$A$2:$A$38,0)&amp;",'"&amp;B142&amp;"');"</f>
        <v>INSERT INTO make(id_mk, brand_mk, model_mk) VALUES(null,23,'Active');</v>
      </c>
      <c r="B142" s="704" t="s">
        <v>3073</v>
      </c>
      <c r="C142" s="698" t="s">
        <v>3130</v>
      </c>
      <c r="D142" s="698" t="s">
        <v>2239</v>
      </c>
      <c r="E142" s="698" t="s">
        <v>3096</v>
      </c>
      <c r="F142" s="702" t="n">
        <v>120</v>
      </c>
      <c r="G142" s="702" t="s">
        <v>945</v>
      </c>
      <c r="H142" s="703" t="n">
        <v>200</v>
      </c>
      <c r="I142" s="705" t="n">
        <v>33645</v>
      </c>
    </row>
    <row r="143" customFormat="false" ht="13.8" hidden="true" customHeight="false" outlineLevel="0" collapsed="false">
      <c r="A143" s="185" t="str">
        <f aca="true">"INSERT INTO make(id_mk, brand_mk, model_mk) VALUES(null,"&amp;MATCH(MID(CELL("filename",A143),SEARCH("#$",CELL("filename",A143))+2,90),summary!$A$2:$A$38,0)&amp;",'"&amp;B143&amp;"');"</f>
        <v>INSERT INTO make(id_mk, brand_mk, model_mk) VALUES(null,23,'Active');</v>
      </c>
      <c r="B143" s="704" t="s">
        <v>3073</v>
      </c>
      <c r="C143" s="698" t="s">
        <v>3131</v>
      </c>
      <c r="D143" s="698" t="s">
        <v>2239</v>
      </c>
      <c r="E143" s="698" t="s">
        <v>3096</v>
      </c>
      <c r="F143" s="702" t="n">
        <v>133</v>
      </c>
      <c r="G143" s="702" t="s">
        <v>970</v>
      </c>
      <c r="H143" s="703" t="n">
        <v>280</v>
      </c>
      <c r="I143" s="705" t="n">
        <v>35295</v>
      </c>
    </row>
    <row r="144" customFormat="false" ht="13.8" hidden="true" customHeight="false" outlineLevel="0" collapsed="false">
      <c r="A144" s="185" t="str">
        <f aca="true">"INSERT INTO make(id_mk, brand_mk, model_mk) VALUES(null,"&amp;MATCH(MID(CELL("filename",A144),SEARCH("#$",CELL("filename",A144))+2,90),summary!$A$2:$A$38,0)&amp;",'"&amp;B144&amp;"');"</f>
        <v>INSERT INTO make(id_mk, brand_mk, model_mk) VALUES(null,23,'Active');</v>
      </c>
      <c r="B144" s="704" t="s">
        <v>3073</v>
      </c>
      <c r="C144" s="698" t="s">
        <v>3118</v>
      </c>
      <c r="D144" s="698" t="s">
        <v>2250</v>
      </c>
      <c r="E144" s="698" t="s">
        <v>3075</v>
      </c>
      <c r="F144" s="702" t="n">
        <v>106</v>
      </c>
      <c r="G144" s="702" t="s">
        <v>950</v>
      </c>
      <c r="H144" s="703" t="n">
        <v>190</v>
      </c>
      <c r="I144" s="705" t="n">
        <v>32045</v>
      </c>
    </row>
    <row r="145" customFormat="false" ht="13.8" hidden="true" customHeight="false" outlineLevel="0" collapsed="false">
      <c r="A145" s="185" t="str">
        <f aca="true">"INSERT INTO make(id_mk, brand_mk, model_mk) VALUES(null,"&amp;MATCH(MID(CELL("filename",A145),SEARCH("#$",CELL("filename",A145))+2,90),summary!$A$2:$A$38,0)&amp;",'"&amp;B145&amp;"');"</f>
        <v>INSERT INTO make(id_mk, brand_mk, model_mk) VALUES(null,23,'Active');</v>
      </c>
      <c r="B145" s="704" t="s">
        <v>3073</v>
      </c>
      <c r="C145" s="698" t="s">
        <v>3119</v>
      </c>
      <c r="D145" s="698" t="s">
        <v>2250</v>
      </c>
      <c r="E145" s="698" t="s">
        <v>3109</v>
      </c>
      <c r="F145" s="702" t="n">
        <v>108</v>
      </c>
      <c r="G145" s="702" t="s">
        <v>950</v>
      </c>
      <c r="H145" s="703" t="n">
        <v>190</v>
      </c>
      <c r="I145" s="705" t="n">
        <v>33345</v>
      </c>
    </row>
    <row r="146" customFormat="false" ht="13.8" hidden="true" customHeight="false" outlineLevel="0" collapsed="false">
      <c r="A146" s="185" t="str">
        <f aca="true">"INSERT INTO make(id_mk, brand_mk, model_mk) VALUES(null,"&amp;MATCH(MID(CELL("filename",A146),SEARCH("#$",CELL("filename",A146))+2,90),summary!$A$2:$A$38,0)&amp;",'"&amp;B146&amp;"');"</f>
        <v>INSERT INTO make(id_mk, brand_mk, model_mk) VALUES(null,23,'Active');</v>
      </c>
      <c r="B146" s="704" t="s">
        <v>3073</v>
      </c>
      <c r="C146" s="698" t="s">
        <v>3132</v>
      </c>
      <c r="D146" s="698" t="s">
        <v>2250</v>
      </c>
      <c r="E146" s="698" t="s">
        <v>3096</v>
      </c>
      <c r="F146" s="702" t="n">
        <v>112</v>
      </c>
      <c r="G146" s="702" t="s">
        <v>945</v>
      </c>
      <c r="H146" s="703" t="n">
        <v>200</v>
      </c>
      <c r="I146" s="705" t="n">
        <v>35345</v>
      </c>
    </row>
    <row r="147" customFormat="false" ht="13.8" hidden="true" customHeight="false" outlineLevel="0" collapsed="false">
      <c r="A147" s="185" t="str">
        <f aca="true">"INSERT INTO make(id_mk, brand_mk, model_mk) VALUES(null,"&amp;MATCH(MID(CELL("filename",A147),SEARCH("#$",CELL("filename",A147))+2,90),summary!$A$2:$A$38,0)&amp;",'"&amp;B147&amp;"');"</f>
        <v>INSERT INTO make(id_mk, brand_mk, model_mk) VALUES(null,23,'Active');</v>
      </c>
      <c r="B147" s="704" t="s">
        <v>3073</v>
      </c>
      <c r="C147" s="698" t="s">
        <v>3161</v>
      </c>
      <c r="D147" s="698" t="s">
        <v>2250</v>
      </c>
      <c r="E147" s="698" t="s">
        <v>3109</v>
      </c>
      <c r="F147" s="702" t="n">
        <v>118</v>
      </c>
      <c r="G147" s="702" t="s">
        <v>945</v>
      </c>
      <c r="H147" s="703" t="n">
        <v>200</v>
      </c>
      <c r="I147" s="705" t="n">
        <v>35395</v>
      </c>
    </row>
    <row r="148" customFormat="false" ht="13.8" hidden="true" customHeight="false" outlineLevel="0" collapsed="false">
      <c r="A148" s="185" t="str">
        <f aca="true">"INSERT INTO make(id_mk, brand_mk, model_mk) VALUES(null,"&amp;MATCH(MID(CELL("filename",A148),SEARCH("#$",CELL("filename",A148))+2,90),summary!$A$2:$A$38,0)&amp;",'"&amp;B148&amp;"');"</f>
        <v>INSERT INTO make(id_mk, brand_mk, model_mk) VALUES(null,23,'');</v>
      </c>
      <c r="F148" s="702"/>
      <c r="G148" s="702"/>
      <c r="H148" s="703"/>
      <c r="I148" s="705"/>
    </row>
    <row r="149" customFormat="false" ht="13.8" hidden="true" customHeight="false" outlineLevel="0" collapsed="false">
      <c r="A149" s="185" t="str">
        <f aca="true">"INSERT INTO make(id_mk, brand_mk, model_mk) VALUES(null,"&amp;MATCH(MID(CELL("filename",A149),SEARCH("#$",CELL("filename",A149))+2,90),summary!$A$2:$A$38,0)&amp;",'"&amp;B149&amp;"');"</f>
        <v>INSERT INTO make(id_mk, brand_mk, model_mk) VALUES(null,23,'Allure');</v>
      </c>
      <c r="B149" s="704" t="s">
        <v>3079</v>
      </c>
      <c r="C149" s="698" t="s">
        <v>3162</v>
      </c>
      <c r="D149" s="698" t="s">
        <v>2239</v>
      </c>
      <c r="E149" s="698" t="s">
        <v>3109</v>
      </c>
      <c r="F149" s="702" t="n">
        <v>117</v>
      </c>
      <c r="G149" s="702" t="s">
        <v>945</v>
      </c>
      <c r="H149" s="703" t="n">
        <v>200</v>
      </c>
      <c r="I149" s="705" t="n">
        <v>33205</v>
      </c>
    </row>
    <row r="150" customFormat="false" ht="13.8" hidden="true" customHeight="false" outlineLevel="0" collapsed="false">
      <c r="A150" s="185" t="str">
        <f aca="true">"INSERT INTO make(id_mk, brand_mk, model_mk) VALUES(null,"&amp;MATCH(MID(CELL("filename",A150),SEARCH("#$",CELL("filename",A150))+2,90),summary!$A$2:$A$38,0)&amp;",'"&amp;B150&amp;"');"</f>
        <v>INSERT INTO make(id_mk, brand_mk, model_mk) VALUES(null,23,'Allure');</v>
      </c>
      <c r="B150" s="704" t="s">
        <v>3079</v>
      </c>
      <c r="C150" s="698" t="s">
        <v>3163</v>
      </c>
      <c r="D150" s="698" t="s">
        <v>2239</v>
      </c>
      <c r="E150" s="698" t="s">
        <v>3096</v>
      </c>
      <c r="F150" s="702" t="n">
        <v>120</v>
      </c>
      <c r="G150" s="702" t="s">
        <v>945</v>
      </c>
      <c r="H150" s="703" t="n">
        <v>200</v>
      </c>
      <c r="I150" s="705" t="n">
        <v>35205</v>
      </c>
    </row>
    <row r="151" customFormat="false" ht="13.8" hidden="true" customHeight="false" outlineLevel="0" collapsed="false">
      <c r="A151" s="185" t="str">
        <f aca="true">"INSERT INTO make(id_mk, brand_mk, model_mk) VALUES(null,"&amp;MATCH(MID(CELL("filename",A151),SEARCH("#$",CELL("filename",A151))+2,90),summary!$A$2:$A$38,0)&amp;",'"&amp;B151&amp;"');"</f>
        <v>INSERT INTO make(id_mk, brand_mk, model_mk) VALUES(null,23,'Allure');</v>
      </c>
      <c r="B151" s="704" t="s">
        <v>3079</v>
      </c>
      <c r="C151" s="698" t="s">
        <v>3131</v>
      </c>
      <c r="D151" s="698" t="s">
        <v>2239</v>
      </c>
      <c r="E151" s="698" t="s">
        <v>3096</v>
      </c>
      <c r="F151" s="702" t="n">
        <v>133</v>
      </c>
      <c r="G151" s="702" t="s">
        <v>970</v>
      </c>
      <c r="H151" s="703" t="n">
        <v>280</v>
      </c>
      <c r="I151" s="705" t="n">
        <v>36855</v>
      </c>
    </row>
    <row r="152" customFormat="false" ht="13.8" hidden="true" customHeight="false" outlineLevel="0" collapsed="false">
      <c r="A152" s="185" t="str">
        <f aca="true">"INSERT INTO make(id_mk, brand_mk, model_mk) VALUES(null,"&amp;MATCH(MID(CELL("filename",A152),SEARCH("#$",CELL("filename",A152))+2,90),summary!$A$2:$A$38,0)&amp;",'"&amp;B152&amp;"');"</f>
        <v>INSERT INTO make(id_mk, brand_mk, model_mk) VALUES(null,23,'Allure');</v>
      </c>
      <c r="B152" s="704" t="s">
        <v>3079</v>
      </c>
      <c r="C152" s="698" t="s">
        <v>3164</v>
      </c>
      <c r="D152" s="698" t="s">
        <v>2250</v>
      </c>
      <c r="E152" s="698" t="s">
        <v>3109</v>
      </c>
      <c r="F152" s="702" t="n">
        <v>108</v>
      </c>
      <c r="G152" s="702" t="s">
        <v>950</v>
      </c>
      <c r="H152" s="703" t="n">
        <v>190</v>
      </c>
      <c r="I152" s="705" t="n">
        <v>34905</v>
      </c>
    </row>
    <row r="153" customFormat="false" ht="13.8" hidden="true" customHeight="false" outlineLevel="0" collapsed="false">
      <c r="A153" s="185" t="str">
        <f aca="true">"INSERT INTO make(id_mk, brand_mk, model_mk) VALUES(null,"&amp;MATCH(MID(CELL("filename",A153),SEARCH("#$",CELL("filename",A153))+2,90),summary!$A$2:$A$38,0)&amp;",'"&amp;B153&amp;"');"</f>
        <v>INSERT INTO make(id_mk, brand_mk, model_mk) VALUES(null,23,'Allure');</v>
      </c>
      <c r="B153" s="704" t="s">
        <v>3079</v>
      </c>
      <c r="C153" s="698" t="s">
        <v>3165</v>
      </c>
      <c r="D153" s="698" t="s">
        <v>2250</v>
      </c>
      <c r="E153" s="698" t="s">
        <v>3096</v>
      </c>
      <c r="F153" s="702" t="n">
        <v>112</v>
      </c>
      <c r="G153" s="702" t="s">
        <v>945</v>
      </c>
      <c r="H153" s="703" t="n">
        <v>200</v>
      </c>
      <c r="I153" s="705" t="n">
        <v>36905</v>
      </c>
    </row>
    <row r="154" customFormat="false" ht="13.8" hidden="true" customHeight="false" outlineLevel="0" collapsed="false">
      <c r="A154" s="185" t="str">
        <f aca="true">"INSERT INTO make(id_mk, brand_mk, model_mk) VALUES(null,"&amp;MATCH(MID(CELL("filename",A154),SEARCH("#$",CELL("filename",A154))+2,90),summary!$A$2:$A$38,0)&amp;",'"&amp;B154&amp;"');"</f>
        <v>INSERT INTO make(id_mk, brand_mk, model_mk) VALUES(null,23,'Allure');</v>
      </c>
      <c r="B154" s="704" t="s">
        <v>3079</v>
      </c>
      <c r="C154" s="698" t="s">
        <v>3161</v>
      </c>
      <c r="D154" s="698" t="s">
        <v>2250</v>
      </c>
      <c r="E154" s="698" t="s">
        <v>3109</v>
      </c>
      <c r="F154" s="702" t="n">
        <v>118</v>
      </c>
      <c r="G154" s="702" t="s">
        <v>945</v>
      </c>
      <c r="H154" s="703" t="n">
        <v>200</v>
      </c>
      <c r="I154" s="705" t="n">
        <v>36955</v>
      </c>
    </row>
    <row r="155" customFormat="false" ht="13.8" hidden="true" customHeight="false" outlineLevel="0" collapsed="false">
      <c r="A155" s="185" t="str">
        <f aca="true">"INSERT INTO make(id_mk, brand_mk, model_mk) VALUES(null,"&amp;MATCH(MID(CELL("filename",A155),SEARCH("#$",CELL("filename",A155))+2,90),summary!$A$2:$A$38,0)&amp;",'"&amp;B155&amp;"');"</f>
        <v>INSERT INTO make(id_mk, brand_mk, model_mk) VALUES(null,23,'');</v>
      </c>
      <c r="I155" s="705"/>
    </row>
    <row r="156" customFormat="false" ht="13.8" hidden="true" customHeight="false" outlineLevel="0" collapsed="false">
      <c r="A156" s="185" t="str">
        <f aca="true">"INSERT INTO make(id_mk, brand_mk, model_mk) VALUES(null,"&amp;MATCH(MID(CELL("filename",A156),SEARCH("#$",CELL("filename",A156))+2,90),summary!$A$2:$A$38,0)&amp;",'"&amp;B156&amp;"');"</f>
        <v>INSERT INTO make(id_mk, brand_mk, model_mk) VALUES(null,23,'GT - Line');</v>
      </c>
      <c r="B156" s="704" t="s">
        <v>3104</v>
      </c>
      <c r="C156" s="698" t="s">
        <v>3162</v>
      </c>
      <c r="D156" s="698" t="s">
        <v>2239</v>
      </c>
      <c r="E156" s="698" t="s">
        <v>3109</v>
      </c>
      <c r="F156" s="702" t="n">
        <v>117</v>
      </c>
      <c r="G156" s="702" t="s">
        <v>945</v>
      </c>
      <c r="H156" s="703" t="n">
        <v>200</v>
      </c>
      <c r="I156" s="705" t="n">
        <v>36575</v>
      </c>
    </row>
    <row r="157" customFormat="false" ht="13.8" hidden="true" customHeight="false" outlineLevel="0" collapsed="false">
      <c r="A157" s="185" t="str">
        <f aca="true">"INSERT INTO make(id_mk, brand_mk, model_mk) VALUES(null,"&amp;MATCH(MID(CELL("filename",A157),SEARCH("#$",CELL("filename",A157))+2,90),summary!$A$2:$A$38,0)&amp;",'"&amp;B157&amp;"');"</f>
        <v>INSERT INTO make(id_mk, brand_mk, model_mk) VALUES(null,23,'GT - Line');</v>
      </c>
      <c r="B157" s="704" t="s">
        <v>3104</v>
      </c>
      <c r="C157" s="698" t="s">
        <v>3131</v>
      </c>
      <c r="D157" s="698" t="s">
        <v>2239</v>
      </c>
      <c r="E157" s="698" t="s">
        <v>3096</v>
      </c>
      <c r="F157" s="702" t="n">
        <v>133</v>
      </c>
      <c r="G157" s="702" t="s">
        <v>970</v>
      </c>
      <c r="H157" s="703" t="n">
        <v>280</v>
      </c>
      <c r="I157" s="705" t="n">
        <v>40225</v>
      </c>
    </row>
    <row r="158" customFormat="false" ht="13.8" hidden="true" customHeight="false" outlineLevel="0" collapsed="false">
      <c r="A158" s="185" t="str">
        <f aca="true">"INSERT INTO make(id_mk, brand_mk, model_mk) VALUES(null,"&amp;MATCH(MID(CELL("filename",A158),SEARCH("#$",CELL("filename",A158))+2,90),summary!$A$2:$A$38,0)&amp;",'"&amp;B158&amp;"');"</f>
        <v>INSERT INTO make(id_mk, brand_mk, model_mk) VALUES(null,23,'GT - Line');</v>
      </c>
      <c r="B158" s="704" t="s">
        <v>3104</v>
      </c>
      <c r="C158" s="698" t="s">
        <v>3164</v>
      </c>
      <c r="D158" s="698" t="s">
        <v>2250</v>
      </c>
      <c r="E158" s="698" t="s">
        <v>3109</v>
      </c>
      <c r="F158" s="702" t="n">
        <v>108</v>
      </c>
      <c r="G158" s="702" t="s">
        <v>950</v>
      </c>
      <c r="H158" s="703" t="n">
        <v>190</v>
      </c>
      <c r="I158" s="705" t="n">
        <v>38275</v>
      </c>
    </row>
    <row r="159" customFormat="false" ht="13.8" hidden="true" customHeight="false" outlineLevel="0" collapsed="false">
      <c r="A159" s="185" t="str">
        <f aca="true">"INSERT INTO make(id_mk, brand_mk, model_mk) VALUES(null,"&amp;MATCH(MID(CELL("filename",A159),SEARCH("#$",CELL("filename",A159))+2,90),summary!$A$2:$A$38,0)&amp;",'"&amp;B159&amp;"');"</f>
        <v>INSERT INTO make(id_mk, brand_mk, model_mk) VALUES(null,23,'GT - Line');</v>
      </c>
      <c r="B159" s="704" t="s">
        <v>3104</v>
      </c>
      <c r="C159" s="698" t="s">
        <v>3165</v>
      </c>
      <c r="D159" s="698" t="s">
        <v>2250</v>
      </c>
      <c r="E159" s="698" t="s">
        <v>3096</v>
      </c>
      <c r="F159" s="702" t="n">
        <v>112</v>
      </c>
      <c r="G159" s="702" t="s">
        <v>945</v>
      </c>
      <c r="H159" s="703" t="n">
        <v>200</v>
      </c>
      <c r="I159" s="705" t="n">
        <v>40275</v>
      </c>
    </row>
    <row r="160" customFormat="false" ht="13.8" hidden="true" customHeight="false" outlineLevel="0" collapsed="false">
      <c r="A160" s="185" t="str">
        <f aca="true">"INSERT INTO make(id_mk, brand_mk, model_mk) VALUES(null,"&amp;MATCH(MID(CELL("filename",A160),SEARCH("#$",CELL("filename",A160))+2,90),summary!$A$2:$A$38,0)&amp;",'"&amp;B160&amp;"');"</f>
        <v>INSERT INTO make(id_mk, brand_mk, model_mk) VALUES(null,23,'GT - Line');</v>
      </c>
      <c r="B160" s="704" t="s">
        <v>3104</v>
      </c>
      <c r="C160" s="698" t="s">
        <v>3166</v>
      </c>
      <c r="D160" s="698" t="s">
        <v>2250</v>
      </c>
      <c r="E160" s="698" t="s">
        <v>3109</v>
      </c>
      <c r="F160" s="702" t="n">
        <v>118</v>
      </c>
      <c r="G160" s="702" t="s">
        <v>945</v>
      </c>
      <c r="H160" s="703" t="n">
        <v>200</v>
      </c>
      <c r="I160" s="705" t="n">
        <v>40325</v>
      </c>
    </row>
    <row r="161" customFormat="false" ht="13.8" hidden="true" customHeight="false" outlineLevel="0" collapsed="false">
      <c r="A161" s="185" t="str">
        <f aca="true">"INSERT INTO make(id_mk, brand_mk, model_mk) VALUES(null,"&amp;MATCH(MID(CELL("filename",A161),SEARCH("#$",CELL("filename",A161))+2,90),summary!$A$2:$A$38,0)&amp;",'"&amp;B161&amp;"');"</f>
        <v>INSERT INTO make(id_mk, brand_mk, model_mk) VALUES(null,23,'');</v>
      </c>
      <c r="I161" s="705"/>
    </row>
    <row r="162" customFormat="false" ht="13.8" hidden="true" customHeight="false" outlineLevel="0" collapsed="false">
      <c r="A162" s="185" t="str">
        <f aca="true">"INSERT INTO make(id_mk, brand_mk, model_mk) VALUES(null,"&amp;MATCH(MID(CELL("filename",A162),SEARCH("#$",CELL("filename",A162))+2,90),summary!$A$2:$A$38,0)&amp;",'"&amp;B162&amp;"');"</f>
        <v>INSERT INTO make(id_mk, brand_mk, model_mk) VALUES(null,23,'GT');</v>
      </c>
      <c r="B162" s="704" t="s">
        <v>3140</v>
      </c>
      <c r="C162" s="698" t="s">
        <v>3167</v>
      </c>
      <c r="D162" s="698" t="s">
        <v>2250</v>
      </c>
      <c r="E162" s="698" t="s">
        <v>3096</v>
      </c>
      <c r="F162" s="702" t="n">
        <v>124</v>
      </c>
      <c r="G162" s="702" t="s">
        <v>1030</v>
      </c>
      <c r="H162" s="707" t="n">
        <v>270</v>
      </c>
      <c r="I162" s="705" t="n">
        <v>47745</v>
      </c>
    </row>
    <row r="163" customFormat="false" ht="13.8" hidden="false" customHeight="false" outlineLevel="0" collapsed="false">
      <c r="A163" s="185" t="str">
        <f aca="true">"INSERT INTO make(id_mk, brand_mk, model_mk) VALUES(null,"&amp;MATCH(MID(CELL("filename",A163),SEARCH("#$",CELL("filename",A163))+2,90),summary!$A$2:$A$38,0)&amp;",'"&amp;B163&amp;"');"</f>
        <v>INSERT INTO make(id_mk, brand_mk, model_mk) VALUES(null,23,'Partner ');</v>
      </c>
      <c r="B163" s="708" t="s">
        <v>3168</v>
      </c>
    </row>
    <row r="164" customFormat="false" ht="13.8" hidden="true" customHeight="false" outlineLevel="0" collapsed="false">
      <c r="A164" s="185" t="str">
        <f aca="true">"INSERT INTO make(id_mk, brand_mk, model_mk) VALUES(null,"&amp;MATCH(MID(CELL("filename",A164),SEARCH("#$",CELL("filename",A164))+2,90),summary!$A$2:$A$38,0)&amp;",'"&amp;B164&amp;"');"</f>
        <v>INSERT INTO make(id_mk, brand_mk, model_mk) VALUES(null,23,'Active');</v>
      </c>
      <c r="B164" s="704" t="s">
        <v>3073</v>
      </c>
      <c r="C164" s="698" t="s">
        <v>3169</v>
      </c>
      <c r="D164" s="698" t="s">
        <v>2250</v>
      </c>
      <c r="E164" s="698" t="s">
        <v>3075</v>
      </c>
      <c r="F164" s="702" t="n">
        <v>113</v>
      </c>
      <c r="G164" s="702" t="s">
        <v>945</v>
      </c>
      <c r="H164" s="703" t="n">
        <v>200</v>
      </c>
      <c r="I164" s="703" t="n">
        <v>20215</v>
      </c>
    </row>
    <row r="165" customFormat="false" ht="13.8" hidden="true" customHeight="false" outlineLevel="0" collapsed="false">
      <c r="A165" s="185" t="str">
        <f aca="true">"INSERT INTO make(id_mk, brand_mk, model_mk) VALUES(null,"&amp;MATCH(MID(CELL("filename",A165),SEARCH("#$",CELL("filename",A165))+2,90),summary!$A$2:$A$38,0)&amp;",'"&amp;B165&amp;"');"</f>
        <v>INSERT INTO make(id_mk, brand_mk, model_mk) VALUES(null,23,'Active');</v>
      </c>
      <c r="B165" s="704" t="s">
        <v>3073</v>
      </c>
      <c r="C165" s="698" t="s">
        <v>3170</v>
      </c>
      <c r="D165" s="698" t="s">
        <v>2250</v>
      </c>
      <c r="E165" s="698" t="s">
        <v>3075</v>
      </c>
      <c r="F165" s="702" t="n">
        <v>109</v>
      </c>
      <c r="G165" s="702" t="s">
        <v>950</v>
      </c>
      <c r="H165" s="703" t="n">
        <v>190</v>
      </c>
      <c r="I165" s="703" t="n">
        <v>21375</v>
      </c>
    </row>
    <row r="166" customFormat="false" ht="13.8" hidden="true" customHeight="false" outlineLevel="0" collapsed="false">
      <c r="A166" s="185" t="str">
        <f aca="true">"INSERT INTO make(id_mk, brand_mk, model_mk) VALUES(null,"&amp;MATCH(MID(CELL("filename",A166),SEARCH("#$",CELL("filename",A166))+2,90),summary!$A$2:$A$38,0)&amp;",'"&amp;B166&amp;"');"</f>
        <v>INSERT INTO make(id_mk, brand_mk, model_mk) VALUES(null,23,'Active');</v>
      </c>
      <c r="B166" s="704" t="s">
        <v>3073</v>
      </c>
      <c r="C166" s="698" t="s">
        <v>3171</v>
      </c>
      <c r="D166" s="698" t="s">
        <v>2250</v>
      </c>
      <c r="E166" s="698" t="s">
        <v>3075</v>
      </c>
      <c r="F166" s="702" t="n">
        <v>109</v>
      </c>
      <c r="G166" s="702" t="s">
        <v>950</v>
      </c>
      <c r="H166" s="703" t="n">
        <v>190</v>
      </c>
      <c r="I166" s="703" t="n">
        <v>22560</v>
      </c>
    </row>
    <row r="167" customFormat="false" ht="13.8" hidden="true" customHeight="false" outlineLevel="0" collapsed="false">
      <c r="A167" s="185" t="str">
        <f aca="true">"INSERT INTO make(id_mk, brand_mk, model_mk) VALUES(null,"&amp;MATCH(MID(CELL("filename",A167),SEARCH("#$",CELL("filename",A167))+2,90),summary!$A$2:$A$38,0)&amp;",'"&amp;B167&amp;"');"</f>
        <v>INSERT INTO make(id_mk, brand_mk, model_mk) VALUES(null,23,'Active');</v>
      </c>
      <c r="B167" s="704" t="s">
        <v>3073</v>
      </c>
      <c r="C167" s="698" t="s">
        <v>3172</v>
      </c>
      <c r="D167" s="698" t="s">
        <v>2250</v>
      </c>
      <c r="E167" s="698" t="s">
        <v>3173</v>
      </c>
      <c r="F167" s="702" t="n">
        <v>109</v>
      </c>
      <c r="G167" s="702" t="s">
        <v>950</v>
      </c>
      <c r="H167" s="703" t="n">
        <v>190</v>
      </c>
      <c r="I167" s="703" t="n">
        <v>22215</v>
      </c>
    </row>
    <row r="168" customFormat="false" ht="13.8" hidden="false" customHeight="false" outlineLevel="0" collapsed="false">
      <c r="A168" s="185" t="str">
        <f aca="true">"INSERT INTO make(id_mk, brand_mk, model_mk) VALUES(null,"&amp;MATCH(MID(CELL("filename",A168),SEARCH("#$",CELL("filename",A168))+2,90),summary!$A$2:$A$38,0)&amp;",'"&amp;B168&amp;"');"</f>
        <v>INSERT INTO make(id_mk, brand_mk, model_mk) VALUES(null,23,'Expert');</v>
      </c>
      <c r="B168" s="708" t="s">
        <v>3174</v>
      </c>
    </row>
    <row r="169" customFormat="false" ht="13.8" hidden="true" customHeight="false" outlineLevel="0" collapsed="false">
      <c r="A169" s="185" t="str">
        <f aca="true">"INSERT INTO make(id_mk, brand_mk, model_mk) VALUES(null,"&amp;MATCH(MID(CELL("filename",A169),SEARCH("#$",CELL("filename",A169))+2,90),summary!$A$2:$A$38,0)&amp;",'"&amp;B169&amp;"');"</f>
        <v>INSERT INTO make(id_mk, brand_mk, model_mk) VALUES(null,23,'Compact');</v>
      </c>
      <c r="B169" s="704" t="s">
        <v>3175</v>
      </c>
      <c r="C169" s="698" t="s">
        <v>3176</v>
      </c>
      <c r="D169" s="698" t="s">
        <v>2250</v>
      </c>
      <c r="E169" s="698" t="s">
        <v>3109</v>
      </c>
      <c r="F169" s="702" t="n">
        <v>133</v>
      </c>
      <c r="G169" s="702" t="s">
        <v>970</v>
      </c>
      <c r="H169" s="703" t="n">
        <v>280</v>
      </c>
      <c r="I169" s="703" t="n">
        <v>31575</v>
      </c>
    </row>
    <row r="170" customFormat="false" ht="13.8" hidden="true" customHeight="false" outlineLevel="0" collapsed="false">
      <c r="A170" s="185" t="str">
        <f aca="true">"INSERT INTO make(id_mk, brand_mk, model_mk) VALUES(null,"&amp;MATCH(MID(CELL("filename",A170),SEARCH("#$",CELL("filename",A170))+2,90),summary!$A$2:$A$38,0)&amp;",'"&amp;B170&amp;"');"</f>
        <v>INSERT INTO make(id_mk, brand_mk, model_mk) VALUES(null,23,'Compact');</v>
      </c>
      <c r="B170" s="704" t="s">
        <v>3175</v>
      </c>
      <c r="C170" s="698" t="s">
        <v>3177</v>
      </c>
      <c r="D170" s="698" t="s">
        <v>2250</v>
      </c>
      <c r="E170" s="698" t="s">
        <v>3173</v>
      </c>
      <c r="F170" s="702" t="n">
        <v>139</v>
      </c>
      <c r="G170" s="702" t="s">
        <v>970</v>
      </c>
      <c r="H170" s="703" t="n">
        <v>280</v>
      </c>
      <c r="I170" s="703" t="n">
        <v>32095</v>
      </c>
    </row>
    <row r="171" customFormat="false" ht="13.8" hidden="true" customHeight="false" outlineLevel="0" collapsed="false">
      <c r="A171" s="185" t="str">
        <f aca="true">"INSERT INTO make(id_mk, brand_mk, model_mk) VALUES(null,"&amp;MATCH(MID(CELL("filename",A171),SEARCH("#$",CELL("filename",A171))+2,90),summary!$A$2:$A$38,0)&amp;",'"&amp;B171&amp;"');"</f>
        <v>INSERT INTO make(id_mk, brand_mk, model_mk) VALUES(null,23,'Compact');</v>
      </c>
      <c r="B171" s="704" t="s">
        <v>3175</v>
      </c>
      <c r="C171" s="698" t="s">
        <v>3178</v>
      </c>
      <c r="D171" s="698" t="s">
        <v>2250</v>
      </c>
      <c r="E171" s="698" t="s">
        <v>3096</v>
      </c>
      <c r="F171" s="702" t="n">
        <v>151</v>
      </c>
      <c r="G171" s="702" t="s">
        <v>1027</v>
      </c>
      <c r="H171" s="703" t="n">
        <v>390</v>
      </c>
      <c r="I171" s="703" t="n">
        <v>37750</v>
      </c>
    </row>
    <row r="172" customFormat="false" ht="13.8" hidden="true" customHeight="false" outlineLevel="0" collapsed="false">
      <c r="A172" s="185" t="str">
        <f aca="true">"INSERT INTO make(id_mk, brand_mk, model_mk) VALUES(null,"&amp;MATCH(MID(CELL("filename",A172),SEARCH("#$",CELL("filename",A172))+2,90),summary!$A$2:$A$38,0)&amp;",'"&amp;B172&amp;"');"</f>
        <v>INSERT INTO make(id_mk, brand_mk, model_mk) VALUES(null,23,'');</v>
      </c>
      <c r="B172" s="704"/>
      <c r="F172" s="702"/>
      <c r="G172" s="702"/>
      <c r="H172" s="703"/>
      <c r="I172" s="703"/>
    </row>
    <row r="173" customFormat="false" ht="13.8" hidden="true" customHeight="false" outlineLevel="0" collapsed="false">
      <c r="A173" s="185" t="str">
        <f aca="true">"INSERT INTO make(id_mk, brand_mk, model_mk) VALUES(null,"&amp;MATCH(MID(CELL("filename",A173),SEARCH("#$",CELL("filename",A173))+2,90),summary!$A$2:$A$38,0)&amp;",'"&amp;B173&amp;"');"</f>
        <v>INSERT INTO make(id_mk, brand_mk, model_mk) VALUES(null,23,'Standard');</v>
      </c>
      <c r="B173" s="704" t="s">
        <v>3179</v>
      </c>
      <c r="C173" s="698" t="s">
        <v>3180</v>
      </c>
      <c r="D173" s="698" t="s">
        <v>2250</v>
      </c>
      <c r="E173" s="698" t="s">
        <v>3109</v>
      </c>
      <c r="F173" s="702" t="n">
        <v>137</v>
      </c>
      <c r="G173" s="702" t="s">
        <v>970</v>
      </c>
      <c r="H173" s="703" t="n">
        <v>280</v>
      </c>
      <c r="I173" s="703" t="n">
        <v>32875</v>
      </c>
    </row>
    <row r="174" customFormat="false" ht="13.8" hidden="true" customHeight="false" outlineLevel="0" collapsed="false">
      <c r="A174" s="185" t="str">
        <f aca="true">"INSERT INTO make(id_mk, brand_mk, model_mk) VALUES(null,"&amp;MATCH(MID(CELL("filename",A174),SEARCH("#$",CELL("filename",A174))+2,90),summary!$A$2:$A$38,0)&amp;",'"&amp;B174&amp;"');"</f>
        <v>INSERT INTO make(id_mk, brand_mk, model_mk) VALUES(null,23,'Standard');</v>
      </c>
      <c r="B174" s="704" t="s">
        <v>3179</v>
      </c>
      <c r="C174" s="698" t="s">
        <v>3178</v>
      </c>
      <c r="D174" s="698" t="s">
        <v>2250</v>
      </c>
      <c r="E174" s="698" t="s">
        <v>3096</v>
      </c>
      <c r="F174" s="702" t="n">
        <v>155</v>
      </c>
      <c r="G174" s="702" t="s">
        <v>1027</v>
      </c>
      <c r="H174" s="703" t="n">
        <v>390</v>
      </c>
      <c r="I174" s="703" t="n">
        <v>39175</v>
      </c>
    </row>
    <row r="175" customFormat="false" ht="13.8" hidden="true" customHeight="false" outlineLevel="0" collapsed="false">
      <c r="A175" s="185" t="str">
        <f aca="true">"INSERT INTO make(id_mk, brand_mk, model_mk) VALUES(null,"&amp;MATCH(MID(CELL("filename",A175),SEARCH("#$",CELL("filename",A175))+2,90),summary!$A$2:$A$38,0)&amp;",'"&amp;B175&amp;"');"</f>
        <v>INSERT INTO make(id_mk, brand_mk, model_mk) VALUES(null,23,'');</v>
      </c>
      <c r="B175" s="704"/>
      <c r="F175" s="702"/>
      <c r="G175" s="702"/>
      <c r="H175" s="703"/>
      <c r="I175" s="703"/>
    </row>
    <row r="176" customFormat="false" ht="13.8" hidden="true" customHeight="false" outlineLevel="0" collapsed="false">
      <c r="A176" s="185" t="str">
        <f aca="true">"INSERT INTO make(id_mk, brand_mk, model_mk) VALUES(null,"&amp;MATCH(MID(CELL("filename",A176),SEARCH("#$",CELL("filename",A176))+2,90),summary!$A$2:$A$38,0)&amp;",'"&amp;B176&amp;"');"</f>
        <v>INSERT INTO make(id_mk, brand_mk, model_mk) VALUES(null,23,'Long');</v>
      </c>
      <c r="B176" s="704" t="s">
        <v>3181</v>
      </c>
      <c r="C176" s="698" t="s">
        <v>3177</v>
      </c>
      <c r="D176" s="698" t="s">
        <v>2250</v>
      </c>
      <c r="E176" s="698" t="s">
        <v>3173</v>
      </c>
      <c r="F176" s="702" t="n">
        <v>139</v>
      </c>
      <c r="G176" s="702" t="s">
        <v>970</v>
      </c>
      <c r="H176" s="703" t="n">
        <v>280</v>
      </c>
      <c r="I176" s="703" t="n">
        <v>34860</v>
      </c>
    </row>
    <row r="177" customFormat="false" ht="13.8" hidden="true" customHeight="false" outlineLevel="0" collapsed="false">
      <c r="A177" s="185" t="str">
        <f aca="true">"INSERT INTO make(id_mk, brand_mk, model_mk) VALUES(null,"&amp;MATCH(MID(CELL("filename",A177),SEARCH("#$",CELL("filename",A177))+2,90),summary!$A$2:$A$38,0)&amp;",'"&amp;B177&amp;"');"</f>
        <v>INSERT INTO make(id_mk, brand_mk, model_mk) VALUES(null,23,'Long');</v>
      </c>
      <c r="B177" s="704" t="s">
        <v>3181</v>
      </c>
      <c r="C177" s="698" t="s">
        <v>3180</v>
      </c>
      <c r="D177" s="698" t="s">
        <v>2250</v>
      </c>
      <c r="E177" s="698" t="s">
        <v>3109</v>
      </c>
      <c r="F177" s="702" t="n">
        <v>137</v>
      </c>
      <c r="G177" s="702" t="s">
        <v>970</v>
      </c>
      <c r="H177" s="703" t="n">
        <v>280</v>
      </c>
      <c r="I177" s="703" t="n">
        <v>34375</v>
      </c>
    </row>
    <row r="178" customFormat="false" ht="13.8" hidden="false" customHeight="false" outlineLevel="0" collapsed="false">
      <c r="A178" s="185" t="str">
        <f aca="true">"INSERT INTO make(id_mk, brand_mk, model_mk) VALUES(null,"&amp;MATCH(MID(CELL("filename",A178),SEARCH("#$",CELL("filename",A178))+2,90),summary!$A$2:$A$38,0)&amp;",'"&amp;B178&amp;"');"</f>
        <v>INSERT INTO make(id_mk, brand_mk, model_mk) VALUES(null,23,'Traveller');</v>
      </c>
      <c r="B178" s="708" t="s">
        <v>3182</v>
      </c>
    </row>
    <row r="179" customFormat="false" ht="13.8" hidden="true" customHeight="false" outlineLevel="0" collapsed="false">
      <c r="A179" s="185" t="str">
        <f aca="true">"INSERT INTO make(id_mk, brand_mk, model_mk) VALUES(null,"&amp;MATCH(MID(CELL("filename",A179),SEARCH("#$",CELL("filename",A179))+2,90),summary!$A$2:$A$38,0)&amp;",'"&amp;B179&amp;"');"</f>
        <v>INSERT INTO make(id_mk, brand_mk, model_mk) VALUES(null,23,'Active');</v>
      </c>
      <c r="B179" s="704" t="s">
        <v>3073</v>
      </c>
      <c r="C179" s="704" t="s">
        <v>3179</v>
      </c>
      <c r="D179" s="698" t="s">
        <v>3183</v>
      </c>
      <c r="E179" s="698" t="s">
        <v>2250</v>
      </c>
      <c r="F179" s="698" t="s">
        <v>3109</v>
      </c>
      <c r="G179" s="702" t="n">
        <v>137</v>
      </c>
      <c r="H179" s="702" t="s">
        <v>970</v>
      </c>
      <c r="I179" s="703" t="n">
        <v>280</v>
      </c>
      <c r="J179" s="703" t="n">
        <v>38035</v>
      </c>
    </row>
    <row r="180" customFormat="false" ht="13.8" hidden="true" customHeight="false" outlineLevel="0" collapsed="false">
      <c r="A180" s="185" t="str">
        <f aca="true">"INSERT INTO make(id_mk, brand_mk, model_mk) VALUES(null,"&amp;MATCH(MID(CELL("filename",A180),SEARCH("#$",CELL("filename",A180))+2,90),summary!$A$2:$A$38,0)&amp;",'"&amp;B180&amp;"');"</f>
        <v>INSERT INTO make(id_mk, brand_mk, model_mk) VALUES(null,23,'Active');</v>
      </c>
      <c r="B180" s="704" t="s">
        <v>3073</v>
      </c>
      <c r="C180" s="704" t="s">
        <v>3179</v>
      </c>
      <c r="D180" s="698" t="s">
        <v>3184</v>
      </c>
      <c r="E180" s="698" t="s">
        <v>2250</v>
      </c>
      <c r="F180" s="698" t="s">
        <v>3109</v>
      </c>
      <c r="G180" s="702" t="n">
        <v>137</v>
      </c>
      <c r="H180" s="702" t="s">
        <v>970</v>
      </c>
      <c r="I180" s="703" t="n">
        <v>280</v>
      </c>
      <c r="J180" s="703" t="n">
        <v>38255</v>
      </c>
    </row>
    <row r="181" customFormat="false" ht="13.8" hidden="true" customHeight="false" outlineLevel="0" collapsed="false">
      <c r="A181" s="185" t="str">
        <f aca="true">"INSERT INTO make(id_mk, brand_mk, model_mk) VALUES(null,"&amp;MATCH(MID(CELL("filename",A181),SEARCH("#$",CELL("filename",A181))+2,90),summary!$A$2:$A$38,0)&amp;",'"&amp;B181&amp;"');"</f>
        <v>INSERT INTO make(id_mk, brand_mk, model_mk) VALUES(null,23,'Active');</v>
      </c>
      <c r="B181" s="704" t="s">
        <v>3073</v>
      </c>
      <c r="C181" s="704" t="s">
        <v>3179</v>
      </c>
      <c r="D181" s="698" t="s">
        <v>3185</v>
      </c>
      <c r="E181" s="698" t="s">
        <v>2250</v>
      </c>
      <c r="F181" s="698" t="s">
        <v>3109</v>
      </c>
      <c r="G181" s="702" t="n">
        <v>137</v>
      </c>
      <c r="H181" s="702" t="s">
        <v>970</v>
      </c>
      <c r="I181" s="703" t="n">
        <v>280</v>
      </c>
      <c r="J181" s="703" t="n">
        <v>38960</v>
      </c>
    </row>
    <row r="182" customFormat="false" ht="13.8" hidden="true" customHeight="false" outlineLevel="0" collapsed="false">
      <c r="A182" s="185" t="str">
        <f aca="true">"INSERT INTO make(id_mk, brand_mk, model_mk) VALUES(null,"&amp;MATCH(MID(CELL("filename",A182),SEARCH("#$",CELL("filename",A182))+2,90),summary!$A$2:$A$38,0)&amp;",'"&amp;B182&amp;"');"</f>
        <v>INSERT INTO make(id_mk, brand_mk, model_mk) VALUES(null,23,'Active');</v>
      </c>
      <c r="B182" s="704" t="s">
        <v>3073</v>
      </c>
      <c r="C182" s="704" t="s">
        <v>3179</v>
      </c>
      <c r="D182" s="698" t="s">
        <v>3186</v>
      </c>
      <c r="E182" s="698" t="s">
        <v>2250</v>
      </c>
      <c r="F182" s="698" t="s">
        <v>3096</v>
      </c>
      <c r="G182" s="702" t="n">
        <v>155</v>
      </c>
      <c r="H182" s="702" t="s">
        <v>1027</v>
      </c>
      <c r="I182" s="703" t="n">
        <v>390</v>
      </c>
      <c r="J182" s="703" t="n">
        <v>44595</v>
      </c>
    </row>
    <row r="183" customFormat="false" ht="13.8" hidden="true" customHeight="false" outlineLevel="0" collapsed="false">
      <c r="A183" s="185" t="str">
        <f aca="true">"INSERT INTO make(id_mk, brand_mk, model_mk) VALUES(null,"&amp;MATCH(MID(CELL("filename",A183),SEARCH("#$",CELL("filename",A183))+2,90),summary!$A$2:$A$38,0)&amp;",'"&amp;B183&amp;"');"</f>
        <v>INSERT INTO make(id_mk, brand_mk, model_mk) VALUES(null,23,'Active');</v>
      </c>
      <c r="B183" s="704" t="s">
        <v>3073</v>
      </c>
      <c r="C183" s="704" t="s">
        <v>3181</v>
      </c>
      <c r="D183" s="698" t="s">
        <v>3187</v>
      </c>
      <c r="E183" s="698" t="s">
        <v>2250</v>
      </c>
      <c r="F183" s="698" t="s">
        <v>3173</v>
      </c>
      <c r="G183" s="702" t="n">
        <v>139</v>
      </c>
      <c r="H183" s="702" t="s">
        <v>970</v>
      </c>
      <c r="I183" s="703" t="n">
        <v>280</v>
      </c>
      <c r="J183" s="703" t="n">
        <v>39865</v>
      </c>
    </row>
    <row r="184" customFormat="false" ht="13.8" hidden="true" customHeight="false" outlineLevel="0" collapsed="false">
      <c r="A184" s="185" t="str">
        <f aca="true">"INSERT INTO make(id_mk, brand_mk, model_mk) VALUES(null,"&amp;MATCH(MID(CELL("filename",A184),SEARCH("#$",CELL("filename",A184))+2,90),summary!$A$2:$A$38,0)&amp;",'"&amp;B184&amp;"');"</f>
        <v>INSERT INTO make(id_mk, brand_mk, model_mk) VALUES(null,23,'Active');</v>
      </c>
      <c r="B184" s="704" t="s">
        <v>3073</v>
      </c>
      <c r="C184" s="704" t="s">
        <v>3181</v>
      </c>
      <c r="D184" s="698" t="s">
        <v>3188</v>
      </c>
      <c r="E184" s="698" t="s">
        <v>2250</v>
      </c>
      <c r="F184" s="698" t="s">
        <v>3109</v>
      </c>
      <c r="G184" s="702" t="n">
        <v>137</v>
      </c>
      <c r="H184" s="702" t="s">
        <v>970</v>
      </c>
      <c r="I184" s="703" t="n">
        <v>280</v>
      </c>
      <c r="J184" s="703" t="n">
        <v>39385</v>
      </c>
    </row>
    <row r="185" customFormat="false" ht="13.8" hidden="true" customHeight="false" outlineLevel="0" collapsed="false">
      <c r="A185" s="185" t="str">
        <f aca="true">"INSERT INTO make(id_mk, brand_mk, model_mk) VALUES(null,"&amp;MATCH(MID(CELL("filename",A185),SEARCH("#$",CELL("filename",A185))+2,90),summary!$A$2:$A$38,0)&amp;",'"&amp;B185&amp;"');"</f>
        <v>INSERT INTO make(id_mk, brand_mk, model_mk) VALUES(null,23,'');</v>
      </c>
      <c r="G185" s="702"/>
      <c r="H185" s="702"/>
      <c r="I185" s="703"/>
      <c r="J185" s="703"/>
    </row>
    <row r="186" customFormat="false" ht="13.8" hidden="true" customHeight="false" outlineLevel="0" collapsed="false">
      <c r="A186" s="185" t="str">
        <f aca="true">"INSERT INTO make(id_mk, brand_mk, model_mk) VALUES(null,"&amp;MATCH(MID(CELL("filename",A186),SEARCH("#$",CELL("filename",A186))+2,90),summary!$A$2:$A$38,0)&amp;",'"&amp;B186&amp;"');"</f>
        <v>INSERT INTO make(id_mk, brand_mk, model_mk) VALUES(null,23,'Allure');</v>
      </c>
      <c r="B186" s="704" t="s">
        <v>3079</v>
      </c>
      <c r="C186" s="704" t="s">
        <v>3179</v>
      </c>
      <c r="D186" s="698" t="s">
        <v>3188</v>
      </c>
      <c r="E186" s="698" t="s">
        <v>2250</v>
      </c>
      <c r="F186" s="698" t="s">
        <v>3109</v>
      </c>
      <c r="G186" s="702" t="n">
        <v>137</v>
      </c>
      <c r="H186" s="702" t="s">
        <v>970</v>
      </c>
      <c r="I186" s="703" t="n">
        <v>280</v>
      </c>
      <c r="J186" s="703" t="n">
        <v>43675</v>
      </c>
    </row>
    <row r="187" customFormat="false" ht="13.8" hidden="true" customHeight="false" outlineLevel="0" collapsed="false">
      <c r="A187" s="185" t="str">
        <f aca="true">"INSERT INTO make(id_mk, brand_mk, model_mk) VALUES(null,"&amp;MATCH(MID(CELL("filename",A187),SEARCH("#$",CELL("filename",A187))+2,90),summary!$A$2:$A$38,0)&amp;",'"&amp;B187&amp;"');"</f>
        <v>INSERT INTO make(id_mk, brand_mk, model_mk) VALUES(null,23,'Allure');</v>
      </c>
      <c r="B187" s="704" t="s">
        <v>3079</v>
      </c>
      <c r="C187" s="704" t="s">
        <v>3179</v>
      </c>
      <c r="D187" s="698" t="s">
        <v>3189</v>
      </c>
      <c r="E187" s="698" t="s">
        <v>2250</v>
      </c>
      <c r="F187" s="698" t="s">
        <v>3109</v>
      </c>
      <c r="G187" s="702" t="n">
        <v>139</v>
      </c>
      <c r="H187" s="702" t="s">
        <v>970</v>
      </c>
      <c r="I187" s="703" t="n">
        <v>280</v>
      </c>
      <c r="J187" s="703" t="n">
        <v>45875</v>
      </c>
    </row>
    <row r="188" customFormat="false" ht="13.8" hidden="true" customHeight="false" outlineLevel="0" collapsed="false">
      <c r="A188" s="185" t="str">
        <f aca="true">"INSERT INTO make(id_mk, brand_mk, model_mk) VALUES(null,"&amp;MATCH(MID(CELL("filename",A188),SEARCH("#$",CELL("filename",A188))+2,90),summary!$A$2:$A$38,0)&amp;",'"&amp;B188&amp;"');"</f>
        <v>INSERT INTO make(id_mk, brand_mk, model_mk) VALUES(null,23,'Allure');</v>
      </c>
      <c r="B188" s="704" t="s">
        <v>3079</v>
      </c>
      <c r="C188" s="704" t="s">
        <v>3179</v>
      </c>
      <c r="D188" s="698" t="s">
        <v>3186</v>
      </c>
      <c r="E188" s="698" t="s">
        <v>2250</v>
      </c>
      <c r="F188" s="698" t="s">
        <v>3096</v>
      </c>
      <c r="G188" s="702" t="n">
        <v>155</v>
      </c>
      <c r="H188" s="702" t="s">
        <v>1027</v>
      </c>
      <c r="I188" s="703" t="n">
        <v>390</v>
      </c>
      <c r="J188" s="703" t="n">
        <v>51295</v>
      </c>
    </row>
    <row r="189" customFormat="false" ht="13.8" hidden="true" customHeight="false" outlineLevel="0" collapsed="false">
      <c r="A189" s="185" t="str">
        <f aca="true">"INSERT INTO make(id_mk, brand_mk, model_mk) VALUES(null,"&amp;MATCH(MID(CELL("filename",A189),SEARCH("#$",CELL("filename",A189))+2,90),summary!$A$2:$A$38,0)&amp;",'"&amp;B189&amp;"');"</f>
        <v>INSERT INTO make(id_mk, brand_mk, model_mk) VALUES(null,23,'');</v>
      </c>
      <c r="G189" s="702"/>
      <c r="H189" s="702"/>
      <c r="I189" s="703"/>
      <c r="J189" s="703"/>
    </row>
    <row r="190" customFormat="false" ht="13.8" hidden="true" customHeight="false" outlineLevel="0" collapsed="false">
      <c r="A190" s="185" t="str">
        <f aca="true">"INSERT INTO make(id_mk, brand_mk, model_mk) VALUES(null,"&amp;MATCH(MID(CELL("filename",A190),SEARCH("#$",CELL("filename",A190))+2,90),summary!$A$2:$A$38,0)&amp;",'"&amp;B190&amp;"');"</f>
        <v>INSERT INTO make(id_mk, brand_mk, model_mk) VALUES(null,23,'Business VIP');</v>
      </c>
      <c r="B190" s="704" t="s">
        <v>3190</v>
      </c>
      <c r="C190" s="704" t="s">
        <v>3179</v>
      </c>
      <c r="D190" s="698" t="s">
        <v>3186</v>
      </c>
      <c r="E190" s="698" t="s">
        <v>2250</v>
      </c>
      <c r="F190" s="698" t="s">
        <v>3096</v>
      </c>
      <c r="G190" s="702" t="n">
        <v>155</v>
      </c>
      <c r="H190" s="702" t="s">
        <v>1027</v>
      </c>
      <c r="I190" s="703" t="n">
        <v>390</v>
      </c>
      <c r="J190" s="703" t="n">
        <v>53750</v>
      </c>
    </row>
    <row r="191" customFormat="false" ht="13.8" hidden="true" customHeight="false" outlineLevel="0" collapsed="false">
      <c r="A191" s="185" t="str">
        <f aca="true">"INSERT INTO make(id_mk, brand_mk, model_mk) VALUES(null,"&amp;MATCH(MID(CELL("filename",A191),SEARCH("#$",CELL("filename",A191))+2,90),summary!$A$2:$A$38,0)&amp;",'"&amp;B191&amp;"');"</f>
        <v>INSERT INTO make(id_mk, brand_mk, model_mk) VALUES(null,23,'Business VIP');</v>
      </c>
      <c r="B191" s="704" t="s">
        <v>3190</v>
      </c>
      <c r="C191" s="704" t="s">
        <v>3181</v>
      </c>
      <c r="D191" s="698" t="s">
        <v>3186</v>
      </c>
      <c r="E191" s="698" t="s">
        <v>2250</v>
      </c>
      <c r="F191" s="698" t="s">
        <v>3096</v>
      </c>
      <c r="G191" s="702" t="n">
        <v>155</v>
      </c>
      <c r="H191" s="702" t="s">
        <v>1027</v>
      </c>
      <c r="I191" s="703" t="n">
        <v>390</v>
      </c>
      <c r="J191" s="703" t="n">
        <v>54995</v>
      </c>
    </row>
  </sheetData>
  <autoFilter ref="A2:I191">
    <filterColumn colId="2">
      <customFilters and="true">
        <customFilter operator="**none**" val=""/>
      </customFilters>
    </filterColumn>
    <filterColumn colId="1">
      <customFilters and="true">
        <customFilter operator="**none**" val=""/>
      </customFilters>
    </filterColumn>
  </autoFilter>
  <mergeCells count="1">
    <mergeCell ref="B1:I1"/>
  </mergeCell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7.xml><?xml version="1.0" encoding="utf-8"?>
<worksheet xmlns="http://schemas.openxmlformats.org/spreadsheetml/2006/main" xmlns:r="http://schemas.openxmlformats.org/officeDocument/2006/relationships">
  <sheetPr filterMode="true">
    <pageSetUpPr fitToPage="false"/>
  </sheetPr>
  <dimension ref="A1:D4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8" activeCellId="0" sqref="A8"/>
    </sheetView>
  </sheetViews>
  <sheetFormatPr defaultRowHeight="12.75" zeroHeight="false" outlineLevelRow="0" outlineLevelCol="0"/>
  <cols>
    <col collapsed="false" customWidth="true" hidden="false" outlineLevel="0" max="1" min="1" style="9" width="11.42"/>
    <col collapsed="false" customWidth="true" hidden="false" outlineLevel="0" max="2" min="2" style="709" width="11.42"/>
    <col collapsed="false" customWidth="true" hidden="false" outlineLevel="0" max="3" min="3" style="709" width="52.58"/>
    <col collapsed="false" customWidth="true" hidden="false" outlineLevel="0" max="4" min="4" style="710" width="18.14"/>
    <col collapsed="false" customWidth="true" hidden="false" outlineLevel="0" max="1025" min="5" style="9" width="9.14"/>
  </cols>
  <sheetData>
    <row r="1" s="5" customFormat="true" ht="12.75" hidden="false" customHeight="true" outlineLevel="0" collapsed="false">
      <c r="B1" s="2" t="s">
        <v>0</v>
      </c>
      <c r="C1" s="154"/>
      <c r="D1" s="155"/>
    </row>
    <row r="2" customFormat="false" ht="13.8" hidden="false" customHeight="false" outlineLevel="0" collapsed="false">
      <c r="B2" s="10" t="s">
        <v>1219</v>
      </c>
      <c r="C2" s="11"/>
    </row>
    <row r="4" customFormat="false" ht="12.75" hidden="false" customHeight="true" outlineLevel="0" collapsed="false">
      <c r="B4" s="711" t="s">
        <v>3191</v>
      </c>
    </row>
    <row r="6" customFormat="false" ht="12.75" hidden="false" customHeight="true" outlineLevel="0" collapsed="false">
      <c r="B6" s="711" t="s">
        <v>2</v>
      </c>
      <c r="C6" s="712" t="s">
        <v>3192</v>
      </c>
      <c r="D6" s="713" t="s">
        <v>3193</v>
      </c>
    </row>
    <row r="7" customFormat="false" ht="12.75" hidden="true" customHeight="true" outlineLevel="0" collapsed="false">
      <c r="C7" s="714"/>
      <c r="D7" s="715"/>
    </row>
    <row r="8" customFormat="false" ht="12.75" hidden="false" customHeight="true" outlineLevel="0" collapsed="false">
      <c r="A8" s="185" t="str">
        <f aca="true">"INSERT INTO make(id_mk, brand_mk, model_mk) VALUES(null,"&amp;MATCH(MID(CELL("filename",A8),SEARCH("#$",CELL("filename",A8))+2,90),summary!$A$2:$A$38,0)&amp;",'"&amp;B8&amp;"');"</f>
        <v>INSERT INTO make(id_mk, brand_mk, model_mk) VALUES(null,36,'Boxster');</v>
      </c>
      <c r="B8" s="711" t="s">
        <v>3194</v>
      </c>
      <c r="C8" s="714"/>
      <c r="D8" s="715"/>
    </row>
    <row r="9" customFormat="false" ht="12.75" hidden="true" customHeight="true" outlineLevel="0" collapsed="false">
      <c r="A9" s="185" t="str">
        <f aca="true">"INSERT INTO make(id_mk, brand_mk, model_mk) VALUES(null,"&amp;MATCH(MID(CELL("filename",A9),SEARCH("#$",CELL("filename",A9))+2,90),summary!$A$2:$A$38,0)&amp;",'"&amp;B9&amp;"');"</f>
        <v>INSERT INTO make(id_mk, brand_mk, model_mk) VALUES(null,36,'');</v>
      </c>
      <c r="C9" s="716" t="s">
        <v>3195</v>
      </c>
      <c r="D9" s="715" t="n">
        <v>72783</v>
      </c>
    </row>
    <row r="10" customFormat="false" ht="12.75" hidden="true" customHeight="true" outlineLevel="0" collapsed="false">
      <c r="A10" s="185" t="str">
        <f aca="true">"INSERT INTO make(id_mk, brand_mk, model_mk) VALUES(null,"&amp;MATCH(MID(CELL("filename",A10),SEARCH("#$",CELL("filename",A10))+2,90),summary!$A$2:$A$38,0)&amp;",'"&amp;B10&amp;"');"</f>
        <v>INSERT INTO make(id_mk, brand_mk, model_mk) VALUES(null,36,'');</v>
      </c>
      <c r="C10" s="716" t="s">
        <v>3196</v>
      </c>
      <c r="D10" s="715" t="n">
        <v>84065</v>
      </c>
    </row>
    <row r="11" customFormat="false" ht="12.75" hidden="true" customHeight="true" outlineLevel="0" collapsed="false">
      <c r="A11" s="185" t="str">
        <f aca="true">"INSERT INTO make(id_mk, brand_mk, model_mk) VALUES(null,"&amp;MATCH(MID(CELL("filename",A11),SEARCH("#$",CELL("filename",A11))+2,90),summary!$A$2:$A$38,0)&amp;",'"&amp;B11&amp;"');"</f>
        <v>INSERT INTO make(id_mk, brand_mk, model_mk) VALUES(null,36,'');</v>
      </c>
      <c r="C11" s="716" t="s">
        <v>3197</v>
      </c>
      <c r="D11" s="715" t="n">
        <v>92290</v>
      </c>
    </row>
    <row r="12" customFormat="false" ht="12.75" hidden="true" customHeight="true" outlineLevel="0" collapsed="false">
      <c r="A12" s="185" t="str">
        <f aca="true">"INSERT INTO make(id_mk, brand_mk, model_mk) VALUES(null,"&amp;MATCH(MID(CELL("filename",A12),SEARCH("#$",CELL("filename",A12))+2,90),summary!$A$2:$A$38,0)&amp;",'"&amp;B12&amp;"');"</f>
        <v>INSERT INTO make(id_mk, brand_mk, model_mk) VALUES(null,36,'');</v>
      </c>
      <c r="C12" s="716" t="s">
        <v>3198</v>
      </c>
      <c r="D12" s="715" t="n">
        <v>99520</v>
      </c>
    </row>
    <row r="13" customFormat="false" ht="12.75" hidden="true" customHeight="true" outlineLevel="0" collapsed="false">
      <c r="A13" s="185" t="str">
        <f aca="true">"INSERT INTO make(id_mk, brand_mk, model_mk) VALUES(null,"&amp;MATCH(MID(CELL("filename",A13),SEARCH("#$",CELL("filename",A13))+2,90),summary!$A$2:$A$38,0)&amp;",'"&amp;B13&amp;"');"</f>
        <v>INSERT INTO make(id_mk, brand_mk, model_mk) VALUES(null,36,'');</v>
      </c>
      <c r="C13" s="716" t="s">
        <v>3199</v>
      </c>
      <c r="D13" s="715" t="n">
        <v>104835</v>
      </c>
    </row>
    <row r="14" customFormat="false" ht="12.75" hidden="false" customHeight="true" outlineLevel="0" collapsed="false">
      <c r="A14" s="185" t="str">
        <f aca="true">"INSERT INTO make(id_mk, brand_mk, model_mk) VALUES(null,"&amp;MATCH(MID(CELL("filename",A14),SEARCH("#$",CELL("filename",A14))+2,90),summary!$A$2:$A$38,0)&amp;",'"&amp;B14&amp;"');"</f>
        <v>INSERT INTO make(id_mk, brand_mk, model_mk) VALUES(null,36,'911');</v>
      </c>
      <c r="B14" s="712" t="n">
        <v>911</v>
      </c>
      <c r="C14" s="714"/>
      <c r="D14" s="715"/>
    </row>
    <row r="15" s="9" customFormat="true" ht="12.75" hidden="true" customHeight="true" outlineLevel="0" collapsed="false">
      <c r="A15" s="185" t="str">
        <f aca="true">"INSERT INTO make(id_mk, brand_mk, model_mk) VALUES(null,"&amp;MATCH(MID(CELL("filename",A15),SEARCH("#$",CELL("filename",A15))+2,90),summary!$A$2:$A$38,0)&amp;",'"&amp;B15&amp;"');"</f>
        <v>INSERT INTO make(id_mk, brand_mk, model_mk) VALUES(null,36,'');</v>
      </c>
      <c r="C15" s="716" t="s">
        <v>3200</v>
      </c>
      <c r="D15" s="715" t="n">
        <v>137943</v>
      </c>
    </row>
    <row r="16" s="9" customFormat="true" ht="12.75" hidden="true" customHeight="true" outlineLevel="0" collapsed="false">
      <c r="A16" s="185" t="str">
        <f aca="true">"INSERT INTO make(id_mk, brand_mk, model_mk) VALUES(null,"&amp;MATCH(MID(CELL("filename",A16),SEARCH("#$",CELL("filename",A16))+2,90),summary!$A$2:$A$38,0)&amp;",'"&amp;B16&amp;"');"</f>
        <v>INSERT INTO make(id_mk, brand_mk, model_mk) VALUES(null,36,'');</v>
      </c>
      <c r="C16" s="716" t="s">
        <v>3201</v>
      </c>
      <c r="D16" s="715" t="n">
        <v>162755</v>
      </c>
    </row>
    <row r="17" s="9" customFormat="true" ht="12.75" hidden="true" customHeight="true" outlineLevel="0" collapsed="false">
      <c r="A17" s="185" t="str">
        <f aca="true">"INSERT INTO make(id_mk, brand_mk, model_mk) VALUES(null,"&amp;MATCH(MID(CELL("filename",A17),SEARCH("#$",CELL("filename",A17))+2,90),summary!$A$2:$A$38,0)&amp;",'"&amp;B17&amp;"');"</f>
        <v>INSERT INTO make(id_mk, brand_mk, model_mk) VALUES(null,36,'');</v>
      </c>
      <c r="C17" s="716" t="s">
        <v>3202</v>
      </c>
      <c r="D17" s="715" t="n">
        <v>162755</v>
      </c>
    </row>
    <row r="18" s="9" customFormat="true" ht="12.75" hidden="true" customHeight="true" outlineLevel="0" collapsed="false">
      <c r="A18" s="185" t="str">
        <f aca="true">"INSERT INTO make(id_mk, brand_mk, model_mk) VALUES(null,"&amp;MATCH(MID(CELL("filename",A18),SEARCH("#$",CELL("filename",A18))+2,90),summary!$A$2:$A$38,0)&amp;",'"&amp;B18&amp;"');"</f>
        <v>INSERT INTO make(id_mk, brand_mk, model_mk) VALUES(null,36,'');</v>
      </c>
      <c r="C18" s="716" t="s">
        <v>3203</v>
      </c>
      <c r="D18" s="715" t="n">
        <v>179670</v>
      </c>
    </row>
    <row r="19" s="9" customFormat="true" ht="12.75" hidden="true" customHeight="true" outlineLevel="0" collapsed="false">
      <c r="A19" s="185" t="str">
        <f aca="true">"INSERT INTO make(id_mk, brand_mk, model_mk) VALUES(null,"&amp;MATCH(MID(CELL("filename",A19),SEARCH("#$",CELL("filename",A19))+2,90),summary!$A$2:$A$38,0)&amp;",'"&amp;B19&amp;"');"</f>
        <v>INSERT INTO make(id_mk, brand_mk, model_mk) VALUES(null,36,'');</v>
      </c>
      <c r="C19" s="716" t="s">
        <v>3204</v>
      </c>
      <c r="D19" s="715" t="n">
        <v>152220</v>
      </c>
    </row>
    <row r="20" s="9" customFormat="true" ht="12.75" hidden="true" customHeight="true" outlineLevel="0" collapsed="false">
      <c r="A20" s="185" t="str">
        <f aca="true">"INSERT INTO make(id_mk, brand_mk, model_mk) VALUES(null,"&amp;MATCH(MID(CELL("filename",A20),SEARCH("#$",CELL("filename",A20))+2,90),summary!$A$2:$A$38,0)&amp;",'"&amp;B20&amp;"');"</f>
        <v>INSERT INTO make(id_mk, brand_mk, model_mk) VALUES(null,36,'');</v>
      </c>
      <c r="C20" s="716" t="s">
        <v>3205</v>
      </c>
      <c r="D20" s="715" t="n">
        <v>168765</v>
      </c>
    </row>
    <row r="21" s="9" customFormat="true" ht="12.75" hidden="true" customHeight="true" outlineLevel="0" collapsed="false">
      <c r="A21" s="185" t="str">
        <f aca="true">"INSERT INTO make(id_mk, brand_mk, model_mk) VALUES(null,"&amp;MATCH(MID(CELL("filename",A21),SEARCH("#$",CELL("filename",A21))+2,90),summary!$A$2:$A$38,0)&amp;",'"&amp;B21&amp;"');"</f>
        <v>INSERT INTO make(id_mk, brand_mk, model_mk) VALUES(null,36,'');</v>
      </c>
      <c r="C21" s="716" t="s">
        <v>3206</v>
      </c>
      <c r="D21" s="715" t="n">
        <v>168765</v>
      </c>
    </row>
    <row r="22" s="9" customFormat="true" ht="12.75" hidden="true" customHeight="true" outlineLevel="0" collapsed="false">
      <c r="A22" s="185" t="str">
        <f aca="true">"INSERT INTO make(id_mk, brand_mk, model_mk) VALUES(null,"&amp;MATCH(MID(CELL("filename",A22),SEARCH("#$",CELL("filename",A22))+2,90),summary!$A$2:$A$38,0)&amp;",'"&amp;B22&amp;"');"</f>
        <v>INSERT INTO make(id_mk, brand_mk, model_mk) VALUES(null,36,'');</v>
      </c>
      <c r="C22" s="716" t="s">
        <v>3207</v>
      </c>
      <c r="D22" s="715" t="n">
        <v>185310</v>
      </c>
    </row>
    <row r="23" s="9" customFormat="true" ht="12.75" hidden="true" customHeight="true" outlineLevel="0" collapsed="false">
      <c r="A23" s="185" t="str">
        <f aca="true">"INSERT INTO make(id_mk, brand_mk, model_mk) VALUES(null,"&amp;MATCH(MID(CELL("filename",A23),SEARCH("#$",CELL("filename",A23))+2,90),summary!$A$2:$A$38,0)&amp;",'"&amp;B23&amp;"');"</f>
        <v>INSERT INTO make(id_mk, brand_mk, model_mk) VALUES(null,36,'');</v>
      </c>
      <c r="C23" s="716" t="s">
        <v>3208</v>
      </c>
      <c r="D23" s="715" t="n">
        <v>164915</v>
      </c>
    </row>
    <row r="24" s="9" customFormat="true" ht="12.75" hidden="true" customHeight="true" outlineLevel="0" collapsed="false">
      <c r="A24" s="185" t="str">
        <f aca="true">"INSERT INTO make(id_mk, brand_mk, model_mk) VALUES(null,"&amp;MATCH(MID(CELL("filename",A24),SEARCH("#$",CELL("filename",A24))+2,90),summary!$A$2:$A$38,0)&amp;",'"&amp;B24&amp;"');"</f>
        <v>INSERT INTO make(id_mk, brand_mk, model_mk) VALUES(null,36,'');</v>
      </c>
      <c r="C24" s="716" t="s">
        <v>3209</v>
      </c>
      <c r="D24" s="715" t="n">
        <v>181460</v>
      </c>
    </row>
    <row r="25" s="9" customFormat="true" ht="12.75" hidden="true" customHeight="true" outlineLevel="0" collapsed="false">
      <c r="A25" s="185" t="str">
        <f aca="true">"INSERT INTO make(id_mk, brand_mk, model_mk) VALUES(null,"&amp;MATCH(MID(CELL("filename",A25),SEARCH("#$",CELL("filename",A25))+2,90),summary!$A$2:$A$38,0)&amp;",'"&amp;B25&amp;"');"</f>
        <v>INSERT INTO make(id_mk, brand_mk, model_mk) VALUES(null,36,'');</v>
      </c>
      <c r="C25" s="716" t="s">
        <v>3210</v>
      </c>
      <c r="D25" s="715" t="n">
        <v>231350</v>
      </c>
    </row>
    <row r="26" s="9" customFormat="true" ht="12.75" hidden="true" customHeight="true" outlineLevel="0" collapsed="false">
      <c r="A26" s="185" t="str">
        <f aca="true">"INSERT INTO make(id_mk, brand_mk, model_mk) VALUES(null,"&amp;MATCH(MID(CELL("filename",A26),SEARCH("#$",CELL("filename",A26))+2,90),summary!$A$2:$A$38,0)&amp;",'"&amp;B26&amp;"');"</f>
        <v>INSERT INTO make(id_mk, brand_mk, model_mk) VALUES(null,36,'');</v>
      </c>
      <c r="C26" s="716" t="s">
        <v>3211</v>
      </c>
      <c r="D26" s="715" t="n">
        <v>245880</v>
      </c>
    </row>
    <row r="27" s="9" customFormat="true" ht="12.75" hidden="true" customHeight="true" outlineLevel="0" collapsed="false">
      <c r="A27" s="185" t="str">
        <f aca="true">"INSERT INTO make(id_mk, brand_mk, model_mk) VALUES(null,"&amp;MATCH(MID(CELL("filename",A27),SEARCH("#$",CELL("filename",A27))+2,90),summary!$A$2:$A$38,0)&amp;",'"&amp;B27&amp;"');"</f>
        <v>INSERT INTO make(id_mk, brand_mk, model_mk) VALUES(null,36,'');</v>
      </c>
      <c r="C27" s="716" t="s">
        <v>3212</v>
      </c>
      <c r="D27" s="715" t="n">
        <v>186660</v>
      </c>
    </row>
    <row r="28" s="9" customFormat="true" ht="12.75" hidden="true" customHeight="true" outlineLevel="0" collapsed="false">
      <c r="A28" s="185" t="str">
        <f aca="true">"INSERT INTO make(id_mk, brand_mk, model_mk) VALUES(null,"&amp;MATCH(MID(CELL("filename",A28),SEARCH("#$",CELL("filename",A28))+2,90),summary!$A$2:$A$38,0)&amp;",'"&amp;B28&amp;"');"</f>
        <v>INSERT INTO make(id_mk, brand_mk, model_mk) VALUES(null,36,'');</v>
      </c>
      <c r="C28" s="716" t="s">
        <v>3213</v>
      </c>
      <c r="D28" s="715" t="n">
        <v>221420</v>
      </c>
    </row>
    <row r="29" s="9" customFormat="true" ht="12.75" hidden="true" customHeight="true" outlineLevel="0" collapsed="false">
      <c r="A29" s="185" t="str">
        <f aca="true">"INSERT INTO make(id_mk, brand_mk, model_mk) VALUES(null,"&amp;MATCH(MID(CELL("filename",A29),SEARCH("#$",CELL("filename",A29))+2,90),summary!$A$2:$A$38,0)&amp;",'"&amp;B29&amp;"');"</f>
        <v>INSERT INTO make(id_mk, brand_mk, model_mk) VALUES(null,36,'');</v>
      </c>
      <c r="C29" s="716" t="s">
        <v>3214</v>
      </c>
      <c r="D29" s="715" t="n">
        <v>303635</v>
      </c>
    </row>
    <row r="30" s="9" customFormat="true" ht="12.75" hidden="true" customHeight="true" outlineLevel="0" collapsed="false">
      <c r="A30" s="185" t="str">
        <f aca="true">"INSERT INTO make(id_mk, brand_mk, model_mk) VALUES(null,"&amp;MATCH(MID(CELL("filename",A30),SEARCH("#$",CELL("filename",A30))+2,90),summary!$A$2:$A$38,0)&amp;",'"&amp;B30&amp;"');"</f>
        <v>INSERT INTO make(id_mk, brand_mk, model_mk) VALUES(null,36,'');</v>
      </c>
      <c r="C30" s="716"/>
      <c r="D30" s="715"/>
    </row>
    <row r="31" customFormat="false" ht="12.75" hidden="false" customHeight="true" outlineLevel="0" collapsed="false">
      <c r="A31" s="185" t="str">
        <f aca="true">"INSERT INTO make(id_mk, brand_mk, model_mk) VALUES(null,"&amp;MATCH(MID(CELL("filename",A31),SEARCH("#$",CELL("filename",A31))+2,90),summary!$A$2:$A$38,0)&amp;",'"&amp;B31&amp;"');"</f>
        <v>INSERT INTO make(id_mk, brand_mk, model_mk) VALUES(null,36,'Cayman');</v>
      </c>
      <c r="B31" s="711" t="s">
        <v>3215</v>
      </c>
      <c r="C31" s="714"/>
      <c r="D31" s="715"/>
    </row>
    <row r="32" customFormat="false" ht="12.75" hidden="true" customHeight="true" outlineLevel="0" collapsed="false">
      <c r="A32" s="185" t="str">
        <f aca="true">"INSERT INTO make(id_mk, brand_mk, model_mk) VALUES(null,"&amp;MATCH(MID(CELL("filename",A32),SEARCH("#$",CELL("filename",A32))+2,90),summary!$A$2:$A$38,0)&amp;",'"&amp;B32&amp;"');"</f>
        <v>INSERT INTO make(id_mk, brand_mk, model_mk) VALUES(null,36,'');</v>
      </c>
      <c r="C32" s="716" t="s">
        <v>3216</v>
      </c>
      <c r="D32" s="715" t="n">
        <v>79025</v>
      </c>
    </row>
    <row r="33" customFormat="false" ht="12.75" hidden="true" customHeight="true" outlineLevel="0" collapsed="false">
      <c r="A33" s="185" t="str">
        <f aca="true">"INSERT INTO make(id_mk, brand_mk, model_mk) VALUES(null,"&amp;MATCH(MID(CELL("filename",A33),SEARCH("#$",CELL("filename",A33))+2,90),summary!$A$2:$A$38,0)&amp;",'"&amp;B33&amp;"');"</f>
        <v>INSERT INTO make(id_mk, brand_mk, model_mk) VALUES(null,36,'');</v>
      </c>
      <c r="C33" s="716" t="s">
        <v>3217</v>
      </c>
      <c r="D33" s="715" t="n">
        <v>102165</v>
      </c>
    </row>
    <row r="34" customFormat="false" ht="12.75" hidden="true" customHeight="true" outlineLevel="0" collapsed="false">
      <c r="A34" s="185" t="str">
        <f aca="true">"INSERT INTO make(id_mk, brand_mk, model_mk) VALUES(null,"&amp;MATCH(MID(CELL("filename",A34),SEARCH("#$",CELL("filename",A34))+2,90),summary!$A$2:$A$38,0)&amp;",'"&amp;B34&amp;"');"</f>
        <v>INSERT INTO make(id_mk, brand_mk, model_mk) VALUES(null,36,'');</v>
      </c>
      <c r="C34" s="716" t="s">
        <v>3218</v>
      </c>
      <c r="D34" s="715" t="n">
        <v>115250</v>
      </c>
    </row>
    <row r="35" customFormat="false" ht="12.75" hidden="false" customHeight="true" outlineLevel="0" collapsed="false">
      <c r="A35" s="185" t="str">
        <f aca="true">"INSERT INTO make(id_mk, brand_mk, model_mk) VALUES(null,"&amp;MATCH(MID(CELL("filename",A35),SEARCH("#$",CELL("filename",A35))+2,90),summary!$A$2:$A$38,0)&amp;",'"&amp;B35&amp;"');"</f>
        <v>INSERT INTO make(id_mk, brand_mk, model_mk) VALUES(null,36,'Cayenne');</v>
      </c>
      <c r="B35" s="711" t="s">
        <v>3219</v>
      </c>
      <c r="C35" s="714"/>
      <c r="D35" s="715"/>
    </row>
    <row r="36" customFormat="false" ht="12.75" hidden="true" customHeight="true" outlineLevel="0" collapsed="false">
      <c r="B36" s="711"/>
      <c r="C36" s="716" t="s">
        <v>3220</v>
      </c>
      <c r="D36" s="715" t="n">
        <v>85575</v>
      </c>
    </row>
    <row r="37" customFormat="false" ht="12.75" hidden="true" customHeight="true" outlineLevel="0" collapsed="false">
      <c r="C37" s="716" t="s">
        <v>3221</v>
      </c>
      <c r="D37" s="715" t="n">
        <v>107645</v>
      </c>
    </row>
    <row r="38" customFormat="false" ht="12.75" hidden="true" customHeight="true" outlineLevel="0" collapsed="false">
      <c r="C38" s="716" t="s">
        <v>3222</v>
      </c>
      <c r="D38" s="715" t="n">
        <v>125600</v>
      </c>
    </row>
    <row r="39" customFormat="false" ht="12.75" hidden="true" customHeight="true" outlineLevel="0" collapsed="false">
      <c r="C39" s="716" t="s">
        <v>3223</v>
      </c>
      <c r="D39" s="715" t="n">
        <v>172710</v>
      </c>
    </row>
    <row r="40" customFormat="false" ht="12.75" hidden="true" customHeight="true" outlineLevel="0" collapsed="false"/>
    <row r="41" customFormat="false" ht="12.75" hidden="true" customHeight="true" outlineLevel="0" collapsed="false">
      <c r="C41" s="709" t="s">
        <v>3224</v>
      </c>
    </row>
  </sheetData>
  <autoFilter ref="B6:D41">
    <filterColumn colId="0">
      <customFilters and="true">
        <customFilter operator="**none**" val=""/>
      </customFilters>
    </filterColumn>
  </autoFilter>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8.xml><?xml version="1.0" encoding="utf-8"?>
<worksheet xmlns="http://schemas.openxmlformats.org/spreadsheetml/2006/main" xmlns:r="http://schemas.openxmlformats.org/officeDocument/2006/relationships">
  <sheetPr filterMode="true">
    <pageSetUpPr fitToPage="false"/>
  </sheetPr>
  <dimension ref="A1:N144"/>
  <sheetViews>
    <sheetView showFormulas="false" showGridLines="true" showRowColHeaders="true" showZeros="true" rightToLeft="false" tabSelected="false" showOutlineSymbols="true" defaultGridColor="true" view="normal" topLeftCell="A7" colorId="64" zoomScale="100" zoomScaleNormal="100" zoomScalePageLayoutView="100" workbookViewId="0">
      <selection pane="topLeft" activeCell="A41" activeCellId="0" sqref="A41"/>
    </sheetView>
  </sheetViews>
  <sheetFormatPr defaultRowHeight="12.8" zeroHeight="false" outlineLevelRow="0" outlineLevelCol="0"/>
  <cols>
    <col collapsed="false" customWidth="true" hidden="false" outlineLevel="0" max="2" min="1" style="0" width="8"/>
    <col collapsed="false" customWidth="true" hidden="false" outlineLevel="0" max="3" min="3" style="0" width="16.86"/>
    <col collapsed="false" customWidth="true" hidden="false" outlineLevel="0" max="4" min="4" style="0" width="21.43"/>
    <col collapsed="false" customWidth="true" hidden="false" outlineLevel="0" max="5" min="5" style="0" width="20.14"/>
    <col collapsed="false" customWidth="true" hidden="false" outlineLevel="0" max="6" min="6" style="0" width="8"/>
    <col collapsed="false" customWidth="true" hidden="false" outlineLevel="0" max="7" min="7" style="0" width="10.42"/>
    <col collapsed="false" customWidth="true" hidden="false" outlineLevel="0" max="8" min="8" style="0" width="10.14"/>
    <col collapsed="false" customWidth="true" hidden="false" outlineLevel="0" max="10" min="9" style="0" width="9.85"/>
    <col collapsed="false" customWidth="true" hidden="false" outlineLevel="0" max="11" min="11" style="0" width="11.99"/>
    <col collapsed="false" customWidth="true" hidden="false" outlineLevel="0" max="13" min="12" style="0" width="8"/>
    <col collapsed="false" customWidth="true" hidden="false" outlineLevel="0" max="14" min="14" style="0" width="11.29"/>
    <col collapsed="false" customWidth="true" hidden="false" outlineLevel="0" max="1025" min="15" style="0" width="8"/>
  </cols>
  <sheetData>
    <row r="1" customFormat="false" ht="15" hidden="false" customHeight="true" outlineLevel="0" collapsed="false">
      <c r="B1" s="84"/>
      <c r="C1" s="85" t="s">
        <v>3225</v>
      </c>
      <c r="D1" s="85"/>
      <c r="E1" s="85"/>
      <c r="F1" s="85"/>
      <c r="G1" s="85"/>
      <c r="H1" s="85"/>
      <c r="I1" s="85"/>
      <c r="J1" s="85"/>
      <c r="K1" s="85"/>
      <c r="L1" s="85"/>
      <c r="M1" s="85"/>
      <c r="N1" s="86"/>
    </row>
    <row r="2" customFormat="false" ht="15" hidden="false" customHeight="false" outlineLevel="0" collapsed="false">
      <c r="B2" s="84"/>
      <c r="C2" s="85"/>
      <c r="D2" s="85"/>
      <c r="E2" s="85"/>
      <c r="F2" s="85"/>
      <c r="G2" s="85"/>
      <c r="H2" s="85"/>
      <c r="I2" s="85"/>
      <c r="J2" s="85"/>
      <c r="K2" s="85"/>
      <c r="L2" s="85"/>
      <c r="M2" s="85"/>
      <c r="N2" s="86"/>
    </row>
    <row r="3" customFormat="false" ht="15" hidden="false" customHeight="false" outlineLevel="0" collapsed="false">
      <c r="B3" s="84"/>
      <c r="C3" s="85"/>
      <c r="D3" s="85"/>
      <c r="E3" s="85"/>
      <c r="F3" s="85"/>
      <c r="G3" s="85"/>
      <c r="H3" s="85"/>
      <c r="I3" s="85"/>
      <c r="J3" s="85"/>
      <c r="K3" s="85"/>
      <c r="L3" s="85"/>
      <c r="M3" s="85"/>
      <c r="N3" s="86"/>
    </row>
    <row r="4" customFormat="false" ht="15" hidden="false" customHeight="true" outlineLevel="0" collapsed="false">
      <c r="B4" s="84"/>
      <c r="C4" s="85" t="s">
        <v>1053</v>
      </c>
      <c r="D4" s="85"/>
      <c r="E4" s="85"/>
      <c r="F4" s="85"/>
      <c r="G4" s="85"/>
      <c r="H4" s="85"/>
      <c r="I4" s="85"/>
      <c r="J4" s="85"/>
      <c r="K4" s="85"/>
      <c r="L4" s="85"/>
      <c r="M4" s="85"/>
      <c r="N4" s="86"/>
    </row>
    <row r="5" customFormat="false" ht="15" hidden="false" customHeight="false" outlineLevel="0" collapsed="false">
      <c r="B5" s="84"/>
      <c r="C5" s="85"/>
      <c r="D5" s="85"/>
      <c r="E5" s="85"/>
      <c r="F5" s="85"/>
      <c r="G5" s="85"/>
      <c r="H5" s="85"/>
      <c r="I5" s="85"/>
      <c r="J5" s="85"/>
      <c r="K5" s="85"/>
      <c r="L5" s="85"/>
      <c r="M5" s="85"/>
      <c r="N5" s="86"/>
    </row>
    <row r="6" customFormat="false" ht="15" hidden="false" customHeight="false" outlineLevel="0" collapsed="false">
      <c r="B6" s="84"/>
      <c r="C6" s="85"/>
      <c r="D6" s="85"/>
      <c r="E6" s="85"/>
      <c r="F6" s="85"/>
      <c r="G6" s="85"/>
      <c r="H6" s="85"/>
      <c r="I6" s="85"/>
      <c r="J6" s="85"/>
      <c r="K6" s="85"/>
      <c r="L6" s="85"/>
      <c r="M6" s="85"/>
      <c r="N6" s="88"/>
    </row>
    <row r="7" customFormat="false" ht="19.7" hidden="false" customHeight="false" outlineLevel="0" collapsed="false">
      <c r="B7" s="84"/>
      <c r="C7" s="87" t="n">
        <v>43647</v>
      </c>
      <c r="D7" s="87"/>
      <c r="E7" s="87"/>
      <c r="F7" s="87"/>
      <c r="G7" s="87"/>
      <c r="H7" s="87"/>
      <c r="I7" s="87"/>
      <c r="J7" s="87"/>
      <c r="K7" s="87"/>
      <c r="L7" s="87"/>
      <c r="M7" s="87"/>
      <c r="N7" s="88"/>
    </row>
    <row r="8" customFormat="false" ht="17.35" hidden="false" customHeight="false" outlineLevel="0" collapsed="false">
      <c r="B8" s="94" t="s">
        <v>1054</v>
      </c>
      <c r="C8" s="94"/>
      <c r="D8" s="94"/>
      <c r="E8" s="94"/>
      <c r="F8" s="94"/>
      <c r="G8" s="94"/>
      <c r="H8" s="94"/>
      <c r="I8" s="94"/>
      <c r="J8" s="94"/>
      <c r="K8" s="94"/>
      <c r="L8" s="94"/>
      <c r="M8" s="94"/>
      <c r="N8" s="94"/>
    </row>
    <row r="9" customFormat="false" ht="57.45" hidden="false" customHeight="false" outlineLevel="0" collapsed="false">
      <c r="B9" s="95" t="s">
        <v>40</v>
      </c>
      <c r="C9" s="96" t="s">
        <v>37</v>
      </c>
      <c r="D9" s="96" t="s">
        <v>3226</v>
      </c>
      <c r="E9" s="96" t="s">
        <v>3227</v>
      </c>
      <c r="F9" s="97" t="s">
        <v>1058</v>
      </c>
      <c r="G9" s="98" t="s">
        <v>1059</v>
      </c>
      <c r="H9" s="98" t="s">
        <v>3228</v>
      </c>
      <c r="I9" s="98" t="s">
        <v>3229</v>
      </c>
      <c r="J9" s="99" t="s">
        <v>1060</v>
      </c>
      <c r="K9" s="99" t="s">
        <v>1061</v>
      </c>
      <c r="L9" s="717" t="s">
        <v>3230</v>
      </c>
      <c r="M9" s="100" t="s">
        <v>2171</v>
      </c>
      <c r="N9" s="101" t="s">
        <v>3231</v>
      </c>
    </row>
    <row r="10" customFormat="false" ht="15" hidden="true" customHeight="false" outlineLevel="0" collapsed="false">
      <c r="B10" s="102"/>
      <c r="C10" s="103"/>
      <c r="D10" s="103"/>
      <c r="E10" s="103"/>
      <c r="F10" s="104"/>
      <c r="G10" s="104"/>
      <c r="H10" s="104"/>
      <c r="I10" s="104"/>
      <c r="J10" s="104"/>
      <c r="K10" s="104"/>
      <c r="L10" s="104"/>
      <c r="M10" s="106"/>
      <c r="N10" s="86"/>
    </row>
    <row r="11" customFormat="false" ht="15" hidden="false" customHeight="false" outlineLevel="0" collapsed="false">
      <c r="A11" s="185" t="str">
        <f aca="true">"INSERT INTO make(id_mk, brand_mk, model_mk) VALUES(null,"&amp;MATCH(MID(CELL("filename",A11),SEARCH("#$",CELL("filename",A11))+2,90),summary!$A$2:$A$38,0)&amp;",'"&amp;B11&amp;"');"</f>
        <v>INSERT INTO make(id_mk, brand_mk, model_mk) VALUES(null,24,'TWIZY');</v>
      </c>
      <c r="B11" s="718" t="s">
        <v>3232</v>
      </c>
      <c r="C11" s="718"/>
      <c r="D11" s="718"/>
      <c r="E11" s="718"/>
      <c r="F11" s="718"/>
      <c r="G11" s="718"/>
      <c r="H11" s="718"/>
      <c r="I11" s="718"/>
      <c r="J11" s="718"/>
      <c r="K11" s="718"/>
      <c r="L11" s="718"/>
      <c r="M11" s="718"/>
      <c r="N11" s="718"/>
    </row>
    <row r="12" customFormat="false" ht="15" hidden="true" customHeight="false" outlineLevel="0" collapsed="false">
      <c r="A12" s="185" t="str">
        <f aca="true">"INSERT INTO make(id_mk, brand_mk, model_mk) VALUES(null,"&amp;MATCH(MID(CELL("filename",A12),SEARCH("#$",CELL("filename",A12))+2,90),summary!$A$2:$A$38,0)&amp;",'"&amp;B12&amp;"');"</f>
        <v>INSERT INTO make(id_mk, brand_mk, model_mk) VALUES(null,24,'Z.E.');</v>
      </c>
      <c r="B12" s="114" t="s">
        <v>3233</v>
      </c>
      <c r="C12" s="103" t="s">
        <v>3234</v>
      </c>
      <c r="D12" s="103" t="s">
        <v>3235</v>
      </c>
      <c r="E12" s="103" t="s">
        <v>3236</v>
      </c>
      <c r="F12" s="104" t="s">
        <v>3237</v>
      </c>
      <c r="G12" s="104" t="s">
        <v>3238</v>
      </c>
      <c r="H12" s="104" t="n">
        <v>0</v>
      </c>
      <c r="I12" s="104" t="n">
        <v>0</v>
      </c>
      <c r="J12" s="104" t="n">
        <v>0</v>
      </c>
      <c r="K12" s="104" t="n">
        <v>0</v>
      </c>
      <c r="L12" s="105" t="s">
        <v>2376</v>
      </c>
      <c r="M12" s="106" t="n">
        <v>120</v>
      </c>
      <c r="N12" s="115" t="n">
        <v>9995</v>
      </c>
    </row>
    <row r="13" customFormat="false" ht="15" hidden="true" customHeight="false" outlineLevel="0" collapsed="false">
      <c r="A13" s="185" t="str">
        <f aca="true">"INSERT INTO make(id_mk, brand_mk, model_mk) VALUES(null,"&amp;MATCH(MID(CELL("filename",A13),SEARCH("#$",CELL("filename",A13))+2,90),summary!$A$2:$A$38,0)&amp;",'"&amp;B13&amp;"');"</f>
        <v>INSERT INTO make(id_mk, brand_mk, model_mk) VALUES(null,24,'');</v>
      </c>
      <c r="B13" s="123"/>
      <c r="C13" s="124"/>
      <c r="D13" s="124"/>
      <c r="E13" s="124"/>
      <c r="F13" s="125"/>
      <c r="G13" s="125"/>
      <c r="H13" s="125"/>
      <c r="I13" s="125"/>
      <c r="J13" s="125"/>
      <c r="K13" s="125"/>
      <c r="L13" s="126"/>
      <c r="M13" s="127"/>
      <c r="N13" s="128"/>
    </row>
    <row r="14" customFormat="false" ht="15" hidden="true" customHeight="false" outlineLevel="0" collapsed="false">
      <c r="A14" s="185" t="str">
        <f aca="true">"INSERT INTO make(id_mk, brand_mk, model_mk) VALUES(null,"&amp;MATCH(MID(CELL("filename",A14),SEARCH("#$",CELL("filename",A14))+2,90),summary!$A$2:$A$38,0)&amp;",'"&amp;B14&amp;"');"</f>
        <v>INSERT INTO make(id_mk, brand_mk, model_mk) VALUES(null,24,'CLIO IV');</v>
      </c>
      <c r="B14" s="719" t="s">
        <v>3239</v>
      </c>
      <c r="C14" s="719" t="n">
        <v>0</v>
      </c>
      <c r="D14" s="719" t="n">
        <v>0</v>
      </c>
      <c r="E14" s="719"/>
      <c r="F14" s="719" t="n">
        <v>0</v>
      </c>
      <c r="G14" s="719"/>
      <c r="H14" s="719"/>
      <c r="I14" s="719"/>
      <c r="J14" s="719" t="n">
        <v>0</v>
      </c>
      <c r="K14" s="719"/>
      <c r="L14" s="719" t="n">
        <v>0</v>
      </c>
      <c r="M14" s="719" t="n">
        <v>0</v>
      </c>
      <c r="N14" s="719" t="n">
        <v>0</v>
      </c>
    </row>
    <row r="15" customFormat="false" ht="15" hidden="true" customHeight="false" outlineLevel="0" collapsed="false">
      <c r="A15" s="185" t="str">
        <f aca="true">"INSERT INTO make(id_mk, brand_mk, model_mk) VALUES(null,"&amp;MATCH(MID(CELL("filename",A15),SEARCH("#$",CELL("filename",A15))+2,90),summary!$A$2:$A$38,0)&amp;",'"&amp;B15&amp;"');"</f>
        <v>INSERT INTO make(id_mk, brand_mk, model_mk) VALUES(null,24,'898');</v>
      </c>
      <c r="B15" s="114" t="n">
        <v>898</v>
      </c>
      <c r="C15" s="103" t="s">
        <v>3240</v>
      </c>
      <c r="D15" s="103" t="s">
        <v>3241</v>
      </c>
      <c r="E15" s="103" t="s">
        <v>3242</v>
      </c>
      <c r="F15" s="104" t="s">
        <v>1367</v>
      </c>
      <c r="G15" s="104" t="s">
        <v>1090</v>
      </c>
      <c r="H15" s="104" t="n">
        <v>114</v>
      </c>
      <c r="I15" s="104" t="n">
        <v>5</v>
      </c>
      <c r="J15" s="104" t="n">
        <v>134</v>
      </c>
      <c r="K15" s="104" t="n">
        <v>5.9</v>
      </c>
      <c r="L15" s="105" t="s">
        <v>945</v>
      </c>
      <c r="M15" s="106" t="n">
        <v>200</v>
      </c>
      <c r="N15" s="115" t="n">
        <v>16640</v>
      </c>
    </row>
    <row r="16" customFormat="false" ht="15" hidden="true" customHeight="false" outlineLevel="0" collapsed="false">
      <c r="A16" s="185" t="str">
        <f aca="true">"INSERT INTO make(id_mk, brand_mk, model_mk) VALUES(null,"&amp;MATCH(MID(CELL("filename",A16),SEARCH("#$",CELL("filename",A16))+2,90),summary!$A$2:$A$38,0)&amp;",'"&amp;B16&amp;"');"</f>
        <v>INSERT INTO make(id_mk, brand_mk, model_mk) VALUES(null,24,'898');</v>
      </c>
      <c r="B16" s="114" t="n">
        <v>898</v>
      </c>
      <c r="C16" s="103" t="s">
        <v>3240</v>
      </c>
      <c r="D16" s="103" t="s">
        <v>3243</v>
      </c>
      <c r="E16" s="103" t="s">
        <v>3244</v>
      </c>
      <c r="F16" s="104" t="s">
        <v>1367</v>
      </c>
      <c r="G16" s="104" t="s">
        <v>1090</v>
      </c>
      <c r="H16" s="104" t="n">
        <v>113</v>
      </c>
      <c r="I16" s="104" t="n">
        <v>5</v>
      </c>
      <c r="J16" s="104" t="n">
        <v>135</v>
      </c>
      <c r="K16" s="104" t="n">
        <v>6</v>
      </c>
      <c r="L16" s="105" t="s">
        <v>945</v>
      </c>
      <c r="M16" s="106" t="n">
        <v>200</v>
      </c>
      <c r="N16" s="115" t="n">
        <v>17840</v>
      </c>
    </row>
    <row r="17" customFormat="false" ht="15" hidden="true" customHeight="false" outlineLevel="0" collapsed="false">
      <c r="A17" s="185" t="str">
        <f aca="true">"INSERT INTO make(id_mk, brand_mk, model_mk) VALUES(null,"&amp;MATCH(MID(CELL("filename",A17),SEARCH("#$",CELL("filename",A17))+2,90),summary!$A$2:$A$38,0)&amp;",'"&amp;B17&amp;"');"</f>
        <v>INSERT INTO make(id_mk, brand_mk, model_mk) VALUES(null,24,'898');</v>
      </c>
      <c r="B17" s="114" t="n">
        <v>898</v>
      </c>
      <c r="C17" s="103" t="s">
        <v>1078</v>
      </c>
      <c r="D17" s="103" t="s">
        <v>3243</v>
      </c>
      <c r="E17" s="103" t="s">
        <v>3245</v>
      </c>
      <c r="F17" s="104" t="s">
        <v>1367</v>
      </c>
      <c r="G17" s="104" t="s">
        <v>1090</v>
      </c>
      <c r="H17" s="104" t="n">
        <v>113</v>
      </c>
      <c r="I17" s="104" t="n">
        <v>5</v>
      </c>
      <c r="J17" s="104" t="n">
        <v>135</v>
      </c>
      <c r="K17" s="104" t="n">
        <v>6</v>
      </c>
      <c r="L17" s="105" t="s">
        <v>945</v>
      </c>
      <c r="M17" s="106" t="n">
        <v>200</v>
      </c>
      <c r="N17" s="115" t="n">
        <v>18240</v>
      </c>
    </row>
    <row r="18" customFormat="false" ht="15" hidden="true" customHeight="false" outlineLevel="0" collapsed="false">
      <c r="A18" s="185" t="str">
        <f aca="true">"INSERT INTO make(id_mk, brand_mk, model_mk) VALUES(null,"&amp;MATCH(MID(CELL("filename",A18),SEARCH("#$",CELL("filename",A18))+2,90),summary!$A$2:$A$38,0)&amp;",'"&amp;B18&amp;"');"</f>
        <v>INSERT INTO make(id_mk, brand_mk, model_mk) VALUES(null,24,'1461');</v>
      </c>
      <c r="B18" s="114" t="n">
        <v>1461</v>
      </c>
      <c r="C18" s="103" t="s">
        <v>3246</v>
      </c>
      <c r="D18" s="103" t="s">
        <v>3243</v>
      </c>
      <c r="E18" s="103" t="s">
        <v>3247</v>
      </c>
      <c r="F18" s="104" t="s">
        <v>1367</v>
      </c>
      <c r="G18" s="104" t="s">
        <v>1090</v>
      </c>
      <c r="H18" s="104" t="n">
        <v>104</v>
      </c>
      <c r="I18" s="104" t="n">
        <v>4</v>
      </c>
      <c r="J18" s="104" t="n">
        <v>129</v>
      </c>
      <c r="K18" s="104" t="n">
        <v>4.9</v>
      </c>
      <c r="L18" s="105" t="s">
        <v>1082</v>
      </c>
      <c r="M18" s="106" t="n">
        <v>190</v>
      </c>
      <c r="N18" s="115" t="n">
        <v>20440</v>
      </c>
    </row>
    <row r="19" customFormat="false" ht="15" hidden="true" customHeight="false" outlineLevel="0" collapsed="false">
      <c r="A19" s="185" t="str">
        <f aca="true">"INSERT INTO make(id_mk, brand_mk, model_mk) VALUES(null,"&amp;MATCH(MID(CELL("filename",A19),SEARCH("#$",CELL("filename",A19))+2,90),summary!$A$2:$A$38,0)&amp;",'"&amp;B19&amp;"');"</f>
        <v>INSERT INTO make(id_mk, brand_mk, model_mk) VALUES(null,24,'898');</v>
      </c>
      <c r="B19" s="114" t="n">
        <v>898</v>
      </c>
      <c r="C19" s="103" t="s">
        <v>1078</v>
      </c>
      <c r="D19" s="103" t="s">
        <v>3248</v>
      </c>
      <c r="E19" s="103" t="s">
        <v>3249</v>
      </c>
      <c r="F19" s="104" t="s">
        <v>1367</v>
      </c>
      <c r="G19" s="104" t="s">
        <v>1090</v>
      </c>
      <c r="H19" s="104" t="n">
        <v>114</v>
      </c>
      <c r="I19" s="104" t="n">
        <v>5</v>
      </c>
      <c r="J19" s="104" t="n">
        <v>136</v>
      </c>
      <c r="K19" s="104" t="n">
        <v>6.1</v>
      </c>
      <c r="L19" s="105" t="s">
        <v>945</v>
      </c>
      <c r="M19" s="106" t="n">
        <v>200</v>
      </c>
      <c r="N19" s="115" t="n">
        <v>19840</v>
      </c>
    </row>
    <row r="20" customFormat="false" ht="15" hidden="true" customHeight="false" outlineLevel="0" collapsed="false">
      <c r="A20" s="185" t="str">
        <f aca="true">"INSERT INTO make(id_mk, brand_mk, model_mk) VALUES(null,"&amp;MATCH(MID(CELL("filename",A20),SEARCH("#$",CELL("filename",A20))+2,90),summary!$A$2:$A$38,0)&amp;",'"&amp;B20&amp;"');"</f>
        <v>INSERT INTO make(id_mk, brand_mk, model_mk) VALUES(null,24,'1461');</v>
      </c>
      <c r="B20" s="114" t="n">
        <v>1461</v>
      </c>
      <c r="C20" s="103" t="s">
        <v>3246</v>
      </c>
      <c r="D20" s="103" t="s">
        <v>3248</v>
      </c>
      <c r="E20" s="103" t="s">
        <v>3250</v>
      </c>
      <c r="F20" s="104" t="s">
        <v>1367</v>
      </c>
      <c r="G20" s="104" t="s">
        <v>1090</v>
      </c>
      <c r="H20" s="104" t="n">
        <v>106</v>
      </c>
      <c r="I20" s="104" t="n">
        <v>4</v>
      </c>
      <c r="J20" s="104" t="n">
        <v>131</v>
      </c>
      <c r="K20" s="104" t="n">
        <v>5</v>
      </c>
      <c r="L20" s="105" t="s">
        <v>1082</v>
      </c>
      <c r="M20" s="106" t="n">
        <v>190</v>
      </c>
      <c r="N20" s="115" t="n">
        <v>22040</v>
      </c>
    </row>
    <row r="21" customFormat="false" ht="15" hidden="true" customHeight="false" outlineLevel="0" collapsed="false">
      <c r="A21" s="185" t="str">
        <f aca="true">"INSERT INTO make(id_mk, brand_mk, model_mk) VALUES(null,"&amp;MATCH(MID(CELL("filename",A21),SEARCH("#$",CELL("filename",A21))+2,90),summary!$A$2:$A$38,0)&amp;",'"&amp;B21&amp;"');"</f>
        <v>INSERT INTO make(id_mk, brand_mk, model_mk) VALUES(null,24,'1461');</v>
      </c>
      <c r="B21" s="114" t="n">
        <v>1461</v>
      </c>
      <c r="C21" s="103" t="s">
        <v>3251</v>
      </c>
      <c r="D21" s="103" t="s">
        <v>3248</v>
      </c>
      <c r="E21" s="103" t="s">
        <v>3252</v>
      </c>
      <c r="F21" s="104" t="s">
        <v>1367</v>
      </c>
      <c r="G21" s="104" t="s">
        <v>1090</v>
      </c>
      <c r="H21" s="104" t="n">
        <v>107</v>
      </c>
      <c r="I21" s="104" t="n">
        <v>4</v>
      </c>
      <c r="J21" s="104" t="n">
        <v>131</v>
      </c>
      <c r="K21" s="104" t="n">
        <v>5</v>
      </c>
      <c r="L21" s="105" t="s">
        <v>1082</v>
      </c>
      <c r="M21" s="106" t="n">
        <v>190</v>
      </c>
      <c r="N21" s="115" t="n">
        <v>24040</v>
      </c>
    </row>
    <row r="22" customFormat="false" ht="15" hidden="true" customHeight="false" outlineLevel="0" collapsed="false">
      <c r="A22" s="185" t="str">
        <f aca="true">"INSERT INTO make(id_mk, brand_mk, model_mk) VALUES(null,"&amp;MATCH(MID(CELL("filename",A22),SEARCH("#$",CELL("filename",A22))+2,90),summary!$A$2:$A$38,0)&amp;",'"&amp;B22&amp;"');"</f>
        <v>INSERT INTO make(id_mk, brand_mk, model_mk) VALUES(null,24,'');</v>
      </c>
      <c r="B22" s="123"/>
      <c r="C22" s="124"/>
      <c r="D22" s="124"/>
      <c r="E22" s="124"/>
      <c r="F22" s="125"/>
      <c r="G22" s="125"/>
      <c r="H22" s="125"/>
      <c r="I22" s="125"/>
      <c r="J22" s="125"/>
      <c r="K22" s="125"/>
      <c r="L22" s="126"/>
      <c r="M22" s="127"/>
      <c r="N22" s="128"/>
    </row>
    <row r="23" customFormat="false" ht="15" hidden="false" customHeight="false" outlineLevel="0" collapsed="false">
      <c r="A23" s="185" t="str">
        <f aca="true">"INSERT INTO make(id_mk, brand_mk, model_mk) VALUES(null,"&amp;MATCH(MID(CELL("filename",A23),SEARCH("#$",CELL("filename",A23))+2,90),summary!$A$2:$A$38,0)&amp;",'"&amp;B23&amp;"');"</f>
        <v>INSERT INTO make(id_mk, brand_mk, model_mk) VALUES(null,24,'ZOE (including battery*) ');</v>
      </c>
      <c r="B23" s="718" t="s">
        <v>3253</v>
      </c>
      <c r="C23" s="718"/>
      <c r="D23" s="718"/>
      <c r="E23" s="718"/>
      <c r="F23" s="718"/>
      <c r="G23" s="718"/>
      <c r="H23" s="718"/>
      <c r="I23" s="718"/>
      <c r="J23" s="718"/>
      <c r="K23" s="718"/>
      <c r="L23" s="718"/>
      <c r="M23" s="718"/>
      <c r="N23" s="718"/>
    </row>
    <row r="24" customFormat="false" ht="15" hidden="true" customHeight="false" outlineLevel="0" collapsed="false">
      <c r="A24" s="185" t="str">
        <f aca="true">"INSERT INTO make(id_mk, brand_mk, model_mk) VALUES(null,"&amp;MATCH(MID(CELL("filename",A24),SEARCH("#$",CELL("filename",A24))+2,90),summary!$A$2:$A$38,0)&amp;",'"&amp;B24&amp;"');"</f>
        <v>INSERT INTO make(id_mk, brand_mk, model_mk) VALUES(null,24,'Z.E.');</v>
      </c>
      <c r="B24" s="108" t="s">
        <v>3233</v>
      </c>
      <c r="C24" s="109" t="s">
        <v>3254</v>
      </c>
      <c r="D24" s="109" t="s">
        <v>3255</v>
      </c>
      <c r="E24" s="109" t="s">
        <v>3256</v>
      </c>
      <c r="F24" s="110" t="s">
        <v>1367</v>
      </c>
      <c r="G24" s="110" t="s">
        <v>1090</v>
      </c>
      <c r="H24" s="110" t="n">
        <v>0</v>
      </c>
      <c r="I24" s="110" t="n">
        <v>0</v>
      </c>
      <c r="J24" s="110" t="n">
        <v>0</v>
      </c>
      <c r="K24" s="110" t="n">
        <v>0</v>
      </c>
      <c r="L24" s="111" t="s">
        <v>2376</v>
      </c>
      <c r="M24" s="112" t="n">
        <v>120</v>
      </c>
      <c r="N24" s="113" t="n">
        <v>24989.997136</v>
      </c>
    </row>
    <row r="25" customFormat="false" ht="15" hidden="true" customHeight="false" outlineLevel="0" collapsed="false">
      <c r="A25" s="185" t="str">
        <f aca="true">"INSERT INTO make(id_mk, brand_mk, model_mk) VALUES(null,"&amp;MATCH(MID(CELL("filename",A25),SEARCH("#$",CELL("filename",A25))+2,90),summary!$A$2:$A$38,0)&amp;",'"&amp;B25&amp;"');"</f>
        <v>INSERT INTO make(id_mk, brand_mk, model_mk) VALUES(null,24,'Z.E.');</v>
      </c>
      <c r="B25" s="114" t="s">
        <v>3233</v>
      </c>
      <c r="C25" s="103" t="s">
        <v>3257</v>
      </c>
      <c r="D25" s="103" t="s">
        <v>3258</v>
      </c>
      <c r="E25" s="103" t="s">
        <v>3259</v>
      </c>
      <c r="F25" s="104" t="s">
        <v>1367</v>
      </c>
      <c r="G25" s="104" t="s">
        <v>1090</v>
      </c>
      <c r="H25" s="104" t="n">
        <v>0</v>
      </c>
      <c r="I25" s="104" t="n">
        <v>0</v>
      </c>
      <c r="J25" s="104" t="n">
        <v>0</v>
      </c>
      <c r="K25" s="104" t="n">
        <v>0</v>
      </c>
      <c r="L25" s="105" t="s">
        <v>2376</v>
      </c>
      <c r="M25" s="106" t="n">
        <v>120</v>
      </c>
      <c r="N25" s="115" t="n">
        <v>27789.999088</v>
      </c>
    </row>
    <row r="26" customFormat="false" ht="15" hidden="true" customHeight="false" outlineLevel="0" collapsed="false">
      <c r="A26" s="185" t="str">
        <f aca="true">"INSERT INTO make(id_mk, brand_mk, model_mk) VALUES(null,"&amp;MATCH(MID(CELL("filename",A26),SEARCH("#$",CELL("filename",A26))+2,90),summary!$A$2:$A$38,0)&amp;",'"&amp;B26&amp;"');"</f>
        <v>INSERT INTO make(id_mk, brand_mk, model_mk) VALUES(null,24,'Z.E.');</v>
      </c>
      <c r="B26" s="114" t="s">
        <v>3233</v>
      </c>
      <c r="C26" s="103" t="s">
        <v>3260</v>
      </c>
      <c r="D26" s="103" t="s">
        <v>3258</v>
      </c>
      <c r="E26" s="103" t="s">
        <v>3261</v>
      </c>
      <c r="F26" s="104" t="s">
        <v>1367</v>
      </c>
      <c r="G26" s="104" t="s">
        <v>1090</v>
      </c>
      <c r="H26" s="104" t="n">
        <v>0</v>
      </c>
      <c r="I26" s="104" t="n">
        <v>0</v>
      </c>
      <c r="J26" s="104" t="n">
        <v>0</v>
      </c>
      <c r="K26" s="104" t="n">
        <v>0</v>
      </c>
      <c r="L26" s="105" t="s">
        <v>2376</v>
      </c>
      <c r="M26" s="106" t="n">
        <v>120</v>
      </c>
      <c r="N26" s="115" t="n">
        <v>29093.39</v>
      </c>
    </row>
    <row r="27" customFormat="false" ht="15" hidden="true" customHeight="false" outlineLevel="0" collapsed="false">
      <c r="A27" s="185" t="str">
        <f aca="true">"INSERT INTO make(id_mk, brand_mk, model_mk) VALUES(null,"&amp;MATCH(MID(CELL("filename",A27),SEARCH("#$",CELL("filename",A27))+2,90),summary!$A$2:$A$38,0)&amp;",'"&amp;B27&amp;"');"</f>
        <v>INSERT INTO make(id_mk, brand_mk, model_mk) VALUES(null,24,'Z.E.');</v>
      </c>
      <c r="B27" s="114" t="s">
        <v>3233</v>
      </c>
      <c r="C27" s="103" t="s">
        <v>3257</v>
      </c>
      <c r="D27" s="103" t="s">
        <v>3262</v>
      </c>
      <c r="E27" s="103" t="s">
        <v>3263</v>
      </c>
      <c r="F27" s="104" t="s">
        <v>1367</v>
      </c>
      <c r="G27" s="104" t="s">
        <v>1090</v>
      </c>
      <c r="H27" s="104" t="n">
        <v>0</v>
      </c>
      <c r="I27" s="104" t="n">
        <v>0</v>
      </c>
      <c r="J27" s="104" t="n">
        <v>0</v>
      </c>
      <c r="K27" s="104" t="n">
        <v>0</v>
      </c>
      <c r="L27" s="105" t="s">
        <v>2376</v>
      </c>
      <c r="M27" s="106" t="n">
        <v>120</v>
      </c>
      <c r="N27" s="115" t="n">
        <v>30290</v>
      </c>
    </row>
    <row r="28" customFormat="false" ht="15" hidden="true" customHeight="false" outlineLevel="0" collapsed="false">
      <c r="A28" s="185" t="str">
        <f aca="true">"INSERT INTO make(id_mk, brand_mk, model_mk) VALUES(null,"&amp;MATCH(MID(CELL("filename",A28),SEARCH("#$",CELL("filename",A28))+2,90),summary!$A$2:$A$38,0)&amp;",'"&amp;B28&amp;"');"</f>
        <v>INSERT INTO make(id_mk, brand_mk, model_mk) VALUES(null,24,'Z.E.');</v>
      </c>
      <c r="B28" s="116" t="s">
        <v>3233</v>
      </c>
      <c r="C28" s="117" t="s">
        <v>3260</v>
      </c>
      <c r="D28" s="117" t="s">
        <v>3262</v>
      </c>
      <c r="E28" s="117" t="s">
        <v>3264</v>
      </c>
      <c r="F28" s="118" t="s">
        <v>1367</v>
      </c>
      <c r="G28" s="118" t="s">
        <v>1090</v>
      </c>
      <c r="H28" s="118" t="n">
        <v>0</v>
      </c>
      <c r="I28" s="118" t="n">
        <v>0</v>
      </c>
      <c r="J28" s="118" t="n">
        <v>0</v>
      </c>
      <c r="K28" s="118" t="n">
        <v>0</v>
      </c>
      <c r="L28" s="119" t="s">
        <v>2376</v>
      </c>
      <c r="M28" s="120" t="n">
        <v>120</v>
      </c>
      <c r="N28" s="121" t="n">
        <v>31790</v>
      </c>
    </row>
    <row r="29" customFormat="false" ht="15" hidden="true" customHeight="false" outlineLevel="0" collapsed="false">
      <c r="A29" s="185" t="str">
        <f aca="true">"INSERT INTO make(id_mk, brand_mk, model_mk) VALUES(null,"&amp;MATCH(MID(CELL("filename",A29),SEARCH("#$",CELL("filename",A29))+2,90),summary!$A$2:$A$38,0)&amp;",'"&amp;B29&amp;"');"</f>
        <v>INSERT INTO make(id_mk, brand_mk, model_mk) VALUES(null,24,'* Price after maximum SEAI grant (€5,000) and VRT relief');</v>
      </c>
      <c r="B29" s="102" t="s">
        <v>3265</v>
      </c>
      <c r="C29" s="103"/>
      <c r="D29" s="103"/>
      <c r="E29" s="103"/>
      <c r="F29" s="104"/>
      <c r="G29" s="104"/>
      <c r="H29" s="104"/>
      <c r="I29" s="104"/>
      <c r="J29" s="104"/>
      <c r="K29" s="104"/>
      <c r="L29" s="105"/>
      <c r="M29" s="106"/>
      <c r="N29" s="86"/>
    </row>
    <row r="30" customFormat="false" ht="15" hidden="true" customHeight="false" outlineLevel="0" collapsed="false">
      <c r="A30" s="185" t="str">
        <f aca="true">"INSERT INTO make(id_mk, brand_mk, model_mk) VALUES(null,"&amp;MATCH(MID(CELL("filename",A30),SEARCH("#$",CELL("filename",A30))+2,90),summary!$A$2:$A$38,0)&amp;",'"&amp;B30&amp;"');"</f>
        <v>INSERT INTO make(id_mk, brand_mk, model_mk) VALUES(null,24,'');</v>
      </c>
      <c r="B30" s="102"/>
      <c r="C30" s="103"/>
      <c r="D30" s="103"/>
      <c r="E30" s="103"/>
      <c r="F30" s="104"/>
      <c r="G30" s="104"/>
      <c r="H30" s="104"/>
      <c r="I30" s="104"/>
      <c r="J30" s="104"/>
      <c r="K30" s="104"/>
      <c r="L30" s="105"/>
      <c r="M30" s="106"/>
      <c r="N30" s="86"/>
    </row>
    <row r="31" customFormat="false" ht="15" hidden="false" customHeight="false" outlineLevel="0" collapsed="false">
      <c r="A31" s="185" t="str">
        <f aca="true">"INSERT INTO make(id_mk, brand_mk, model_mk) VALUES(null,"&amp;MATCH(MID(CELL("filename",A31),SEARCH("#$",CELL("filename",A31))+2,90),summary!$A$2:$A$38,0)&amp;",'"&amp;B31&amp;"');"</f>
        <v>INSERT INTO make(id_mk, brand_mk, model_mk) VALUES(null,24,'CAPTUR');</v>
      </c>
      <c r="B31" s="720" t="s">
        <v>3266</v>
      </c>
      <c r="C31" s="720"/>
      <c r="D31" s="720"/>
      <c r="E31" s="720"/>
      <c r="F31" s="720"/>
      <c r="G31" s="720"/>
      <c r="H31" s="720"/>
      <c r="I31" s="720"/>
      <c r="J31" s="720"/>
      <c r="K31" s="720"/>
      <c r="L31" s="720"/>
      <c r="M31" s="720"/>
      <c r="N31" s="720"/>
    </row>
    <row r="32" customFormat="false" ht="15" hidden="true" customHeight="false" outlineLevel="0" collapsed="false">
      <c r="A32" s="185" t="str">
        <f aca="true">"INSERT INTO make(id_mk, brand_mk, model_mk) VALUES(null,"&amp;MATCH(MID(CELL("filename",A32),SEARCH("#$",CELL("filename",A32))+2,90),summary!$A$2:$A$38,0)&amp;",'"&amp;B32&amp;"');"</f>
        <v>INSERT INTO make(id_mk, brand_mk, model_mk) VALUES(null,24,'898');</v>
      </c>
      <c r="B32" s="108" t="n">
        <v>898</v>
      </c>
      <c r="C32" s="109" t="s">
        <v>1078</v>
      </c>
      <c r="D32" s="109" t="s">
        <v>3267</v>
      </c>
      <c r="E32" s="109" t="s">
        <v>3268</v>
      </c>
      <c r="F32" s="110" t="s">
        <v>1367</v>
      </c>
      <c r="G32" s="110" t="s">
        <v>1090</v>
      </c>
      <c r="H32" s="110" t="n">
        <v>122</v>
      </c>
      <c r="I32" s="110" t="n">
        <v>5.4</v>
      </c>
      <c r="J32" s="110" t="n">
        <v>139</v>
      </c>
      <c r="K32" s="110" t="n">
        <v>6.2</v>
      </c>
      <c r="L32" s="111" t="s">
        <v>1030</v>
      </c>
      <c r="M32" s="112" t="n">
        <v>270</v>
      </c>
      <c r="N32" s="113" t="n">
        <v>20540</v>
      </c>
    </row>
    <row r="33" customFormat="false" ht="15" hidden="true" customHeight="false" outlineLevel="0" collapsed="false">
      <c r="A33" s="185" t="str">
        <f aca="true">"INSERT INTO make(id_mk, brand_mk, model_mk) VALUES(null,"&amp;MATCH(MID(CELL("filename",A33),SEARCH("#$",CELL("filename",A33))+2,90),summary!$A$2:$A$38,0)&amp;",'"&amp;B33&amp;"');"</f>
        <v>INSERT INTO make(id_mk, brand_mk, model_mk) VALUES(null,24,'1461');</v>
      </c>
      <c r="B33" s="114" t="n">
        <v>1461</v>
      </c>
      <c r="C33" s="103" t="s">
        <v>3246</v>
      </c>
      <c r="D33" s="103" t="s">
        <v>3267</v>
      </c>
      <c r="E33" s="103" t="s">
        <v>3269</v>
      </c>
      <c r="F33" s="104" t="s">
        <v>1367</v>
      </c>
      <c r="G33" s="104" t="s">
        <v>1090</v>
      </c>
      <c r="H33" s="104" t="n">
        <v>110</v>
      </c>
      <c r="I33" s="104" t="n">
        <v>4.2</v>
      </c>
      <c r="J33" s="104" t="n">
        <v>139</v>
      </c>
      <c r="K33" s="104" t="n">
        <v>5.3</v>
      </c>
      <c r="L33" s="105" t="s">
        <v>1082</v>
      </c>
      <c r="M33" s="106" t="n">
        <v>190</v>
      </c>
      <c r="N33" s="115" t="n">
        <v>22940</v>
      </c>
    </row>
    <row r="34" customFormat="false" ht="15" hidden="true" customHeight="false" outlineLevel="0" collapsed="false">
      <c r="A34" s="185" t="str">
        <f aca="true">"INSERT INTO make(id_mk, brand_mk, model_mk) VALUES(null,"&amp;MATCH(MID(CELL("filename",A34),SEARCH("#$",CELL("filename",A34))+2,90),summary!$A$2:$A$38,0)&amp;",'"&amp;B34&amp;"');"</f>
        <v>INSERT INTO make(id_mk, brand_mk, model_mk) VALUES(null,24,'898');</v>
      </c>
      <c r="B34" s="114" t="n">
        <v>898</v>
      </c>
      <c r="C34" s="103" t="s">
        <v>1078</v>
      </c>
      <c r="D34" s="103" t="s">
        <v>3270</v>
      </c>
      <c r="E34" s="103" t="s">
        <v>3271</v>
      </c>
      <c r="F34" s="104" t="s">
        <v>1367</v>
      </c>
      <c r="G34" s="104" t="s">
        <v>1090</v>
      </c>
      <c r="H34" s="104" t="n">
        <v>122</v>
      </c>
      <c r="I34" s="104" t="n">
        <v>5.4</v>
      </c>
      <c r="J34" s="104" t="n">
        <v>140</v>
      </c>
      <c r="K34" s="104" t="n">
        <v>6.2</v>
      </c>
      <c r="L34" s="105" t="s">
        <v>1030</v>
      </c>
      <c r="M34" s="106" t="n">
        <v>270</v>
      </c>
      <c r="N34" s="115" t="n">
        <v>22040</v>
      </c>
    </row>
    <row r="35" customFormat="false" ht="15" hidden="true" customHeight="false" outlineLevel="0" collapsed="false">
      <c r="A35" s="185" t="str">
        <f aca="true">"INSERT INTO make(id_mk, brand_mk, model_mk) VALUES(null,"&amp;MATCH(MID(CELL("filename",A35),SEARCH("#$",CELL("filename",A35))+2,90),summary!$A$2:$A$38,0)&amp;",'"&amp;B35&amp;"');"</f>
        <v>INSERT INTO make(id_mk, brand_mk, model_mk) VALUES(null,24,'1461');</v>
      </c>
      <c r="B35" s="114" t="n">
        <v>1461</v>
      </c>
      <c r="C35" s="103" t="s">
        <v>3246</v>
      </c>
      <c r="D35" s="103" t="s">
        <v>3270</v>
      </c>
      <c r="E35" s="103" t="s">
        <v>3272</v>
      </c>
      <c r="F35" s="104" t="s">
        <v>1367</v>
      </c>
      <c r="G35" s="104" t="s">
        <v>1090</v>
      </c>
      <c r="H35" s="104" t="n">
        <v>110</v>
      </c>
      <c r="I35" s="104" t="n">
        <v>4.2</v>
      </c>
      <c r="J35" s="104" t="n">
        <v>141</v>
      </c>
      <c r="K35" s="104" t="n">
        <v>5.4</v>
      </c>
      <c r="L35" s="105" t="s">
        <v>1082</v>
      </c>
      <c r="M35" s="106" t="n">
        <v>190</v>
      </c>
      <c r="N35" s="115" t="n">
        <v>24440</v>
      </c>
    </row>
    <row r="36" customFormat="false" ht="15" hidden="true" customHeight="false" outlineLevel="0" collapsed="false">
      <c r="A36" s="185" t="str">
        <f aca="true">"INSERT INTO make(id_mk, brand_mk, model_mk) VALUES(null,"&amp;MATCH(MID(CELL("filename",A36),SEARCH("#$",CELL("filename",A36))+2,90),summary!$A$2:$A$38,0)&amp;",'"&amp;B36&amp;"');"</f>
        <v>INSERT INTO make(id_mk, brand_mk, model_mk) VALUES(null,24,'1461');</v>
      </c>
      <c r="B36" s="114" t="n">
        <v>1461</v>
      </c>
      <c r="C36" s="103" t="s">
        <v>3251</v>
      </c>
      <c r="D36" s="103" t="s">
        <v>3270</v>
      </c>
      <c r="E36" s="103" t="s">
        <v>3273</v>
      </c>
      <c r="F36" s="104" t="s">
        <v>1367</v>
      </c>
      <c r="G36" s="104" t="s">
        <v>1090</v>
      </c>
      <c r="H36" s="104" t="n">
        <v>112</v>
      </c>
      <c r="I36" s="104" t="n">
        <v>4.2</v>
      </c>
      <c r="J36" s="104" t="n">
        <v>140</v>
      </c>
      <c r="K36" s="104" t="n">
        <v>5.4</v>
      </c>
      <c r="L36" s="105" t="s">
        <v>1098</v>
      </c>
      <c r="M36" s="106" t="n">
        <v>200</v>
      </c>
      <c r="N36" s="115" t="n">
        <v>26040</v>
      </c>
    </row>
    <row r="37" customFormat="false" ht="15" hidden="true" customHeight="false" outlineLevel="0" collapsed="false">
      <c r="A37" s="185" t="str">
        <f aca="true">"INSERT INTO make(id_mk, brand_mk, model_mk) VALUES(null,"&amp;MATCH(MID(CELL("filename",A37),SEARCH("#$",CELL("filename",A37))+2,90),summary!$A$2:$A$38,0)&amp;",'"&amp;B37&amp;"');"</f>
        <v>INSERT INTO make(id_mk, brand_mk, model_mk) VALUES(null,24,'898');</v>
      </c>
      <c r="B37" s="114" t="n">
        <v>898</v>
      </c>
      <c r="C37" s="103" t="s">
        <v>1078</v>
      </c>
      <c r="D37" s="103" t="s">
        <v>3274</v>
      </c>
      <c r="E37" s="103" t="s">
        <v>3275</v>
      </c>
      <c r="F37" s="104" t="s">
        <v>1367</v>
      </c>
      <c r="G37" s="104" t="s">
        <v>1090</v>
      </c>
      <c r="H37" s="104" t="n">
        <v>122</v>
      </c>
      <c r="I37" s="104" t="n">
        <v>5.4</v>
      </c>
      <c r="J37" s="104" t="n">
        <v>140</v>
      </c>
      <c r="K37" s="104" t="n">
        <v>6.2</v>
      </c>
      <c r="L37" s="105" t="s">
        <v>1030</v>
      </c>
      <c r="M37" s="106" t="n">
        <v>270</v>
      </c>
      <c r="N37" s="115" t="n">
        <v>24240</v>
      </c>
    </row>
    <row r="38" customFormat="false" ht="15" hidden="true" customHeight="false" outlineLevel="0" collapsed="false">
      <c r="A38" s="185" t="str">
        <f aca="true">"INSERT INTO make(id_mk, brand_mk, model_mk) VALUES(null,"&amp;MATCH(MID(CELL("filename",A38),SEARCH("#$",CELL("filename",A38))+2,90),summary!$A$2:$A$38,0)&amp;",'"&amp;B38&amp;"');"</f>
        <v>INSERT INTO make(id_mk, brand_mk, model_mk) VALUES(null,24,'1461');</v>
      </c>
      <c r="B38" s="114" t="n">
        <v>1461</v>
      </c>
      <c r="C38" s="103" t="s">
        <v>3246</v>
      </c>
      <c r="D38" s="103" t="s">
        <v>3274</v>
      </c>
      <c r="E38" s="103" t="s">
        <v>3276</v>
      </c>
      <c r="F38" s="104" t="s">
        <v>1367</v>
      </c>
      <c r="G38" s="104" t="s">
        <v>1090</v>
      </c>
      <c r="H38" s="104" t="n">
        <v>110</v>
      </c>
      <c r="I38" s="104" t="n">
        <v>4.2</v>
      </c>
      <c r="J38" s="104" t="n">
        <v>139</v>
      </c>
      <c r="K38" s="104" t="n">
        <v>5.3</v>
      </c>
      <c r="L38" s="105" t="s">
        <v>1082</v>
      </c>
      <c r="M38" s="106" t="n">
        <v>190</v>
      </c>
      <c r="N38" s="115" t="n">
        <v>26640</v>
      </c>
    </row>
    <row r="39" customFormat="false" ht="15" hidden="true" customHeight="false" outlineLevel="0" collapsed="false">
      <c r="A39" s="185" t="str">
        <f aca="true">"INSERT INTO make(id_mk, brand_mk, model_mk) VALUES(null,"&amp;MATCH(MID(CELL("filename",A39),SEARCH("#$",CELL("filename",A39))+2,90),summary!$A$2:$A$38,0)&amp;",'"&amp;B39&amp;"');"</f>
        <v>INSERT INTO make(id_mk, brand_mk, model_mk) VALUES(null,24,'1461');</v>
      </c>
      <c r="B39" s="116" t="n">
        <v>1461</v>
      </c>
      <c r="C39" s="117" t="s">
        <v>3251</v>
      </c>
      <c r="D39" s="117" t="s">
        <v>3274</v>
      </c>
      <c r="E39" s="117" t="s">
        <v>3277</v>
      </c>
      <c r="F39" s="118" t="s">
        <v>1367</v>
      </c>
      <c r="G39" s="118" t="s">
        <v>1090</v>
      </c>
      <c r="H39" s="118" t="n">
        <v>112</v>
      </c>
      <c r="I39" s="118" t="n">
        <v>4.2</v>
      </c>
      <c r="J39" s="118" t="n">
        <v>139</v>
      </c>
      <c r="K39" s="118" t="n">
        <v>5.3</v>
      </c>
      <c r="L39" s="119" t="s">
        <v>1098</v>
      </c>
      <c r="M39" s="120" t="n">
        <v>200</v>
      </c>
      <c r="N39" s="121" t="n">
        <v>28240</v>
      </c>
    </row>
    <row r="40" customFormat="false" ht="15" hidden="true" customHeight="false" outlineLevel="0" collapsed="false">
      <c r="A40" s="185" t="str">
        <f aca="true">"INSERT INTO make(id_mk, brand_mk, model_mk) VALUES(null,"&amp;MATCH(MID(CELL("filename",A40),SEARCH("#$",CELL("filename",A40))+2,90),summary!$A$2:$A$38,0)&amp;",'"&amp;B40&amp;"');"</f>
        <v>INSERT INTO make(id_mk, brand_mk, model_mk) VALUES(null,24,'');</v>
      </c>
      <c r="B40" s="102"/>
      <c r="C40" s="103"/>
      <c r="D40" s="103"/>
      <c r="E40" s="103"/>
      <c r="F40" s="104"/>
      <c r="G40" s="104"/>
      <c r="H40" s="104"/>
      <c r="I40" s="104"/>
      <c r="J40" s="104"/>
      <c r="K40" s="104"/>
      <c r="L40" s="105"/>
      <c r="M40" s="106"/>
      <c r="N40" s="86"/>
    </row>
    <row r="41" customFormat="false" ht="15" hidden="false" customHeight="false" outlineLevel="0" collapsed="false">
      <c r="A41" s="185" t="str">
        <f aca="true">"INSERT INTO make(id_mk, brand_mk, model_mk) VALUES(null,"&amp;MATCH(MID(CELL("filename",A41),SEARCH("#$",CELL("filename",A41))+2,90),summary!$A$2:$A$38,0)&amp;",'"&amp;B41&amp;"');"</f>
        <v>INSERT INTO make(id_mk, brand_mk, model_mk) VALUES(null,24,'MEGANE ');</v>
      </c>
      <c r="B41" s="719" t="s">
        <v>3278</v>
      </c>
      <c r="C41" s="719"/>
      <c r="D41" s="719"/>
      <c r="E41" s="719"/>
      <c r="F41" s="719"/>
      <c r="G41" s="719"/>
      <c r="H41" s="719"/>
      <c r="I41" s="719"/>
      <c r="J41" s="719"/>
      <c r="K41" s="719"/>
      <c r="L41" s="719"/>
      <c r="M41" s="719"/>
      <c r="N41" s="719"/>
    </row>
    <row r="42" customFormat="false" ht="15" hidden="true" customHeight="false" outlineLevel="0" collapsed="false">
      <c r="A42" s="185" t="str">
        <f aca="true">"INSERT INTO make(id_mk, brand_mk, model_mk) VALUES(null,"&amp;MATCH(MID(CELL("filename",A42),SEARCH("#$",CELL("filename",A42))+2,90),summary!$A$2:$A$38,0)&amp;",'"&amp;B42&amp;"');"</f>
        <v>INSERT INTO make(id_mk, brand_mk, model_mk) VALUES(null,24,'1332');</v>
      </c>
      <c r="B42" s="114" t="n">
        <v>1332</v>
      </c>
      <c r="C42" s="103" t="s">
        <v>3279</v>
      </c>
      <c r="D42" s="103" t="s">
        <v>3267</v>
      </c>
      <c r="E42" s="103" t="s">
        <v>3280</v>
      </c>
      <c r="F42" s="104" t="s">
        <v>1367</v>
      </c>
      <c r="G42" s="104" t="s">
        <v>1090</v>
      </c>
      <c r="H42" s="104" t="n">
        <v>124</v>
      </c>
      <c r="I42" s="104" t="n">
        <v>5.4</v>
      </c>
      <c r="J42" s="104" t="n">
        <v>141</v>
      </c>
      <c r="K42" s="104" t="n">
        <v>6.2</v>
      </c>
      <c r="L42" s="105" t="s">
        <v>1030</v>
      </c>
      <c r="M42" s="106" t="n">
        <v>270</v>
      </c>
      <c r="N42" s="115" t="n">
        <v>22140</v>
      </c>
    </row>
    <row r="43" customFormat="false" ht="15" hidden="true" customHeight="false" outlineLevel="0" collapsed="false">
      <c r="A43" s="185" t="str">
        <f aca="true">"INSERT INTO make(id_mk, brand_mk, model_mk) VALUES(null,"&amp;MATCH(MID(CELL("filename",A43),SEARCH("#$",CELL("filename",A43))+2,90),summary!$A$2:$A$38,0)&amp;",'"&amp;B43&amp;"');"</f>
        <v>INSERT INTO make(id_mk, brand_mk, model_mk) VALUES(null,24,'1332');</v>
      </c>
      <c r="B43" s="114" t="n">
        <v>1332</v>
      </c>
      <c r="C43" s="103" t="s">
        <v>3281</v>
      </c>
      <c r="D43" s="103" t="s">
        <v>3267</v>
      </c>
      <c r="E43" s="103" t="s">
        <v>3282</v>
      </c>
      <c r="F43" s="104" t="s">
        <v>1367</v>
      </c>
      <c r="G43" s="104" t="s">
        <v>1090</v>
      </c>
      <c r="H43" s="104" t="n">
        <v>125</v>
      </c>
      <c r="I43" s="104" t="n">
        <v>5.5</v>
      </c>
      <c r="J43" s="104" t="n">
        <v>140</v>
      </c>
      <c r="K43" s="104" t="n">
        <v>6.2</v>
      </c>
      <c r="L43" s="105" t="s">
        <v>1030</v>
      </c>
      <c r="M43" s="106" t="n">
        <v>270</v>
      </c>
      <c r="N43" s="115" t="n">
        <v>22940</v>
      </c>
    </row>
    <row r="44" customFormat="false" ht="15" hidden="true" customHeight="false" outlineLevel="0" collapsed="false">
      <c r="A44" s="185" t="str">
        <f aca="true">"INSERT INTO make(id_mk, brand_mk, model_mk) VALUES(null,"&amp;MATCH(MID(CELL("filename",A44),SEARCH("#$",CELL("filename",A44))+2,90),summary!$A$2:$A$38,0)&amp;",'"&amp;B44&amp;"');"</f>
        <v>INSERT INTO make(id_mk, brand_mk, model_mk) VALUES(null,24,'1332');</v>
      </c>
      <c r="B44" s="114" t="n">
        <v>1332</v>
      </c>
      <c r="C44" s="103" t="s">
        <v>3283</v>
      </c>
      <c r="D44" s="103" t="s">
        <v>3267</v>
      </c>
      <c r="E44" s="103" t="s">
        <v>3284</v>
      </c>
      <c r="F44" s="104" t="s">
        <v>1367</v>
      </c>
      <c r="G44" s="104" t="s">
        <v>1090</v>
      </c>
      <c r="H44" s="104" t="n">
        <v>125</v>
      </c>
      <c r="I44" s="104" t="n">
        <v>5.5</v>
      </c>
      <c r="J44" s="104" t="n">
        <v>144</v>
      </c>
      <c r="K44" s="104" t="n">
        <v>5.5</v>
      </c>
      <c r="L44" s="105" t="s">
        <v>1030</v>
      </c>
      <c r="M44" s="106" t="n">
        <v>270</v>
      </c>
      <c r="N44" s="115" t="n">
        <v>25140</v>
      </c>
    </row>
    <row r="45" customFormat="false" ht="15" hidden="true" customHeight="false" outlineLevel="0" collapsed="false">
      <c r="A45" s="185" t="str">
        <f aca="true">"INSERT INTO make(id_mk, brand_mk, model_mk) VALUES(null,"&amp;MATCH(MID(CELL("filename",A45),SEARCH("#$",CELL("filename",A45))+2,90),summary!$A$2:$A$38,0)&amp;",'"&amp;B45&amp;"');"</f>
        <v>INSERT INTO make(id_mk, brand_mk, model_mk) VALUES(null,24,'1461');</v>
      </c>
      <c r="B45" s="114" t="n">
        <v>1461</v>
      </c>
      <c r="C45" s="103" t="s">
        <v>1096</v>
      </c>
      <c r="D45" s="103" t="s">
        <v>3267</v>
      </c>
      <c r="E45" s="103" t="s">
        <v>3285</v>
      </c>
      <c r="F45" s="104" t="s">
        <v>1367</v>
      </c>
      <c r="G45" s="104" t="s">
        <v>1090</v>
      </c>
      <c r="H45" s="104" t="n">
        <v>101</v>
      </c>
      <c r="I45" s="104" t="n">
        <v>3.8</v>
      </c>
      <c r="J45" s="104" t="n">
        <v>119</v>
      </c>
      <c r="K45" s="104" t="n">
        <v>4.5</v>
      </c>
      <c r="L45" s="105" t="s">
        <v>1082</v>
      </c>
      <c r="M45" s="106" t="n">
        <v>190</v>
      </c>
      <c r="N45" s="115" t="n">
        <v>24870</v>
      </c>
    </row>
    <row r="46" customFormat="false" ht="15" hidden="true" customHeight="false" outlineLevel="0" collapsed="false">
      <c r="A46" s="185" t="str">
        <f aca="true">"INSERT INTO make(id_mk, brand_mk, model_mk) VALUES(null,"&amp;MATCH(MID(CELL("filename",A46),SEARCH("#$",CELL("filename",A46))+2,90),summary!$A$2:$A$38,0)&amp;",'"&amp;B46&amp;"');"</f>
        <v>INSERT INTO make(id_mk, brand_mk, model_mk) VALUES(null,24,'1461');</v>
      </c>
      <c r="B46" s="114" t="n">
        <v>1461</v>
      </c>
      <c r="C46" s="103" t="s">
        <v>3286</v>
      </c>
      <c r="D46" s="103" t="s">
        <v>3267</v>
      </c>
      <c r="E46" s="103" t="s">
        <v>3287</v>
      </c>
      <c r="F46" s="104" t="s">
        <v>1367</v>
      </c>
      <c r="G46" s="104" t="s">
        <v>1090</v>
      </c>
      <c r="H46" s="104" t="n">
        <v>107</v>
      </c>
      <c r="I46" s="104" t="n">
        <v>4.1</v>
      </c>
      <c r="J46" s="104" t="n">
        <v>129</v>
      </c>
      <c r="K46" s="104" t="n">
        <v>4.8</v>
      </c>
      <c r="L46" s="105" t="s">
        <v>1082</v>
      </c>
      <c r="M46" s="106" t="n">
        <v>190</v>
      </c>
      <c r="N46" s="115" t="n">
        <v>27070</v>
      </c>
    </row>
    <row r="47" customFormat="false" ht="15" hidden="true" customHeight="false" outlineLevel="0" collapsed="false">
      <c r="A47" s="185" t="str">
        <f aca="true">"INSERT INTO make(id_mk, brand_mk, model_mk) VALUES(null,"&amp;MATCH(MID(CELL("filename",A47),SEARCH("#$",CELL("filename",A47))+2,90),summary!$A$2:$A$38,0)&amp;",'"&amp;B47&amp;"');"</f>
        <v>INSERT INTO make(id_mk, brand_mk, model_mk) VALUES(null,24,'1332');</v>
      </c>
      <c r="B47" s="114" t="n">
        <v>1332</v>
      </c>
      <c r="C47" s="103" t="s">
        <v>3281</v>
      </c>
      <c r="D47" s="103" t="s">
        <v>3270</v>
      </c>
      <c r="E47" s="103" t="s">
        <v>3288</v>
      </c>
      <c r="F47" s="104" t="s">
        <v>1367</v>
      </c>
      <c r="G47" s="104" t="s">
        <v>1090</v>
      </c>
      <c r="H47" s="104" t="n">
        <v>128</v>
      </c>
      <c r="I47" s="104" t="n">
        <v>5.6</v>
      </c>
      <c r="J47" s="104" t="n">
        <v>143</v>
      </c>
      <c r="K47" s="104" t="n">
        <v>6.3</v>
      </c>
      <c r="L47" s="105" t="s">
        <v>1030</v>
      </c>
      <c r="M47" s="106" t="n">
        <v>270</v>
      </c>
      <c r="N47" s="115" t="n">
        <v>25140</v>
      </c>
    </row>
    <row r="48" customFormat="false" ht="15" hidden="true" customHeight="false" outlineLevel="0" collapsed="false">
      <c r="A48" s="185" t="str">
        <f aca="true">"INSERT INTO make(id_mk, brand_mk, model_mk) VALUES(null,"&amp;MATCH(MID(CELL("filename",A48),SEARCH("#$",CELL("filename",A48))+2,90),summary!$A$2:$A$38,0)&amp;",'"&amp;B48&amp;"');"</f>
        <v>INSERT INTO make(id_mk, brand_mk, model_mk) VALUES(null,24,'1332');</v>
      </c>
      <c r="B48" s="114" t="n">
        <v>1332</v>
      </c>
      <c r="C48" s="103" t="s">
        <v>3283</v>
      </c>
      <c r="D48" s="103" t="s">
        <v>3270</v>
      </c>
      <c r="E48" s="103" t="s">
        <v>3289</v>
      </c>
      <c r="F48" s="104" t="s">
        <v>1367</v>
      </c>
      <c r="G48" s="104" t="s">
        <v>1090</v>
      </c>
      <c r="H48" s="104" t="n">
        <v>128</v>
      </c>
      <c r="I48" s="104" t="n">
        <v>5.6</v>
      </c>
      <c r="J48" s="104" t="n">
        <v>147</v>
      </c>
      <c r="K48" s="104" t="n">
        <v>6.5</v>
      </c>
      <c r="L48" s="105" t="s">
        <v>1030</v>
      </c>
      <c r="M48" s="106" t="n">
        <v>270</v>
      </c>
      <c r="N48" s="115" t="n">
        <v>27340</v>
      </c>
    </row>
    <row r="49" customFormat="false" ht="15" hidden="true" customHeight="false" outlineLevel="0" collapsed="false">
      <c r="A49" s="185" t="str">
        <f aca="true">"INSERT INTO make(id_mk, brand_mk, model_mk) VALUES(null,"&amp;MATCH(MID(CELL("filename",A49),SEARCH("#$",CELL("filename",A49))+2,90),summary!$A$2:$A$38,0)&amp;",'"&amp;B49&amp;"');"</f>
        <v>INSERT INTO make(id_mk, brand_mk, model_mk) VALUES(null,24,'1461');</v>
      </c>
      <c r="B49" s="114" t="n">
        <v>1461</v>
      </c>
      <c r="C49" s="103" t="s">
        <v>1096</v>
      </c>
      <c r="D49" s="103" t="s">
        <v>3270</v>
      </c>
      <c r="E49" s="103" t="s">
        <v>3290</v>
      </c>
      <c r="F49" s="104" t="s">
        <v>1367</v>
      </c>
      <c r="G49" s="104" t="s">
        <v>1090</v>
      </c>
      <c r="H49" s="104" t="n">
        <v>104</v>
      </c>
      <c r="I49" s="104" t="n">
        <v>3.9</v>
      </c>
      <c r="J49" s="104" t="n">
        <v>121</v>
      </c>
      <c r="K49" s="104" t="n">
        <v>4.6</v>
      </c>
      <c r="L49" s="105" t="s">
        <v>1082</v>
      </c>
      <c r="M49" s="106" t="n">
        <v>190</v>
      </c>
      <c r="N49" s="115" t="n">
        <v>27070</v>
      </c>
    </row>
    <row r="50" customFormat="false" ht="15" hidden="true" customHeight="false" outlineLevel="0" collapsed="false">
      <c r="A50" s="185" t="str">
        <f aca="true">"INSERT INTO make(id_mk, brand_mk, model_mk) VALUES(null,"&amp;MATCH(MID(CELL("filename",A50),SEARCH("#$",CELL("filename",A50))+2,90),summary!$A$2:$A$38,0)&amp;",'"&amp;B50&amp;"');"</f>
        <v>INSERT INTO make(id_mk, brand_mk, model_mk) VALUES(null,24,'1461');</v>
      </c>
      <c r="B50" s="114" t="n">
        <v>1461</v>
      </c>
      <c r="C50" s="103" t="s">
        <v>3286</v>
      </c>
      <c r="D50" s="103" t="s">
        <v>3270</v>
      </c>
      <c r="E50" s="103" t="s">
        <v>3291</v>
      </c>
      <c r="F50" s="104" t="s">
        <v>1367</v>
      </c>
      <c r="G50" s="104" t="s">
        <v>1090</v>
      </c>
      <c r="H50" s="104" t="n">
        <v>109</v>
      </c>
      <c r="I50" s="104" t="n">
        <v>4.2</v>
      </c>
      <c r="J50" s="104" t="n">
        <v>131</v>
      </c>
      <c r="K50" s="104" t="n">
        <v>4.9</v>
      </c>
      <c r="L50" s="105" t="s">
        <v>1082</v>
      </c>
      <c r="M50" s="106" t="n">
        <v>190</v>
      </c>
      <c r="N50" s="115" t="n">
        <v>29270</v>
      </c>
    </row>
    <row r="51" customFormat="false" ht="15" hidden="true" customHeight="false" outlineLevel="0" collapsed="false">
      <c r="A51" s="185" t="str">
        <f aca="true">"INSERT INTO make(id_mk, brand_mk, model_mk) VALUES(null,"&amp;MATCH(MID(CELL("filename",A51),SEARCH("#$",CELL("filename",A51))+2,90),summary!$A$2:$A$38,0)&amp;",'"&amp;B51&amp;"');"</f>
        <v>INSERT INTO make(id_mk, brand_mk, model_mk) VALUES(null,24,'1332');</v>
      </c>
      <c r="B51" s="114" t="n">
        <v>1332</v>
      </c>
      <c r="C51" s="103" t="s">
        <v>3281</v>
      </c>
      <c r="D51" s="103" t="s">
        <v>3274</v>
      </c>
      <c r="E51" s="103" t="s">
        <v>3292</v>
      </c>
      <c r="F51" s="104" t="s">
        <v>1367</v>
      </c>
      <c r="G51" s="104" t="s">
        <v>1090</v>
      </c>
      <c r="H51" s="104" t="n">
        <v>132</v>
      </c>
      <c r="I51" s="104" t="n">
        <v>5.8</v>
      </c>
      <c r="J51" s="104" t="n">
        <v>147</v>
      </c>
      <c r="K51" s="104" t="n">
        <v>6.5</v>
      </c>
      <c r="L51" s="105" t="s">
        <v>970</v>
      </c>
      <c r="M51" s="106" t="n">
        <v>280</v>
      </c>
      <c r="N51" s="115" t="n">
        <v>26940</v>
      </c>
    </row>
    <row r="52" customFormat="false" ht="15" hidden="true" customHeight="false" outlineLevel="0" collapsed="false">
      <c r="A52" s="185" t="str">
        <f aca="true">"INSERT INTO make(id_mk, brand_mk, model_mk) VALUES(null,"&amp;MATCH(MID(CELL("filename",A52),SEARCH("#$",CELL("filename",A52))+2,90),summary!$A$2:$A$38,0)&amp;",'"&amp;B52&amp;"');"</f>
        <v>INSERT INTO make(id_mk, brand_mk, model_mk) VALUES(null,24,'1332');</v>
      </c>
      <c r="B52" s="114" t="n">
        <v>1332</v>
      </c>
      <c r="C52" s="103" t="s">
        <v>3283</v>
      </c>
      <c r="D52" s="103" t="s">
        <v>3274</v>
      </c>
      <c r="E52" s="103" t="s">
        <v>3293</v>
      </c>
      <c r="F52" s="104" t="s">
        <v>1367</v>
      </c>
      <c r="G52" s="104" t="s">
        <v>1090</v>
      </c>
      <c r="H52" s="104" t="n">
        <v>135</v>
      </c>
      <c r="I52" s="104" t="n">
        <v>5.9</v>
      </c>
      <c r="J52" s="104" t="n">
        <v>155</v>
      </c>
      <c r="K52" s="104" t="n">
        <v>6.8</v>
      </c>
      <c r="L52" s="105" t="s">
        <v>970</v>
      </c>
      <c r="M52" s="106" t="n">
        <v>280</v>
      </c>
      <c r="N52" s="115" t="n">
        <v>29140</v>
      </c>
    </row>
    <row r="53" customFormat="false" ht="15" hidden="true" customHeight="false" outlineLevel="0" collapsed="false">
      <c r="A53" s="185" t="str">
        <f aca="true">"INSERT INTO make(id_mk, brand_mk, model_mk) VALUES(null,"&amp;MATCH(MID(CELL("filename",A53),SEARCH("#$",CELL("filename",A53))+2,90),summary!$A$2:$A$38,0)&amp;",'"&amp;B53&amp;"');"</f>
        <v>INSERT INTO make(id_mk, brand_mk, model_mk) VALUES(null,24,'1461');</v>
      </c>
      <c r="B53" s="114" t="n">
        <v>1461</v>
      </c>
      <c r="C53" s="103" t="s">
        <v>1096</v>
      </c>
      <c r="D53" s="103" t="s">
        <v>3274</v>
      </c>
      <c r="E53" s="103" t="s">
        <v>3294</v>
      </c>
      <c r="F53" s="104" t="s">
        <v>1367</v>
      </c>
      <c r="G53" s="104" t="s">
        <v>1090</v>
      </c>
      <c r="H53" s="104" t="n">
        <v>107</v>
      </c>
      <c r="I53" s="104" t="n">
        <v>4.1</v>
      </c>
      <c r="J53" s="104" t="n">
        <v>125</v>
      </c>
      <c r="K53" s="104" t="n">
        <v>4.8</v>
      </c>
      <c r="L53" s="105" t="s">
        <v>1082</v>
      </c>
      <c r="M53" s="106" t="n">
        <v>190</v>
      </c>
      <c r="N53" s="115" t="n">
        <v>28870</v>
      </c>
    </row>
    <row r="54" customFormat="false" ht="15" hidden="true" customHeight="false" outlineLevel="0" collapsed="false">
      <c r="A54" s="185" t="str">
        <f aca="true">"INSERT INTO make(id_mk, brand_mk, model_mk) VALUES(null,"&amp;MATCH(MID(CELL("filename",A54),SEARCH("#$",CELL("filename",A54))+2,90),summary!$A$2:$A$38,0)&amp;",'"&amp;B54&amp;"');"</f>
        <v>INSERT INTO make(id_mk, brand_mk, model_mk) VALUES(null,24,'1461');</v>
      </c>
      <c r="B54" s="114" t="n">
        <v>1461</v>
      </c>
      <c r="C54" s="103" t="s">
        <v>3286</v>
      </c>
      <c r="D54" s="103" t="s">
        <v>3274</v>
      </c>
      <c r="E54" s="103" t="s">
        <v>3295</v>
      </c>
      <c r="F54" s="104" t="s">
        <v>1367</v>
      </c>
      <c r="G54" s="104" t="s">
        <v>1090</v>
      </c>
      <c r="H54" s="104" t="n">
        <v>112</v>
      </c>
      <c r="I54" s="104" t="n">
        <v>4</v>
      </c>
      <c r="J54" s="104" t="s">
        <v>937</v>
      </c>
      <c r="K54" s="104" t="s">
        <v>937</v>
      </c>
      <c r="L54" s="105" t="s">
        <v>1098</v>
      </c>
      <c r="M54" s="106" t="n">
        <v>200</v>
      </c>
      <c r="N54" s="115" t="n">
        <v>31070</v>
      </c>
    </row>
    <row r="55" customFormat="false" ht="15" hidden="true" customHeight="false" outlineLevel="0" collapsed="false">
      <c r="A55" s="185" t="str">
        <f aca="true">"INSERT INTO make(id_mk, brand_mk, model_mk) VALUES(null,"&amp;MATCH(MID(CELL("filename",A55),SEARCH("#$",CELL("filename",A55))+2,90),summary!$A$2:$A$38,0)&amp;",'"&amp;B55&amp;"');"</f>
        <v>INSERT INTO make(id_mk, brand_mk, model_mk) VALUES(null,24,'1798');</v>
      </c>
      <c r="B55" s="114" t="n">
        <v>1798</v>
      </c>
      <c r="C55" s="103" t="s">
        <v>3296</v>
      </c>
      <c r="D55" s="103" t="s">
        <v>3297</v>
      </c>
      <c r="E55" s="103" t="s">
        <v>3298</v>
      </c>
      <c r="F55" s="104" t="s">
        <v>1367</v>
      </c>
      <c r="G55" s="104" t="s">
        <v>1090</v>
      </c>
      <c r="H55" s="104" t="n">
        <v>178</v>
      </c>
      <c r="I55" s="104" t="n">
        <v>7.9</v>
      </c>
      <c r="J55" s="104" t="n">
        <v>181</v>
      </c>
      <c r="K55" s="104" t="n">
        <v>8</v>
      </c>
      <c r="L55" s="105" t="s">
        <v>1473</v>
      </c>
      <c r="M55" s="106" t="n">
        <v>750</v>
      </c>
      <c r="N55" s="115" t="n">
        <v>41995</v>
      </c>
    </row>
    <row r="56" customFormat="false" ht="15" hidden="true" customHeight="false" outlineLevel="0" collapsed="false">
      <c r="A56" s="185" t="str">
        <f aca="true">"INSERT INTO make(id_mk, brand_mk, model_mk) VALUES(null,"&amp;MATCH(MID(CELL("filename",A56),SEARCH("#$",CELL("filename",A56))+2,90),summary!$A$2:$A$38,0)&amp;",'"&amp;B56&amp;"');"</f>
        <v>INSERT INTO make(id_mk, brand_mk, model_mk) VALUES(null,24,'1798');</v>
      </c>
      <c r="B56" s="114" t="n">
        <v>1798</v>
      </c>
      <c r="C56" s="103" t="s">
        <v>3299</v>
      </c>
      <c r="D56" s="103" t="s">
        <v>3297</v>
      </c>
      <c r="E56" s="103" t="s">
        <v>3300</v>
      </c>
      <c r="F56" s="104" t="s">
        <v>1367</v>
      </c>
      <c r="G56" s="104" t="s">
        <v>1090</v>
      </c>
      <c r="H56" s="104" t="n">
        <v>171</v>
      </c>
      <c r="I56" s="104" t="n">
        <v>7.5</v>
      </c>
      <c r="J56" s="104" t="n">
        <v>187</v>
      </c>
      <c r="K56" s="104" t="n">
        <v>8.3</v>
      </c>
      <c r="L56" s="105" t="s">
        <v>1473</v>
      </c>
      <c r="M56" s="106" t="n">
        <v>750</v>
      </c>
      <c r="N56" s="115" t="n">
        <v>44995</v>
      </c>
    </row>
    <row r="57" customFormat="false" ht="15" hidden="true" customHeight="false" outlineLevel="0" collapsed="false">
      <c r="A57" s="185" t="str">
        <f aca="true">"INSERT INTO make(id_mk, brand_mk, model_mk) VALUES(null,"&amp;MATCH(MID(CELL("filename",A57),SEARCH("#$",CELL("filename",A57))+2,90),summary!$A$2:$A$38,0)&amp;",'"&amp;B57&amp;"');"</f>
        <v>INSERT INTO make(id_mk, brand_mk, model_mk) VALUES(null,24,'1798');</v>
      </c>
      <c r="B57" s="114" t="n">
        <v>1798</v>
      </c>
      <c r="C57" s="103" t="s">
        <v>3301</v>
      </c>
      <c r="D57" s="103" t="s">
        <v>3302</v>
      </c>
      <c r="E57" s="103" t="s">
        <v>3303</v>
      </c>
      <c r="F57" s="104" t="s">
        <v>1367</v>
      </c>
      <c r="G57" s="104" t="s">
        <v>1090</v>
      </c>
      <c r="H57" s="104" t="n">
        <v>183</v>
      </c>
      <c r="I57" s="104" t="n">
        <v>8</v>
      </c>
      <c r="J57" s="104" t="n">
        <v>185</v>
      </c>
      <c r="K57" s="104" t="n">
        <v>8.2</v>
      </c>
      <c r="L57" s="105" t="s">
        <v>1473</v>
      </c>
      <c r="M57" s="106" t="n">
        <v>750</v>
      </c>
      <c r="N57" s="115" t="n">
        <v>46995</v>
      </c>
    </row>
    <row r="58" customFormat="false" ht="15" hidden="true" customHeight="false" outlineLevel="0" collapsed="false">
      <c r="A58" s="185" t="str">
        <f aca="true">"INSERT INTO make(id_mk, brand_mk, model_mk) VALUES(null,"&amp;MATCH(MID(CELL("filename",A58),SEARCH("#$",CELL("filename",A58))+2,90),summary!$A$2:$A$38,0)&amp;",'"&amp;B58&amp;"');"</f>
        <v>INSERT INTO make(id_mk, brand_mk, model_mk) VALUES(null,24,'1798');</v>
      </c>
      <c r="B58" s="116" t="n">
        <v>1798</v>
      </c>
      <c r="C58" s="117" t="s">
        <v>3304</v>
      </c>
      <c r="D58" s="117" t="s">
        <v>3302</v>
      </c>
      <c r="E58" s="117" t="s">
        <v>3305</v>
      </c>
      <c r="F58" s="118" t="s">
        <v>1367</v>
      </c>
      <c r="G58" s="118" t="s">
        <v>1090</v>
      </c>
      <c r="H58" s="118" t="n">
        <v>176</v>
      </c>
      <c r="I58" s="118" t="n">
        <v>7.7</v>
      </c>
      <c r="J58" s="118" t="n">
        <v>190</v>
      </c>
      <c r="K58" s="118" t="n">
        <v>8.4</v>
      </c>
      <c r="L58" s="119" t="s">
        <v>1473</v>
      </c>
      <c r="M58" s="120" t="n">
        <v>750</v>
      </c>
      <c r="N58" s="121" t="n">
        <v>49995</v>
      </c>
    </row>
    <row r="59" customFormat="false" ht="15" hidden="true" customHeight="false" outlineLevel="0" collapsed="false">
      <c r="A59" s="185" t="str">
        <f aca="true">"INSERT INTO make(id_mk, brand_mk, model_mk) VALUES(null,"&amp;MATCH(MID(CELL("filename",A59),SEARCH("#$",CELL("filename",A59))+2,90),summary!$A$2:$A$38,0)&amp;",'"&amp;B59&amp;"');"</f>
        <v>INSERT INTO make(id_mk, brand_mk, model_mk) VALUES(null,24,'');</v>
      </c>
      <c r="B59" s="102"/>
      <c r="C59" s="103"/>
      <c r="D59" s="103"/>
      <c r="E59" s="103"/>
      <c r="F59" s="104"/>
      <c r="G59" s="104"/>
      <c r="H59" s="104"/>
      <c r="I59" s="104"/>
      <c r="J59" s="104"/>
      <c r="K59" s="104"/>
      <c r="L59" s="105"/>
      <c r="M59" s="106"/>
      <c r="N59" s="86"/>
    </row>
    <row r="60" customFormat="false" ht="15" hidden="false" customHeight="false" outlineLevel="0" collapsed="false">
      <c r="A60" s="185" t="str">
        <f aca="true">"INSERT INTO make(id_mk, brand_mk, model_mk) VALUES(null,"&amp;MATCH(MID(CELL("filename",A60),SEARCH("#$",CELL("filename",A60))+2,90),summary!$A$2:$A$38,0)&amp;",'"&amp;B60&amp;"');"</f>
        <v>INSERT INTO make(id_mk, brand_mk, model_mk) VALUES(null,24,'ALL-NEW MEGANE GRAND COUPE');</v>
      </c>
      <c r="B60" s="719" t="s">
        <v>3306</v>
      </c>
      <c r="C60" s="719"/>
      <c r="D60" s="719"/>
      <c r="E60" s="719"/>
      <c r="F60" s="719"/>
      <c r="G60" s="719"/>
      <c r="H60" s="719"/>
      <c r="I60" s="719"/>
      <c r="J60" s="719"/>
      <c r="K60" s="719"/>
      <c r="L60" s="719"/>
      <c r="M60" s="719"/>
      <c r="N60" s="719"/>
    </row>
    <row r="61" customFormat="false" ht="15" hidden="true" customHeight="false" outlineLevel="0" collapsed="false">
      <c r="A61" s="185" t="str">
        <f aca="true">"INSERT INTO make(id_mk, brand_mk, model_mk) VALUES(null,"&amp;MATCH(MID(CELL("filename",A61),SEARCH("#$",CELL("filename",A61))+2,90),summary!$A$2:$A$38,0)&amp;",'"&amp;B61&amp;"');"</f>
        <v>INSERT INTO make(id_mk, brand_mk, model_mk) VALUES(null,24,'1333');</v>
      </c>
      <c r="B61" s="114" t="s">
        <v>3307</v>
      </c>
      <c r="C61" s="103" t="s">
        <v>3308</v>
      </c>
      <c r="D61" s="103" t="s">
        <v>3267</v>
      </c>
      <c r="E61" s="103" t="s">
        <v>3309</v>
      </c>
      <c r="F61" s="104" t="s">
        <v>3310</v>
      </c>
      <c r="G61" s="104" t="s">
        <v>1090</v>
      </c>
      <c r="H61" s="104" t="n">
        <v>123</v>
      </c>
      <c r="I61" s="104" t="n">
        <v>5.4</v>
      </c>
      <c r="J61" s="104" t="n">
        <v>138</v>
      </c>
      <c r="K61" s="104" t="n">
        <v>6.1</v>
      </c>
      <c r="L61" s="105" t="s">
        <v>1030</v>
      </c>
      <c r="M61" s="106" t="n">
        <v>270</v>
      </c>
      <c r="N61" s="115" t="n">
        <v>23440</v>
      </c>
    </row>
    <row r="62" customFormat="false" ht="15" hidden="true" customHeight="false" outlineLevel="0" collapsed="false">
      <c r="A62" s="185" t="str">
        <f aca="true">"INSERT INTO make(id_mk, brand_mk, model_mk) VALUES(null,"&amp;MATCH(MID(CELL("filename",A62),SEARCH("#$",CELL("filename",A62))+2,90),summary!$A$2:$A$38,0)&amp;",'"&amp;B62&amp;"');"</f>
        <v>INSERT INTO make(id_mk, brand_mk, model_mk) VALUES(null,24,'1333');</v>
      </c>
      <c r="B62" s="114" t="s">
        <v>3307</v>
      </c>
      <c r="C62" s="103" t="s">
        <v>3281</v>
      </c>
      <c r="D62" s="103" t="s">
        <v>3267</v>
      </c>
      <c r="E62" s="103" t="s">
        <v>3282</v>
      </c>
      <c r="F62" s="104" t="s">
        <v>3310</v>
      </c>
      <c r="G62" s="104" t="s">
        <v>1090</v>
      </c>
      <c r="H62" s="104" t="n">
        <v>124</v>
      </c>
      <c r="I62" s="104" t="n">
        <v>5.4</v>
      </c>
      <c r="J62" s="104" t="n">
        <v>138</v>
      </c>
      <c r="K62" s="104" t="n">
        <v>6.1</v>
      </c>
      <c r="L62" s="105" t="s">
        <v>1030</v>
      </c>
      <c r="M62" s="106" t="n">
        <v>270</v>
      </c>
      <c r="N62" s="115" t="n">
        <v>23940</v>
      </c>
    </row>
    <row r="63" customFormat="false" ht="15" hidden="true" customHeight="false" outlineLevel="0" collapsed="false">
      <c r="A63" s="185" t="str">
        <f aca="true">"INSERT INTO make(id_mk, brand_mk, model_mk) VALUES(null,"&amp;MATCH(MID(CELL("filename",A63),SEARCH("#$",CELL("filename",A63))+2,90),summary!$A$2:$A$38,0)&amp;",'"&amp;B63&amp;"');"</f>
        <v>INSERT INTO make(id_mk, brand_mk, model_mk) VALUES(null,24,'1333');</v>
      </c>
      <c r="B63" s="114" t="s">
        <v>3307</v>
      </c>
      <c r="C63" s="103" t="s">
        <v>3283</v>
      </c>
      <c r="D63" s="103" t="s">
        <v>3267</v>
      </c>
      <c r="E63" s="103" t="s">
        <v>3284</v>
      </c>
      <c r="F63" s="104" t="s">
        <v>3310</v>
      </c>
      <c r="G63" s="104" t="s">
        <v>1090</v>
      </c>
      <c r="H63" s="104" t="n">
        <v>124</v>
      </c>
      <c r="I63" s="104" t="n">
        <v>5.4</v>
      </c>
      <c r="J63" s="104" t="n">
        <v>142</v>
      </c>
      <c r="K63" s="104" t="n">
        <v>6.3</v>
      </c>
      <c r="L63" s="105" t="s">
        <v>1030</v>
      </c>
      <c r="M63" s="106" t="n">
        <v>270</v>
      </c>
      <c r="N63" s="115" t="n">
        <v>26140</v>
      </c>
    </row>
    <row r="64" customFormat="false" ht="15" hidden="true" customHeight="false" outlineLevel="0" collapsed="false">
      <c r="A64" s="185" t="str">
        <f aca="true">"INSERT INTO make(id_mk, brand_mk, model_mk) VALUES(null,"&amp;MATCH(MID(CELL("filename",A64),SEARCH("#$",CELL("filename",A64))+2,90),summary!$A$2:$A$38,0)&amp;",'"&amp;B64&amp;"');"</f>
        <v>INSERT INTO make(id_mk, brand_mk, model_mk) VALUES(null,24,'1461');</v>
      </c>
      <c r="B64" s="114" t="s">
        <v>3311</v>
      </c>
      <c r="C64" s="103" t="s">
        <v>1096</v>
      </c>
      <c r="D64" s="103" t="s">
        <v>3267</v>
      </c>
      <c r="E64" s="103" t="s">
        <v>3285</v>
      </c>
      <c r="F64" s="104" t="s">
        <v>3310</v>
      </c>
      <c r="G64" s="104" t="s">
        <v>1090</v>
      </c>
      <c r="H64" s="104" t="n">
        <v>105</v>
      </c>
      <c r="I64" s="104" t="n">
        <v>4</v>
      </c>
      <c r="J64" s="104" t="n">
        <v>117</v>
      </c>
      <c r="K64" s="104" t="n">
        <v>4.5</v>
      </c>
      <c r="L64" s="105" t="s">
        <v>1082</v>
      </c>
      <c r="M64" s="106" t="n">
        <v>190</v>
      </c>
      <c r="N64" s="115" t="n">
        <v>25870</v>
      </c>
    </row>
    <row r="65" customFormat="false" ht="15" hidden="true" customHeight="false" outlineLevel="0" collapsed="false">
      <c r="A65" s="185" t="str">
        <f aca="true">"INSERT INTO make(id_mk, brand_mk, model_mk) VALUES(null,"&amp;MATCH(MID(CELL("filename",A65),SEARCH("#$",CELL("filename",A65))+2,90),summary!$A$2:$A$38,0)&amp;",'"&amp;B65&amp;"');"</f>
        <v>INSERT INTO make(id_mk, brand_mk, model_mk) VALUES(null,24,'1461');</v>
      </c>
      <c r="B65" s="114" t="s">
        <v>3311</v>
      </c>
      <c r="C65" s="103" t="s">
        <v>3286</v>
      </c>
      <c r="D65" s="103" t="s">
        <v>3267</v>
      </c>
      <c r="E65" s="103" t="s">
        <v>3287</v>
      </c>
      <c r="F65" s="104" t="s">
        <v>3310</v>
      </c>
      <c r="G65" s="104" t="s">
        <v>1090</v>
      </c>
      <c r="H65" s="104" t="n">
        <v>107</v>
      </c>
      <c r="I65" s="104" t="n">
        <v>4.1</v>
      </c>
      <c r="J65" s="104" t="n">
        <v>128</v>
      </c>
      <c r="K65" s="104" t="n">
        <v>4.9</v>
      </c>
      <c r="L65" s="105" t="s">
        <v>1082</v>
      </c>
      <c r="M65" s="106" t="n">
        <v>190</v>
      </c>
      <c r="N65" s="115" t="n">
        <v>28070</v>
      </c>
    </row>
    <row r="66" customFormat="false" ht="15" hidden="true" customHeight="false" outlineLevel="0" collapsed="false">
      <c r="A66" s="185" t="str">
        <f aca="true">"INSERT INTO make(id_mk, brand_mk, model_mk) VALUES(null,"&amp;MATCH(MID(CELL("filename",A66),SEARCH("#$",CELL("filename",A66))+2,90),summary!$A$2:$A$38,0)&amp;",'"&amp;B66&amp;"');"</f>
        <v>INSERT INTO make(id_mk, brand_mk, model_mk) VALUES(null,24,'1333');</v>
      </c>
      <c r="B66" s="114" t="s">
        <v>3307</v>
      </c>
      <c r="C66" s="103" t="s">
        <v>3281</v>
      </c>
      <c r="D66" s="103" t="s">
        <v>3270</v>
      </c>
      <c r="E66" s="103" t="s">
        <v>3288</v>
      </c>
      <c r="F66" s="104" t="s">
        <v>3310</v>
      </c>
      <c r="G66" s="104" t="s">
        <v>1090</v>
      </c>
      <c r="H66" s="104" t="n">
        <v>127</v>
      </c>
      <c r="I66" s="104" t="n">
        <v>5.6</v>
      </c>
      <c r="J66" s="104" t="n">
        <v>142</v>
      </c>
      <c r="K66" s="104" t="n">
        <v>6.3</v>
      </c>
      <c r="L66" s="105" t="s">
        <v>1030</v>
      </c>
      <c r="M66" s="106" t="n">
        <v>270</v>
      </c>
      <c r="N66" s="115" t="n">
        <v>26140</v>
      </c>
    </row>
    <row r="67" customFormat="false" ht="15" hidden="true" customHeight="false" outlineLevel="0" collapsed="false">
      <c r="A67" s="185" t="str">
        <f aca="true">"INSERT INTO make(id_mk, brand_mk, model_mk) VALUES(null,"&amp;MATCH(MID(CELL("filename",A67),SEARCH("#$",CELL("filename",A67))+2,90),summary!$A$2:$A$38,0)&amp;",'"&amp;B67&amp;"');"</f>
        <v>INSERT INTO make(id_mk, brand_mk, model_mk) VALUES(null,24,'1333');</v>
      </c>
      <c r="B67" s="114" t="s">
        <v>3307</v>
      </c>
      <c r="C67" s="103" t="s">
        <v>3283</v>
      </c>
      <c r="D67" s="103" t="s">
        <v>3270</v>
      </c>
      <c r="E67" s="103" t="s">
        <v>3289</v>
      </c>
      <c r="F67" s="104" t="s">
        <v>3310</v>
      </c>
      <c r="G67" s="104" t="s">
        <v>1090</v>
      </c>
      <c r="H67" s="104" t="n">
        <v>133</v>
      </c>
      <c r="I67" s="104" t="n">
        <v>5.8</v>
      </c>
      <c r="J67" s="104" t="n">
        <v>146</v>
      </c>
      <c r="K67" s="104" t="n">
        <v>6.4</v>
      </c>
      <c r="L67" s="105" t="s">
        <v>970</v>
      </c>
      <c r="M67" s="106" t="n">
        <v>280</v>
      </c>
      <c r="N67" s="115" t="n">
        <v>28340</v>
      </c>
    </row>
    <row r="68" customFormat="false" ht="15" hidden="true" customHeight="false" outlineLevel="0" collapsed="false">
      <c r="A68" s="185" t="str">
        <f aca="true">"INSERT INTO make(id_mk, brand_mk, model_mk) VALUES(null,"&amp;MATCH(MID(CELL("filename",A68),SEARCH("#$",CELL("filename",A68))+2,90),summary!$A$2:$A$38,0)&amp;",'"&amp;B68&amp;"');"</f>
        <v>INSERT INTO make(id_mk, brand_mk, model_mk) VALUES(null,24,'1461');</v>
      </c>
      <c r="B68" s="114" t="s">
        <v>3311</v>
      </c>
      <c r="C68" s="103" t="s">
        <v>1096</v>
      </c>
      <c r="D68" s="103" t="s">
        <v>3270</v>
      </c>
      <c r="E68" s="103" t="s">
        <v>3290</v>
      </c>
      <c r="F68" s="104" t="s">
        <v>3310</v>
      </c>
      <c r="G68" s="104" t="s">
        <v>1090</v>
      </c>
      <c r="H68" s="104" t="n">
        <v>108</v>
      </c>
      <c r="I68" s="104" t="n">
        <v>4.1</v>
      </c>
      <c r="J68" s="104" t="n">
        <v>123</v>
      </c>
      <c r="K68" s="104" t="n">
        <v>4.7</v>
      </c>
      <c r="L68" s="105" t="s">
        <v>1082</v>
      </c>
      <c r="M68" s="106" t="n">
        <v>190</v>
      </c>
      <c r="N68" s="115" t="n">
        <v>28070</v>
      </c>
    </row>
    <row r="69" customFormat="false" ht="15" hidden="true" customHeight="false" outlineLevel="0" collapsed="false">
      <c r="A69" s="185" t="str">
        <f aca="true">"INSERT INTO make(id_mk, brand_mk, model_mk) VALUES(null,"&amp;MATCH(MID(CELL("filename",A69),SEARCH("#$",CELL("filename",A69))+2,90),summary!$A$2:$A$38,0)&amp;",'"&amp;B69&amp;"');"</f>
        <v>INSERT INTO make(id_mk, brand_mk, model_mk) VALUES(null,24,'1461');</v>
      </c>
      <c r="B69" s="114" t="s">
        <v>3311</v>
      </c>
      <c r="C69" s="103" t="s">
        <v>3286</v>
      </c>
      <c r="D69" s="103" t="s">
        <v>3270</v>
      </c>
      <c r="E69" s="103" t="s">
        <v>3291</v>
      </c>
      <c r="F69" s="104" t="s">
        <v>3310</v>
      </c>
      <c r="G69" s="104" t="s">
        <v>1090</v>
      </c>
      <c r="H69" s="104" t="n">
        <v>110</v>
      </c>
      <c r="I69" s="104" t="n">
        <v>4.1</v>
      </c>
      <c r="J69" s="104" t="n">
        <v>132</v>
      </c>
      <c r="K69" s="104" t="n">
        <v>5</v>
      </c>
      <c r="L69" s="105" t="s">
        <v>1082</v>
      </c>
      <c r="M69" s="106" t="n">
        <v>190</v>
      </c>
      <c r="N69" s="115" t="n">
        <v>30270</v>
      </c>
    </row>
    <row r="70" customFormat="false" ht="15" hidden="true" customHeight="false" outlineLevel="0" collapsed="false">
      <c r="A70" s="185" t="str">
        <f aca="true">"INSERT INTO make(id_mk, brand_mk, model_mk) VALUES(null,"&amp;MATCH(MID(CELL("filename",A70),SEARCH("#$",CELL("filename",A70))+2,90),summary!$A$2:$A$38,0)&amp;",'"&amp;B70&amp;"');"</f>
        <v>INSERT INTO make(id_mk, brand_mk, model_mk) VALUES(null,24,'1461');</v>
      </c>
      <c r="B70" s="114" t="s">
        <v>3311</v>
      </c>
      <c r="C70" s="103" t="s">
        <v>1096</v>
      </c>
      <c r="D70" s="103" t="s">
        <v>3312</v>
      </c>
      <c r="E70" s="103" t="s">
        <v>3313</v>
      </c>
      <c r="F70" s="104" t="s">
        <v>3310</v>
      </c>
      <c r="G70" s="104" t="s">
        <v>1090</v>
      </c>
      <c r="H70" s="104" t="n">
        <v>110</v>
      </c>
      <c r="I70" s="104" t="n">
        <v>4.2</v>
      </c>
      <c r="J70" s="104" t="n">
        <v>129</v>
      </c>
      <c r="K70" s="104" t="n">
        <v>4.9</v>
      </c>
      <c r="L70" s="105" t="s">
        <v>1082</v>
      </c>
      <c r="M70" s="106" t="n">
        <v>190</v>
      </c>
      <c r="N70" s="115" t="n">
        <v>30370</v>
      </c>
    </row>
    <row r="71" customFormat="false" ht="15" hidden="true" customHeight="false" outlineLevel="0" collapsed="false">
      <c r="A71" s="185" t="str">
        <f aca="true">"INSERT INTO make(id_mk, brand_mk, model_mk) VALUES(null,"&amp;MATCH(MID(CELL("filename",A71),SEARCH("#$",CELL("filename",A71))+2,90),summary!$A$2:$A$38,0)&amp;",'"&amp;B71&amp;"');"</f>
        <v>INSERT INTO make(id_mk, brand_mk, model_mk) VALUES(null,24,'1333');</v>
      </c>
      <c r="B71" s="114" t="s">
        <v>3307</v>
      </c>
      <c r="C71" s="103" t="s">
        <v>3281</v>
      </c>
      <c r="D71" s="103" t="s">
        <v>1074</v>
      </c>
      <c r="E71" s="103" t="s">
        <v>3314</v>
      </c>
      <c r="F71" s="104" t="s">
        <v>3310</v>
      </c>
      <c r="G71" s="104" t="s">
        <v>1090</v>
      </c>
      <c r="H71" s="104" t="n">
        <v>130</v>
      </c>
      <c r="I71" s="104" t="n">
        <v>5.7</v>
      </c>
      <c r="J71" s="104" t="n">
        <v>147</v>
      </c>
      <c r="K71" s="104" t="n">
        <v>6.5</v>
      </c>
      <c r="L71" s="105" t="s">
        <v>1030</v>
      </c>
      <c r="M71" s="106" t="n">
        <v>270</v>
      </c>
      <c r="N71" s="115" t="n">
        <v>28440</v>
      </c>
    </row>
    <row r="72" customFormat="false" ht="15" hidden="true" customHeight="false" outlineLevel="0" collapsed="false">
      <c r="A72" s="185" t="str">
        <f aca="true">"INSERT INTO make(id_mk, brand_mk, model_mk) VALUES(null,"&amp;MATCH(MID(CELL("filename",A72),SEARCH("#$",CELL("filename",A72))+2,90),summary!$A$2:$A$38,0)&amp;",'"&amp;B72&amp;"');"</f>
        <v>INSERT INTO make(id_mk, brand_mk, model_mk) VALUES(null,24,'1333');</v>
      </c>
      <c r="B72" s="114" t="s">
        <v>3307</v>
      </c>
      <c r="C72" s="103" t="s">
        <v>3283</v>
      </c>
      <c r="D72" s="103" t="s">
        <v>1074</v>
      </c>
      <c r="E72" s="103" t="s">
        <v>3315</v>
      </c>
      <c r="F72" s="104" t="s">
        <v>3310</v>
      </c>
      <c r="G72" s="104" t="s">
        <v>1090</v>
      </c>
      <c r="H72" s="104" t="n">
        <v>134</v>
      </c>
      <c r="I72" s="104" t="n">
        <v>5.9</v>
      </c>
      <c r="J72" s="104" t="n">
        <v>150</v>
      </c>
      <c r="K72" s="104" t="n">
        <v>6.6</v>
      </c>
      <c r="L72" s="105" t="s">
        <v>970</v>
      </c>
      <c r="M72" s="106" t="n">
        <v>280</v>
      </c>
      <c r="N72" s="115" t="n">
        <v>30640</v>
      </c>
    </row>
    <row r="73" customFormat="false" ht="15" hidden="true" customHeight="false" outlineLevel="0" collapsed="false">
      <c r="A73" s="185" t="str">
        <f aca="true">"INSERT INTO make(id_mk, brand_mk, model_mk) VALUES(null,"&amp;MATCH(MID(CELL("filename",A73),SEARCH("#$",CELL("filename",A73))+2,90),summary!$A$2:$A$38,0)&amp;",'"&amp;B73&amp;"');"</f>
        <v>INSERT INTO make(id_mk, brand_mk, model_mk) VALUES(null,24,'1461');</v>
      </c>
      <c r="B73" s="114" t="s">
        <v>3311</v>
      </c>
      <c r="C73" s="103" t="s">
        <v>1096</v>
      </c>
      <c r="D73" s="103" t="s">
        <v>1074</v>
      </c>
      <c r="E73" s="103" t="s">
        <v>3316</v>
      </c>
      <c r="F73" s="104" t="s">
        <v>3310</v>
      </c>
      <c r="G73" s="104" t="s">
        <v>1090</v>
      </c>
      <c r="H73" s="104" t="n">
        <v>110</v>
      </c>
      <c r="I73" s="104" t="n">
        <v>4.2</v>
      </c>
      <c r="J73" s="104" t="n">
        <v>128</v>
      </c>
      <c r="K73" s="104" t="n">
        <v>4.9</v>
      </c>
      <c r="L73" s="105" t="s">
        <v>1082</v>
      </c>
      <c r="M73" s="106" t="n">
        <v>190</v>
      </c>
      <c r="N73" s="115" t="n">
        <v>30370</v>
      </c>
    </row>
    <row r="74" customFormat="false" ht="15" hidden="true" customHeight="false" outlineLevel="0" collapsed="false">
      <c r="A74" s="185" t="str">
        <f aca="true">"INSERT INTO make(id_mk, brand_mk, model_mk) VALUES(null,"&amp;MATCH(MID(CELL("filename",A74),SEARCH("#$",CELL("filename",A74))+2,90),summary!$A$2:$A$38,0)&amp;",'"&amp;B74&amp;"');"</f>
        <v>INSERT INTO make(id_mk, brand_mk, model_mk) VALUES(null,24,'1461');</v>
      </c>
      <c r="B74" s="116" t="s">
        <v>3311</v>
      </c>
      <c r="C74" s="117" t="s">
        <v>3286</v>
      </c>
      <c r="D74" s="117" t="s">
        <v>1074</v>
      </c>
      <c r="E74" s="117" t="s">
        <v>3317</v>
      </c>
      <c r="F74" s="118" t="s">
        <v>3310</v>
      </c>
      <c r="G74" s="118" t="s">
        <v>1090</v>
      </c>
      <c r="H74" s="118" t="n">
        <v>112</v>
      </c>
      <c r="I74" s="118" t="n">
        <v>4.2</v>
      </c>
      <c r="J74" s="118" t="n">
        <v>134</v>
      </c>
      <c r="K74" s="118" t="n">
        <v>5.1</v>
      </c>
      <c r="L74" s="119" t="s">
        <v>1098</v>
      </c>
      <c r="M74" s="120" t="n">
        <v>200</v>
      </c>
      <c r="N74" s="121" t="n">
        <v>32570</v>
      </c>
    </row>
    <row r="75" customFormat="false" ht="15" hidden="true" customHeight="false" outlineLevel="0" collapsed="false">
      <c r="A75" s="185" t="str">
        <f aca="true">"INSERT INTO make(id_mk, brand_mk, model_mk) VALUES(null,"&amp;MATCH(MID(CELL("filename",A75),SEARCH("#$",CELL("filename",A75))+2,90),summary!$A$2:$A$38,0)&amp;",'"&amp;B75&amp;"');"</f>
        <v>INSERT INTO make(id_mk, brand_mk, model_mk) VALUES(null,24,'');</v>
      </c>
      <c r="B75" s="84"/>
      <c r="C75" s="84"/>
      <c r="D75" s="84"/>
      <c r="E75" s="84"/>
      <c r="F75" s="88"/>
      <c r="G75" s="88"/>
      <c r="H75" s="88"/>
      <c r="I75" s="88"/>
      <c r="J75" s="88"/>
      <c r="K75" s="88"/>
      <c r="L75" s="88"/>
      <c r="M75" s="129"/>
      <c r="N75" s="88"/>
    </row>
    <row r="76" customFormat="false" ht="15" hidden="false" customHeight="false" outlineLevel="0" collapsed="false">
      <c r="A76" s="185" t="str">
        <f aca="true">"INSERT INTO make(id_mk, brand_mk, model_mk) VALUES(null,"&amp;MATCH(MID(CELL("filename",A76),SEARCH("#$",CELL("filename",A76))+2,90),summary!$A$2:$A$38,0)&amp;",'"&amp;B76&amp;"');"</f>
        <v>INSERT INTO make(id_mk, brand_mk, model_mk) VALUES(null,24,'MEGANE SPORT TOURER');</v>
      </c>
      <c r="B76" s="719" t="s">
        <v>3318</v>
      </c>
      <c r="C76" s="719"/>
      <c r="D76" s="719"/>
      <c r="E76" s="719"/>
      <c r="F76" s="719"/>
      <c r="G76" s="719"/>
      <c r="H76" s="719"/>
      <c r="I76" s="719"/>
      <c r="J76" s="719"/>
      <c r="K76" s="719"/>
      <c r="L76" s="719"/>
      <c r="M76" s="719"/>
      <c r="N76" s="719"/>
    </row>
    <row r="77" customFormat="false" ht="15" hidden="true" customHeight="false" outlineLevel="0" collapsed="false">
      <c r="A77" s="185" t="str">
        <f aca="true">"INSERT INTO make(id_mk, brand_mk, model_mk) VALUES(null,"&amp;MATCH(MID(CELL("filename",A77),SEARCH("#$",CELL("filename",A77))+2,90),summary!$A$2:$A$38,0)&amp;",'"&amp;B77&amp;"');"</f>
        <v>INSERT INTO make(id_mk, brand_mk, model_mk) VALUES(null,24,'1332');</v>
      </c>
      <c r="B77" s="114" t="n">
        <v>1332</v>
      </c>
      <c r="C77" s="103" t="s">
        <v>3281</v>
      </c>
      <c r="D77" s="103" t="s">
        <v>3267</v>
      </c>
      <c r="E77" s="103" t="s">
        <v>3282</v>
      </c>
      <c r="F77" s="104" t="s">
        <v>1367</v>
      </c>
      <c r="G77" s="104" t="s">
        <v>1090</v>
      </c>
      <c r="H77" s="104" t="n">
        <v>125</v>
      </c>
      <c r="I77" s="104" t="n">
        <v>5.5</v>
      </c>
      <c r="J77" s="104" t="n">
        <v>141</v>
      </c>
      <c r="K77" s="104" t="n">
        <v>6.2</v>
      </c>
      <c r="L77" s="105" t="s">
        <v>1030</v>
      </c>
      <c r="M77" s="106" t="n">
        <v>270</v>
      </c>
      <c r="N77" s="115" t="n">
        <v>23940</v>
      </c>
    </row>
    <row r="78" customFormat="false" ht="15" hidden="true" customHeight="false" outlineLevel="0" collapsed="false">
      <c r="A78" s="185" t="str">
        <f aca="true">"INSERT INTO make(id_mk, brand_mk, model_mk) VALUES(null,"&amp;MATCH(MID(CELL("filename",A78),SEARCH("#$",CELL("filename",A78))+2,90),summary!$A$2:$A$38,0)&amp;",'"&amp;B78&amp;"');"</f>
        <v>INSERT INTO make(id_mk, brand_mk, model_mk) VALUES(null,24,'1332');</v>
      </c>
      <c r="B78" s="114" t="n">
        <v>1332</v>
      </c>
      <c r="C78" s="103" t="s">
        <v>3283</v>
      </c>
      <c r="D78" s="103" t="s">
        <v>3267</v>
      </c>
      <c r="E78" s="103" t="s">
        <v>3284</v>
      </c>
      <c r="F78" s="104" t="s">
        <v>1367</v>
      </c>
      <c r="G78" s="104" t="s">
        <v>1090</v>
      </c>
      <c r="H78" s="104" t="n">
        <v>125</v>
      </c>
      <c r="I78" s="104" t="n">
        <v>5.5</v>
      </c>
      <c r="J78" s="104" t="n">
        <v>145</v>
      </c>
      <c r="K78" s="104" t="n">
        <v>6.4</v>
      </c>
      <c r="L78" s="105" t="s">
        <v>1030</v>
      </c>
      <c r="M78" s="106" t="n">
        <v>270</v>
      </c>
      <c r="N78" s="115" t="n">
        <v>26140</v>
      </c>
    </row>
    <row r="79" customFormat="false" ht="15" hidden="true" customHeight="false" outlineLevel="0" collapsed="false">
      <c r="A79" s="185" t="str">
        <f aca="true">"INSERT INTO make(id_mk, brand_mk, model_mk) VALUES(null,"&amp;MATCH(MID(CELL("filename",A79),SEARCH("#$",CELL("filename",A79))+2,90),summary!$A$2:$A$38,0)&amp;",'"&amp;B79&amp;"');"</f>
        <v>INSERT INTO make(id_mk, brand_mk, model_mk) VALUES(null,24,'1461');</v>
      </c>
      <c r="B79" s="114" t="n">
        <v>1461</v>
      </c>
      <c r="C79" s="103" t="s">
        <v>1096</v>
      </c>
      <c r="D79" s="103" t="s">
        <v>3267</v>
      </c>
      <c r="E79" s="103" t="s">
        <v>3285</v>
      </c>
      <c r="F79" s="104" t="s">
        <v>1367</v>
      </c>
      <c r="G79" s="104" t="s">
        <v>1090</v>
      </c>
      <c r="H79" s="104" t="n">
        <v>104</v>
      </c>
      <c r="I79" s="104" t="n">
        <v>3.9</v>
      </c>
      <c r="J79" s="104" t="n">
        <v>119</v>
      </c>
      <c r="K79" s="104" t="n">
        <v>4.5</v>
      </c>
      <c r="L79" s="105" t="s">
        <v>1082</v>
      </c>
      <c r="M79" s="106" t="n">
        <v>190</v>
      </c>
      <c r="N79" s="115" t="n">
        <v>25870</v>
      </c>
    </row>
    <row r="80" customFormat="false" ht="15" hidden="true" customHeight="false" outlineLevel="0" collapsed="false">
      <c r="A80" s="185" t="str">
        <f aca="true">"INSERT INTO make(id_mk, brand_mk, model_mk) VALUES(null,"&amp;MATCH(MID(CELL("filename",A80),SEARCH("#$",CELL("filename",A80))+2,90),summary!$A$2:$A$38,0)&amp;",'"&amp;B80&amp;"');"</f>
        <v>INSERT INTO make(id_mk, brand_mk, model_mk) VALUES(null,24,'1461');</v>
      </c>
      <c r="B80" s="114" t="n">
        <v>1461</v>
      </c>
      <c r="C80" s="103" t="s">
        <v>3286</v>
      </c>
      <c r="D80" s="103" t="s">
        <v>3267</v>
      </c>
      <c r="E80" s="103" t="s">
        <v>3287</v>
      </c>
      <c r="F80" s="104" t="s">
        <v>1367</v>
      </c>
      <c r="G80" s="104" t="s">
        <v>1090</v>
      </c>
      <c r="H80" s="104" t="n">
        <v>106</v>
      </c>
      <c r="I80" s="104" t="n">
        <v>4</v>
      </c>
      <c r="J80" s="104" t="n">
        <v>130</v>
      </c>
      <c r="K80" s="104" t="n">
        <v>4.8</v>
      </c>
      <c r="L80" s="105" t="s">
        <v>1082</v>
      </c>
      <c r="M80" s="106" t="n">
        <v>190</v>
      </c>
      <c r="N80" s="115" t="n">
        <v>28070</v>
      </c>
    </row>
    <row r="81" customFormat="false" ht="15" hidden="true" customHeight="false" outlineLevel="0" collapsed="false">
      <c r="A81" s="185" t="str">
        <f aca="true">"INSERT INTO make(id_mk, brand_mk, model_mk) VALUES(null,"&amp;MATCH(MID(CELL("filename",A81),SEARCH("#$",CELL("filename",A81))+2,90),summary!$A$2:$A$38,0)&amp;",'"&amp;B81&amp;"');"</f>
        <v>INSERT INTO make(id_mk, brand_mk, model_mk) VALUES(null,24,'1332');</v>
      </c>
      <c r="B81" s="114" t="n">
        <v>1332</v>
      </c>
      <c r="C81" s="103" t="s">
        <v>3281</v>
      </c>
      <c r="D81" s="103" t="s">
        <v>3270</v>
      </c>
      <c r="E81" s="103" t="s">
        <v>3288</v>
      </c>
      <c r="F81" s="104" t="s">
        <v>1367</v>
      </c>
      <c r="G81" s="104" t="s">
        <v>1090</v>
      </c>
      <c r="H81" s="104" t="n">
        <v>128</v>
      </c>
      <c r="I81" s="104" t="n">
        <v>5.6</v>
      </c>
      <c r="J81" s="104" t="n">
        <v>144</v>
      </c>
      <c r="K81" s="104" t="n">
        <v>6.4</v>
      </c>
      <c r="L81" s="105" t="s">
        <v>1030</v>
      </c>
      <c r="M81" s="106" t="n">
        <v>270</v>
      </c>
      <c r="N81" s="115" t="n">
        <v>26140</v>
      </c>
    </row>
    <row r="82" customFormat="false" ht="15" hidden="true" customHeight="false" outlineLevel="0" collapsed="false">
      <c r="A82" s="185" t="str">
        <f aca="true">"INSERT INTO make(id_mk, brand_mk, model_mk) VALUES(null,"&amp;MATCH(MID(CELL("filename",A82),SEARCH("#$",CELL("filename",A82))+2,90),summary!$A$2:$A$38,0)&amp;",'"&amp;B82&amp;"');"</f>
        <v>INSERT INTO make(id_mk, brand_mk, model_mk) VALUES(null,24,'1332');</v>
      </c>
      <c r="B82" s="114" t="n">
        <v>1332</v>
      </c>
      <c r="C82" s="103" t="s">
        <v>3283</v>
      </c>
      <c r="D82" s="103" t="s">
        <v>3270</v>
      </c>
      <c r="E82" s="103" t="s">
        <v>3289</v>
      </c>
      <c r="F82" s="104" t="s">
        <v>1367</v>
      </c>
      <c r="G82" s="104" t="s">
        <v>1090</v>
      </c>
      <c r="H82" s="104" t="n">
        <v>128</v>
      </c>
      <c r="I82" s="104" t="n">
        <v>5.6</v>
      </c>
      <c r="J82" s="104" t="n">
        <v>149</v>
      </c>
      <c r="K82" s="104" t="n">
        <v>6.6</v>
      </c>
      <c r="L82" s="105" t="s">
        <v>1030</v>
      </c>
      <c r="M82" s="106" t="n">
        <v>270</v>
      </c>
      <c r="N82" s="115" t="n">
        <v>28340</v>
      </c>
    </row>
    <row r="83" customFormat="false" ht="15" hidden="true" customHeight="false" outlineLevel="0" collapsed="false">
      <c r="A83" s="185" t="str">
        <f aca="true">"INSERT INTO make(id_mk, brand_mk, model_mk) VALUES(null,"&amp;MATCH(MID(CELL("filename",A83),SEARCH("#$",CELL("filename",A83))+2,90),summary!$A$2:$A$38,0)&amp;",'"&amp;B83&amp;"');"</f>
        <v>INSERT INTO make(id_mk, brand_mk, model_mk) VALUES(null,24,'1461');</v>
      </c>
      <c r="B83" s="114" t="n">
        <v>1461</v>
      </c>
      <c r="C83" s="103" t="s">
        <v>1096</v>
      </c>
      <c r="D83" s="103" t="s">
        <v>3270</v>
      </c>
      <c r="E83" s="103" t="s">
        <v>3290</v>
      </c>
      <c r="F83" s="104" t="s">
        <v>1367</v>
      </c>
      <c r="G83" s="104" t="s">
        <v>1090</v>
      </c>
      <c r="H83" s="104" t="n">
        <v>107</v>
      </c>
      <c r="I83" s="104" t="n">
        <v>4.1</v>
      </c>
      <c r="J83" s="104" t="n">
        <v>122</v>
      </c>
      <c r="K83" s="104" t="n">
        <v>4.7</v>
      </c>
      <c r="L83" s="105" t="s">
        <v>1082</v>
      </c>
      <c r="M83" s="106" t="n">
        <v>190</v>
      </c>
      <c r="N83" s="115" t="n">
        <v>370</v>
      </c>
    </row>
    <row r="84" customFormat="false" ht="15" hidden="true" customHeight="false" outlineLevel="0" collapsed="false">
      <c r="A84" s="185" t="str">
        <f aca="true">"INSERT INTO make(id_mk, brand_mk, model_mk) VALUES(null,"&amp;MATCH(MID(CELL("filename",A84),SEARCH("#$",CELL("filename",A84))+2,90),summary!$A$2:$A$38,0)&amp;",'"&amp;B84&amp;"');"</f>
        <v>INSERT INTO make(id_mk, brand_mk, model_mk) VALUES(null,24,'1461');</v>
      </c>
      <c r="B84" s="114" t="n">
        <v>1461</v>
      </c>
      <c r="C84" s="103" t="s">
        <v>3286</v>
      </c>
      <c r="D84" s="103" t="s">
        <v>3270</v>
      </c>
      <c r="E84" s="103" t="s">
        <v>3291</v>
      </c>
      <c r="F84" s="104" t="s">
        <v>1367</v>
      </c>
      <c r="G84" s="104" t="s">
        <v>1090</v>
      </c>
      <c r="H84" s="104" t="n">
        <v>109</v>
      </c>
      <c r="I84" s="104" t="n">
        <v>4.1</v>
      </c>
      <c r="J84" s="104" t="n">
        <v>132</v>
      </c>
      <c r="K84" s="104" t="n">
        <v>4.9</v>
      </c>
      <c r="L84" s="105" t="s">
        <v>1082</v>
      </c>
      <c r="M84" s="106" t="n">
        <v>190</v>
      </c>
      <c r="N84" s="115" t="n">
        <v>30270</v>
      </c>
    </row>
    <row r="85" customFormat="false" ht="15" hidden="true" customHeight="false" outlineLevel="0" collapsed="false">
      <c r="A85" s="185" t="str">
        <f aca="true">"INSERT INTO make(id_mk, brand_mk, model_mk) VALUES(null,"&amp;MATCH(MID(CELL("filename",A85),SEARCH("#$",CELL("filename",A85))+2,90),summary!$A$2:$A$38,0)&amp;",'"&amp;B85&amp;"');"</f>
        <v>INSERT INTO make(id_mk, brand_mk, model_mk) VALUES(null,24,'1332');</v>
      </c>
      <c r="B85" s="114" t="n">
        <v>1332</v>
      </c>
      <c r="C85" s="103" t="s">
        <v>3281</v>
      </c>
      <c r="D85" s="103" t="s">
        <v>3274</v>
      </c>
      <c r="E85" s="103" t="s">
        <v>3292</v>
      </c>
      <c r="F85" s="104" t="s">
        <v>1367</v>
      </c>
      <c r="G85" s="104" t="s">
        <v>1090</v>
      </c>
      <c r="H85" s="104" t="n">
        <v>131</v>
      </c>
      <c r="I85" s="104" t="n">
        <v>5.8</v>
      </c>
      <c r="J85" s="104" t="n">
        <v>149</v>
      </c>
      <c r="K85" s="104" t="n">
        <v>6.6</v>
      </c>
      <c r="L85" s="105" t="s">
        <v>970</v>
      </c>
      <c r="M85" s="106" t="n">
        <v>280</v>
      </c>
      <c r="N85" s="115" t="n">
        <v>27940</v>
      </c>
    </row>
    <row r="86" customFormat="false" ht="15" hidden="true" customHeight="false" outlineLevel="0" collapsed="false">
      <c r="A86" s="185" t="str">
        <f aca="true">"INSERT INTO make(id_mk, brand_mk, model_mk) VALUES(null,"&amp;MATCH(MID(CELL("filename",A86),SEARCH("#$",CELL("filename",A86))+2,90),summary!$A$2:$A$38,0)&amp;",'"&amp;B86&amp;"');"</f>
        <v>INSERT INTO make(id_mk, brand_mk, model_mk) VALUES(null,24,'1332');</v>
      </c>
      <c r="B86" s="114" t="n">
        <v>1332</v>
      </c>
      <c r="C86" s="103" t="s">
        <v>3283</v>
      </c>
      <c r="D86" s="103" t="s">
        <v>3274</v>
      </c>
      <c r="E86" s="103" t="s">
        <v>3293</v>
      </c>
      <c r="F86" s="104" t="s">
        <v>1367</v>
      </c>
      <c r="G86" s="104" t="s">
        <v>1090</v>
      </c>
      <c r="H86" s="104" t="n">
        <v>130</v>
      </c>
      <c r="I86" s="104" t="n">
        <v>5.7</v>
      </c>
      <c r="J86" s="104" t="n">
        <v>152</v>
      </c>
      <c r="K86" s="104" t="n">
        <v>6.7</v>
      </c>
      <c r="L86" s="105" t="s">
        <v>1030</v>
      </c>
      <c r="M86" s="106" t="n">
        <v>270</v>
      </c>
      <c r="N86" s="115" t="n">
        <v>30140</v>
      </c>
    </row>
    <row r="87" customFormat="false" ht="15" hidden="true" customHeight="false" outlineLevel="0" collapsed="false">
      <c r="A87" s="185" t="str">
        <f aca="true">"INSERT INTO make(id_mk, brand_mk, model_mk) VALUES(null,"&amp;MATCH(MID(CELL("filename",A87),SEARCH("#$",CELL("filename",A87))+2,90),summary!$A$2:$A$38,0)&amp;",'"&amp;B87&amp;"');"</f>
        <v>INSERT INTO make(id_mk, brand_mk, model_mk) VALUES(null,24,'1461');</v>
      </c>
      <c r="B87" s="114" t="n">
        <v>1461</v>
      </c>
      <c r="C87" s="103" t="s">
        <v>1096</v>
      </c>
      <c r="D87" s="103" t="s">
        <v>3274</v>
      </c>
      <c r="E87" s="103" t="s">
        <v>3294</v>
      </c>
      <c r="F87" s="104" t="s">
        <v>1367</v>
      </c>
      <c r="G87" s="104" t="s">
        <v>1090</v>
      </c>
      <c r="H87" s="104" t="n">
        <v>110</v>
      </c>
      <c r="I87" s="104" t="n">
        <v>4.2</v>
      </c>
      <c r="J87" s="104" t="n">
        <v>127</v>
      </c>
      <c r="K87" s="104" t="n">
        <v>4.8</v>
      </c>
      <c r="L87" s="105" t="s">
        <v>1082</v>
      </c>
      <c r="M87" s="106" t="n">
        <v>190</v>
      </c>
      <c r="N87" s="115" t="n">
        <v>29870</v>
      </c>
    </row>
    <row r="88" customFormat="false" ht="15" hidden="true" customHeight="false" outlineLevel="0" collapsed="false">
      <c r="A88" s="185" t="str">
        <f aca="true">"INSERT INTO make(id_mk, brand_mk, model_mk) VALUES(null,"&amp;MATCH(MID(CELL("filename",A88),SEARCH("#$",CELL("filename",A88))+2,90),summary!$A$2:$A$38,0)&amp;",'"&amp;B88&amp;"');"</f>
        <v>INSERT INTO make(id_mk, brand_mk, model_mk) VALUES(null,24,'1461');</v>
      </c>
      <c r="B88" s="116" t="n">
        <v>1461</v>
      </c>
      <c r="C88" s="117" t="s">
        <v>3286</v>
      </c>
      <c r="D88" s="117" t="s">
        <v>3274</v>
      </c>
      <c r="E88" s="117" t="s">
        <v>3295</v>
      </c>
      <c r="F88" s="118" t="s">
        <v>1367</v>
      </c>
      <c r="G88" s="118" t="s">
        <v>1090</v>
      </c>
      <c r="H88" s="118" t="n">
        <v>111</v>
      </c>
      <c r="I88" s="118" t="n">
        <v>4.2</v>
      </c>
      <c r="J88" s="118" t="n">
        <v>135</v>
      </c>
      <c r="K88" s="118" t="n">
        <v>5</v>
      </c>
      <c r="L88" s="119" t="s">
        <v>1098</v>
      </c>
      <c r="M88" s="120" t="n">
        <v>200</v>
      </c>
      <c r="N88" s="121" t="n">
        <v>32070</v>
      </c>
    </row>
    <row r="89" customFormat="false" ht="15" hidden="true" customHeight="false" outlineLevel="0" collapsed="false">
      <c r="A89" s="185" t="str">
        <f aca="true">"INSERT INTO make(id_mk, brand_mk, model_mk) VALUES(null,"&amp;MATCH(MID(CELL("filename",A89),SEARCH("#$",CELL("filename",A89))+2,90),summary!$A$2:$A$38,0)&amp;",'"&amp;B89&amp;"');"</f>
        <v>INSERT INTO make(id_mk, brand_mk, model_mk) VALUES(null,24,'');</v>
      </c>
      <c r="B89" s="102"/>
      <c r="C89" s="103"/>
      <c r="D89" s="103"/>
      <c r="E89" s="103"/>
      <c r="F89" s="104"/>
      <c r="G89" s="104"/>
      <c r="H89" s="104"/>
      <c r="I89" s="104"/>
      <c r="J89" s="104"/>
      <c r="K89" s="104"/>
      <c r="L89" s="105"/>
      <c r="M89" s="106"/>
      <c r="N89" s="86"/>
    </row>
    <row r="90" customFormat="false" ht="15" hidden="false" customHeight="false" outlineLevel="0" collapsed="false">
      <c r="A90" s="185" t="str">
        <f aca="true">"INSERT INTO make(id_mk, brand_mk, model_mk) VALUES(null,"&amp;MATCH(MID(CELL("filename",A90),SEARCH("#$",CELL("filename",A90))+2,90),summary!$A$2:$A$38,0)&amp;",'"&amp;B90&amp;"');"</f>
        <v>INSERT INTO make(id_mk, brand_mk, model_mk) VALUES(null,24,'New KADJAR Ph2');</v>
      </c>
      <c r="B90" s="719" t="s">
        <v>3319</v>
      </c>
      <c r="C90" s="719"/>
      <c r="D90" s="719"/>
      <c r="E90" s="719"/>
      <c r="F90" s="719"/>
      <c r="G90" s="719"/>
      <c r="H90" s="719"/>
      <c r="I90" s="719"/>
      <c r="J90" s="719"/>
      <c r="K90" s="719"/>
      <c r="L90" s="719"/>
      <c r="M90" s="719"/>
      <c r="N90" s="719"/>
    </row>
    <row r="91" customFormat="false" ht="15" hidden="true" customHeight="false" outlineLevel="0" collapsed="false">
      <c r="A91" s="185" t="str">
        <f aca="true">"INSERT INTO make(id_mk, brand_mk, model_mk) VALUES(null,"&amp;MATCH(MID(CELL("filename",A91),SEARCH("#$",CELL("filename",A91))+2,90),summary!$A$2:$A$38,0)&amp;",'"&amp;B91&amp;"');"</f>
        <v>INSERT INTO make(id_mk, brand_mk, model_mk) VALUES(null,24,'1332');</v>
      </c>
      <c r="B91" s="108" t="n">
        <v>1332</v>
      </c>
      <c r="C91" s="109" t="s">
        <v>3281</v>
      </c>
      <c r="D91" s="109" t="s">
        <v>3267</v>
      </c>
      <c r="E91" s="109" t="s">
        <v>3282</v>
      </c>
      <c r="F91" s="110" t="s">
        <v>1367</v>
      </c>
      <c r="G91" s="110" t="s">
        <v>1090</v>
      </c>
      <c r="H91" s="110" t="n">
        <v>134</v>
      </c>
      <c r="I91" s="110" t="n">
        <v>5.9</v>
      </c>
      <c r="J91" s="110" t="n">
        <v>144</v>
      </c>
      <c r="K91" s="110" t="n">
        <v>6.4</v>
      </c>
      <c r="L91" s="111" t="s">
        <v>970</v>
      </c>
      <c r="M91" s="112" t="n">
        <v>280</v>
      </c>
      <c r="N91" s="113" t="n">
        <v>27145</v>
      </c>
    </row>
    <row r="92" customFormat="false" ht="15" hidden="true" customHeight="false" outlineLevel="0" collapsed="false">
      <c r="A92" s="185" t="str">
        <f aca="true">"INSERT INTO make(id_mk, brand_mk, model_mk) VALUES(null,"&amp;MATCH(MID(CELL("filename",A92),SEARCH("#$",CELL("filename",A92))+2,90),summary!$A$2:$A$38,0)&amp;",'"&amp;B92&amp;"');"</f>
        <v>INSERT INTO make(id_mk, brand_mk, model_mk) VALUES(null,24,'1332');</v>
      </c>
      <c r="B92" s="114" t="n">
        <v>1332</v>
      </c>
      <c r="C92" s="103" t="s">
        <v>3320</v>
      </c>
      <c r="D92" s="103" t="s">
        <v>3267</v>
      </c>
      <c r="E92" s="103" t="s">
        <v>3284</v>
      </c>
      <c r="F92" s="104" t="s">
        <v>1367</v>
      </c>
      <c r="G92" s="104" t="s">
        <v>1090</v>
      </c>
      <c r="H92" s="104" t="n">
        <v>131</v>
      </c>
      <c r="I92" s="104" t="n">
        <v>5.7</v>
      </c>
      <c r="J92" s="104" t="n">
        <v>147</v>
      </c>
      <c r="K92" s="104" t="n">
        <v>6.5</v>
      </c>
      <c r="L92" s="105" t="s">
        <v>970</v>
      </c>
      <c r="M92" s="106" t="n">
        <v>280</v>
      </c>
      <c r="N92" s="115" t="n">
        <v>29445</v>
      </c>
    </row>
    <row r="93" customFormat="false" ht="15" hidden="true" customHeight="false" outlineLevel="0" collapsed="false">
      <c r="A93" s="185" t="str">
        <f aca="true">"INSERT INTO make(id_mk, brand_mk, model_mk) VALUES(null,"&amp;MATCH(MID(CELL("filename",A93),SEARCH("#$",CELL("filename",A93))+2,90),summary!$A$2:$A$38,0)&amp;",'"&amp;B93&amp;"');"</f>
        <v>INSERT INTO make(id_mk, brand_mk, model_mk) VALUES(null,24,'1461');</v>
      </c>
      <c r="B93" s="114" t="n">
        <v>1461</v>
      </c>
      <c r="C93" s="103" t="s">
        <v>1096</v>
      </c>
      <c r="D93" s="103" t="s">
        <v>3267</v>
      </c>
      <c r="E93" s="103" t="s">
        <v>3285</v>
      </c>
      <c r="F93" s="104" t="s">
        <v>1367</v>
      </c>
      <c r="G93" s="104" t="s">
        <v>1090</v>
      </c>
      <c r="H93" s="104" t="n">
        <v>113</v>
      </c>
      <c r="I93" s="104" t="n">
        <v>4.3</v>
      </c>
      <c r="J93" s="104" t="n">
        <v>131</v>
      </c>
      <c r="K93" s="104" t="n">
        <v>4.7</v>
      </c>
      <c r="L93" s="105" t="s">
        <v>1098</v>
      </c>
      <c r="M93" s="106" t="n">
        <v>200</v>
      </c>
      <c r="N93" s="115" t="n">
        <v>29145</v>
      </c>
    </row>
    <row r="94" customFormat="false" ht="15" hidden="true" customHeight="false" outlineLevel="0" collapsed="false">
      <c r="A94" s="185" t="str">
        <f aca="true">"INSERT INTO make(id_mk, brand_mk, model_mk) VALUES(null,"&amp;MATCH(MID(CELL("filename",A94),SEARCH("#$",CELL("filename",A94))+2,90),summary!$A$2:$A$38,0)&amp;",'"&amp;B94&amp;"');"</f>
        <v>INSERT INTO make(id_mk, brand_mk, model_mk) VALUES(null,24,'1461');</v>
      </c>
      <c r="B94" s="114" t="n">
        <v>1461</v>
      </c>
      <c r="C94" s="103" t="s">
        <v>3286</v>
      </c>
      <c r="D94" s="103" t="s">
        <v>3267</v>
      </c>
      <c r="E94" s="103" t="s">
        <v>3287</v>
      </c>
      <c r="F94" s="104" t="s">
        <v>1367</v>
      </c>
      <c r="G94" s="104" t="s">
        <v>1090</v>
      </c>
      <c r="H94" s="104" t="n">
        <v>111</v>
      </c>
      <c r="I94" s="104" t="n">
        <v>4.2</v>
      </c>
      <c r="J94" s="104" t="n">
        <v>128</v>
      </c>
      <c r="K94" s="104" t="n">
        <v>4.9</v>
      </c>
      <c r="L94" s="105" t="s">
        <v>1098</v>
      </c>
      <c r="M94" s="106" t="n">
        <v>200</v>
      </c>
      <c r="N94" s="115" t="n">
        <v>31445</v>
      </c>
    </row>
    <row r="95" customFormat="false" ht="15" hidden="true" customHeight="false" outlineLevel="0" collapsed="false">
      <c r="A95" s="185" t="str">
        <f aca="true">"INSERT INTO make(id_mk, brand_mk, model_mk) VALUES(null,"&amp;MATCH(MID(CELL("filename",A95),SEARCH("#$",CELL("filename",A95))+2,90),summary!$A$2:$A$38,0)&amp;",'"&amp;B95&amp;"');"</f>
        <v>INSERT INTO make(id_mk, brand_mk, model_mk) VALUES(null,24,'1332');</v>
      </c>
      <c r="B95" s="114" t="n">
        <v>1332</v>
      </c>
      <c r="C95" s="103" t="s">
        <v>3281</v>
      </c>
      <c r="D95" s="103" t="s">
        <v>3270</v>
      </c>
      <c r="E95" s="103" t="s">
        <v>3288</v>
      </c>
      <c r="F95" s="104" t="s">
        <v>1367</v>
      </c>
      <c r="G95" s="104" t="s">
        <v>1090</v>
      </c>
      <c r="H95" s="104" t="n">
        <v>136</v>
      </c>
      <c r="I95" s="104" t="n">
        <v>6</v>
      </c>
      <c r="J95" s="104" t="n">
        <v>149</v>
      </c>
      <c r="K95" s="104" t="n">
        <v>6.6</v>
      </c>
      <c r="L95" s="105" t="s">
        <v>970</v>
      </c>
      <c r="M95" s="106" t="n">
        <v>280</v>
      </c>
      <c r="N95" s="115" t="n">
        <v>29845</v>
      </c>
    </row>
    <row r="96" customFormat="false" ht="15" hidden="true" customHeight="false" outlineLevel="0" collapsed="false">
      <c r="A96" s="185" t="str">
        <f aca="true">"INSERT INTO make(id_mk, brand_mk, model_mk) VALUES(null,"&amp;MATCH(MID(CELL("filename",A96),SEARCH("#$",CELL("filename",A96))+2,90),summary!$A$2:$A$38,0)&amp;",'"&amp;B96&amp;"');"</f>
        <v>INSERT INTO make(id_mk, brand_mk, model_mk) VALUES(null,24,'1332');</v>
      </c>
      <c r="B96" s="114" t="n">
        <v>1332</v>
      </c>
      <c r="C96" s="103" t="s">
        <v>3320</v>
      </c>
      <c r="D96" s="103" t="s">
        <v>3270</v>
      </c>
      <c r="E96" s="103" t="s">
        <v>3289</v>
      </c>
      <c r="F96" s="104" t="s">
        <v>1367</v>
      </c>
      <c r="G96" s="104" t="s">
        <v>1090</v>
      </c>
      <c r="H96" s="104" t="n">
        <v>135</v>
      </c>
      <c r="I96" s="104" t="n">
        <v>5.9</v>
      </c>
      <c r="J96" s="104" t="n">
        <v>152</v>
      </c>
      <c r="K96" s="104" t="n">
        <v>6.7</v>
      </c>
      <c r="L96" s="105" t="s">
        <v>970</v>
      </c>
      <c r="M96" s="106" t="n">
        <v>280</v>
      </c>
      <c r="N96" s="115" t="n">
        <v>32145</v>
      </c>
    </row>
    <row r="97" customFormat="false" ht="15" hidden="true" customHeight="false" outlineLevel="0" collapsed="false">
      <c r="A97" s="185" t="str">
        <f aca="true">"INSERT INTO make(id_mk, brand_mk, model_mk) VALUES(null,"&amp;MATCH(MID(CELL("filename",A97),SEARCH("#$",CELL("filename",A97))+2,90),summary!$A$2:$A$38,0)&amp;",'"&amp;B97&amp;"');"</f>
        <v>INSERT INTO make(id_mk, brand_mk, model_mk) VALUES(null,24,'1461');</v>
      </c>
      <c r="B97" s="114" t="n">
        <v>1461</v>
      </c>
      <c r="C97" s="103" t="s">
        <v>1096</v>
      </c>
      <c r="D97" s="103" t="s">
        <v>3270</v>
      </c>
      <c r="E97" s="103" t="s">
        <v>3290</v>
      </c>
      <c r="F97" s="104" t="s">
        <v>1367</v>
      </c>
      <c r="G97" s="104" t="s">
        <v>1090</v>
      </c>
      <c r="H97" s="104" t="n">
        <v>117</v>
      </c>
      <c r="I97" s="104" t="n">
        <v>4.5</v>
      </c>
      <c r="J97" s="104" t="n">
        <v>135</v>
      </c>
      <c r="K97" s="104" t="n">
        <v>4.9</v>
      </c>
      <c r="L97" s="105" t="s">
        <v>1098</v>
      </c>
      <c r="M97" s="106" t="n">
        <v>200</v>
      </c>
      <c r="N97" s="115" t="n">
        <v>31845</v>
      </c>
    </row>
    <row r="98" customFormat="false" ht="15" hidden="true" customHeight="false" outlineLevel="0" collapsed="false">
      <c r="A98" s="185" t="str">
        <f aca="true">"INSERT INTO make(id_mk, brand_mk, model_mk) VALUES(null,"&amp;MATCH(MID(CELL("filename",A98),SEARCH("#$",CELL("filename",A98))+2,90),summary!$A$2:$A$38,0)&amp;",'"&amp;B98&amp;"');"</f>
        <v>INSERT INTO make(id_mk, brand_mk, model_mk) VALUES(null,24,'1461');</v>
      </c>
      <c r="B98" s="114" t="n">
        <v>1461</v>
      </c>
      <c r="C98" s="103" t="s">
        <v>3286</v>
      </c>
      <c r="D98" s="103" t="s">
        <v>3270</v>
      </c>
      <c r="E98" s="103" t="s">
        <v>3291</v>
      </c>
      <c r="F98" s="104" t="s">
        <v>1367</v>
      </c>
      <c r="G98" s="104" t="s">
        <v>1090</v>
      </c>
      <c r="H98" s="104" t="n">
        <v>115</v>
      </c>
      <c r="I98" s="104" t="n">
        <v>4.4</v>
      </c>
      <c r="J98" s="104" t="n">
        <v>133</v>
      </c>
      <c r="K98" s="104" t="n">
        <v>5.1</v>
      </c>
      <c r="L98" s="105" t="s">
        <v>1098</v>
      </c>
      <c r="M98" s="106" t="n">
        <v>200</v>
      </c>
      <c r="N98" s="115" t="n">
        <v>34145</v>
      </c>
    </row>
    <row r="99" customFormat="false" ht="15" hidden="true" customHeight="false" outlineLevel="0" collapsed="false">
      <c r="A99" s="185" t="str">
        <f aca="true">"INSERT INTO make(id_mk, brand_mk, model_mk) VALUES(null,"&amp;MATCH(MID(CELL("filename",A99),SEARCH("#$",CELL("filename",A99))+2,90),summary!$A$2:$A$38,0)&amp;",'"&amp;B99&amp;"');"</f>
        <v>INSERT INTO make(id_mk, brand_mk, model_mk) VALUES(null,24,'1332');</v>
      </c>
      <c r="B99" s="114" t="n">
        <v>1332</v>
      </c>
      <c r="C99" s="103" t="s">
        <v>3281</v>
      </c>
      <c r="D99" s="103" t="s">
        <v>3321</v>
      </c>
      <c r="E99" s="103" t="s">
        <v>3322</v>
      </c>
      <c r="F99" s="104" t="s">
        <v>1367</v>
      </c>
      <c r="G99" s="104" t="s">
        <v>1090</v>
      </c>
      <c r="H99" s="104" t="n">
        <v>136</v>
      </c>
      <c r="I99" s="104" t="n">
        <v>6</v>
      </c>
      <c r="J99" s="104" t="n">
        <v>149</v>
      </c>
      <c r="K99" s="104" t="n">
        <v>6.6</v>
      </c>
      <c r="L99" s="105" t="s">
        <v>970</v>
      </c>
      <c r="M99" s="106" t="n">
        <v>280</v>
      </c>
      <c r="N99" s="115" t="n">
        <v>31545</v>
      </c>
    </row>
    <row r="100" customFormat="false" ht="15" hidden="true" customHeight="false" outlineLevel="0" collapsed="false">
      <c r="A100" s="185" t="str">
        <f aca="true">"INSERT INTO make(id_mk, brand_mk, model_mk) VALUES(null,"&amp;MATCH(MID(CELL("filename",A100),SEARCH("#$",CELL("filename",A100))+2,90),summary!$A$2:$A$38,0)&amp;",'"&amp;B100&amp;"');"</f>
        <v>INSERT INTO make(id_mk, brand_mk, model_mk) VALUES(null,24,'1332');</v>
      </c>
      <c r="B100" s="114" t="n">
        <v>1332</v>
      </c>
      <c r="C100" s="103" t="s">
        <v>3320</v>
      </c>
      <c r="D100" s="103" t="s">
        <v>3321</v>
      </c>
      <c r="E100" s="103" t="s">
        <v>3323</v>
      </c>
      <c r="F100" s="104" t="s">
        <v>1367</v>
      </c>
      <c r="G100" s="104" t="s">
        <v>1090</v>
      </c>
      <c r="H100" s="104" t="n">
        <v>135</v>
      </c>
      <c r="I100" s="104" t="n">
        <v>5.9</v>
      </c>
      <c r="J100" s="104" t="n">
        <v>153</v>
      </c>
      <c r="K100" s="104" t="n">
        <v>6.8</v>
      </c>
      <c r="L100" s="105" t="s">
        <v>970</v>
      </c>
      <c r="M100" s="106" t="n">
        <v>280</v>
      </c>
      <c r="N100" s="115" t="n">
        <v>33845</v>
      </c>
    </row>
    <row r="101" customFormat="false" ht="15" hidden="true" customHeight="false" outlineLevel="0" collapsed="false">
      <c r="A101" s="185" t="str">
        <f aca="true">"INSERT INTO make(id_mk, brand_mk, model_mk) VALUES(null,"&amp;MATCH(MID(CELL("filename",A101),SEARCH("#$",CELL("filename",A101))+2,90),summary!$A$2:$A$38,0)&amp;",'"&amp;B101&amp;"');"</f>
        <v>INSERT INTO make(id_mk, brand_mk, model_mk) VALUES(null,24,'1461');</v>
      </c>
      <c r="B101" s="114" t="n">
        <v>1461</v>
      </c>
      <c r="C101" s="103" t="s">
        <v>1096</v>
      </c>
      <c r="D101" s="103" t="s">
        <v>3321</v>
      </c>
      <c r="E101" s="103" t="s">
        <v>3324</v>
      </c>
      <c r="F101" s="104" t="s">
        <v>1367</v>
      </c>
      <c r="G101" s="104" t="s">
        <v>1090</v>
      </c>
      <c r="H101" s="104" t="n">
        <v>136</v>
      </c>
      <c r="I101" s="104" t="n">
        <v>6</v>
      </c>
      <c r="J101" s="104" t="n">
        <v>149</v>
      </c>
      <c r="K101" s="104" t="n">
        <v>6.6</v>
      </c>
      <c r="L101" s="105" t="s">
        <v>1098</v>
      </c>
      <c r="M101" s="106" t="n">
        <v>200</v>
      </c>
      <c r="N101" s="115" t="n">
        <v>33545</v>
      </c>
    </row>
    <row r="102" customFormat="false" ht="15" hidden="true" customHeight="false" outlineLevel="0" collapsed="false">
      <c r="A102" s="185" t="str">
        <f aca="true">"INSERT INTO make(id_mk, brand_mk, model_mk) VALUES(null,"&amp;MATCH(MID(CELL("filename",A102),SEARCH("#$",CELL("filename",A102))+2,90),summary!$A$2:$A$38,0)&amp;",'"&amp;B102&amp;"');"</f>
        <v>INSERT INTO make(id_mk, brand_mk, model_mk) VALUES(null,24,'1461');</v>
      </c>
      <c r="B102" s="114" t="n">
        <v>1461</v>
      </c>
      <c r="C102" s="103" t="s">
        <v>3286</v>
      </c>
      <c r="D102" s="103" t="s">
        <v>3321</v>
      </c>
      <c r="E102" s="103" t="s">
        <v>3325</v>
      </c>
      <c r="F102" s="104" t="s">
        <v>1367</v>
      </c>
      <c r="G102" s="104" t="s">
        <v>1090</v>
      </c>
      <c r="H102" s="104" t="n">
        <v>115</v>
      </c>
      <c r="I102" s="104" t="n">
        <v>4.4</v>
      </c>
      <c r="J102" s="104" t="n">
        <v>134</v>
      </c>
      <c r="K102" s="104" t="n">
        <v>5.1</v>
      </c>
      <c r="L102" s="105" t="s">
        <v>1098</v>
      </c>
      <c r="M102" s="106" t="n">
        <v>200</v>
      </c>
      <c r="N102" s="115" t="n">
        <v>35845</v>
      </c>
    </row>
    <row r="103" customFormat="false" ht="15" hidden="true" customHeight="false" outlineLevel="0" collapsed="false">
      <c r="A103" s="185" t="str">
        <f aca="true">"INSERT INTO make(id_mk, brand_mk, model_mk) VALUES(null,"&amp;MATCH(MID(CELL("filename",A103),SEARCH("#$",CELL("filename",A103))+2,90),summary!$A$2:$A$38,0)&amp;",'"&amp;B103&amp;"');"</f>
        <v>INSERT INTO make(id_mk, brand_mk, model_mk) VALUES(null,24,'1332');</v>
      </c>
      <c r="B103" s="114" t="n">
        <v>1332</v>
      </c>
      <c r="C103" s="103" t="s">
        <v>3281</v>
      </c>
      <c r="D103" s="103" t="s">
        <v>3274</v>
      </c>
      <c r="E103" s="103" t="s">
        <v>3292</v>
      </c>
      <c r="F103" s="104" t="s">
        <v>1367</v>
      </c>
      <c r="G103" s="104" t="s">
        <v>1090</v>
      </c>
      <c r="H103" s="104" t="n">
        <v>136</v>
      </c>
      <c r="I103" s="104" t="n">
        <v>6</v>
      </c>
      <c r="J103" s="104" t="n">
        <v>150</v>
      </c>
      <c r="K103" s="104" t="n">
        <v>6.6</v>
      </c>
      <c r="L103" s="105" t="s">
        <v>970</v>
      </c>
      <c r="M103" s="106" t="n">
        <v>280</v>
      </c>
      <c r="N103" s="115" t="n">
        <v>34145</v>
      </c>
    </row>
    <row r="104" customFormat="false" ht="15" hidden="true" customHeight="false" outlineLevel="0" collapsed="false">
      <c r="A104" s="185" t="str">
        <f aca="true">"INSERT INTO make(id_mk, brand_mk, model_mk) VALUES(null,"&amp;MATCH(MID(CELL("filename",A104),SEARCH("#$",CELL("filename",A104))+2,90),summary!$A$2:$A$38,0)&amp;",'"&amp;B104&amp;"');"</f>
        <v>INSERT INTO make(id_mk, brand_mk, model_mk) VALUES(null,24,'1332');</v>
      </c>
      <c r="B104" s="114" t="n">
        <v>1332</v>
      </c>
      <c r="C104" s="103" t="s">
        <v>3320</v>
      </c>
      <c r="D104" s="103" t="s">
        <v>3274</v>
      </c>
      <c r="E104" s="103" t="s">
        <v>3293</v>
      </c>
      <c r="F104" s="104" t="s">
        <v>1367</v>
      </c>
      <c r="G104" s="104" t="s">
        <v>1090</v>
      </c>
      <c r="H104" s="104" t="n">
        <v>135</v>
      </c>
      <c r="I104" s="104" t="n">
        <v>5.9</v>
      </c>
      <c r="J104" s="104" t="n">
        <v>154</v>
      </c>
      <c r="K104" s="104" t="n">
        <v>6.8</v>
      </c>
      <c r="L104" s="105" t="s">
        <v>970</v>
      </c>
      <c r="M104" s="106" t="n">
        <v>280</v>
      </c>
      <c r="N104" s="115" t="n">
        <v>36445</v>
      </c>
    </row>
    <row r="105" customFormat="false" ht="15" hidden="true" customHeight="false" outlineLevel="0" collapsed="false">
      <c r="A105" s="185" t="str">
        <f aca="true">"INSERT INTO make(id_mk, brand_mk, model_mk) VALUES(null,"&amp;MATCH(MID(CELL("filename",A105),SEARCH("#$",CELL("filename",A105))+2,90),summary!$A$2:$A$38,0)&amp;",'"&amp;B105&amp;"');"</f>
        <v>INSERT INTO make(id_mk, brand_mk, model_mk) VALUES(null,24,'1332');</v>
      </c>
      <c r="B105" s="114" t="n">
        <v>1332</v>
      </c>
      <c r="C105" s="103" t="s">
        <v>3326</v>
      </c>
      <c r="D105" s="103" t="s">
        <v>3274</v>
      </c>
      <c r="E105" s="103" t="s">
        <v>3327</v>
      </c>
      <c r="F105" s="104" t="s">
        <v>1367</v>
      </c>
      <c r="G105" s="104" t="s">
        <v>1090</v>
      </c>
      <c r="H105" s="104" t="n">
        <v>136</v>
      </c>
      <c r="I105" s="104" t="n">
        <v>6</v>
      </c>
      <c r="J105" s="104" t="n">
        <v>150</v>
      </c>
      <c r="K105" s="104" t="n">
        <v>6.6</v>
      </c>
      <c r="L105" s="105" t="s">
        <v>970</v>
      </c>
      <c r="M105" s="106" t="n">
        <v>280</v>
      </c>
      <c r="N105" s="115" t="n">
        <v>35145</v>
      </c>
    </row>
    <row r="106" customFormat="false" ht="15" hidden="true" customHeight="false" outlineLevel="0" collapsed="false">
      <c r="A106" s="185" t="str">
        <f aca="true">"INSERT INTO make(id_mk, brand_mk, model_mk) VALUES(null,"&amp;MATCH(MID(CELL("filename",A106),SEARCH("#$",CELL("filename",A106))+2,90),summary!$A$2:$A$38,0)&amp;",'"&amp;B106&amp;"');"</f>
        <v>INSERT INTO make(id_mk, brand_mk, model_mk) VALUES(null,24,'1461');</v>
      </c>
      <c r="B106" s="114" t="n">
        <v>1461</v>
      </c>
      <c r="C106" s="103" t="s">
        <v>1096</v>
      </c>
      <c r="D106" s="103" t="s">
        <v>3274</v>
      </c>
      <c r="E106" s="103" t="s">
        <v>3294</v>
      </c>
      <c r="F106" s="104" t="s">
        <v>1367</v>
      </c>
      <c r="G106" s="104" t="s">
        <v>1090</v>
      </c>
      <c r="H106" s="104" t="n">
        <v>117</v>
      </c>
      <c r="I106" s="104" t="n">
        <v>4.5</v>
      </c>
      <c r="J106" s="104" t="n">
        <v>137</v>
      </c>
      <c r="K106" s="104" t="n">
        <v>5</v>
      </c>
      <c r="L106" s="105" t="s">
        <v>1098</v>
      </c>
      <c r="M106" s="106" t="n">
        <v>200</v>
      </c>
      <c r="N106" s="115" t="n">
        <v>36145</v>
      </c>
    </row>
    <row r="107" customFormat="false" ht="15" hidden="true" customHeight="false" outlineLevel="0" collapsed="false">
      <c r="A107" s="185" t="str">
        <f aca="true">"INSERT INTO make(id_mk, brand_mk, model_mk) VALUES(null,"&amp;MATCH(MID(CELL("filename",A107),SEARCH("#$",CELL("filename",A107))+2,90),summary!$A$2:$A$38,0)&amp;",'"&amp;B107&amp;"');"</f>
        <v>INSERT INTO make(id_mk, brand_mk, model_mk) VALUES(null,24,'1461');</v>
      </c>
      <c r="B107" s="114" t="n">
        <v>1461</v>
      </c>
      <c r="C107" s="103" t="s">
        <v>3286</v>
      </c>
      <c r="D107" s="103" t="s">
        <v>3274</v>
      </c>
      <c r="E107" s="103" t="s">
        <v>3295</v>
      </c>
      <c r="F107" s="104" t="s">
        <v>1367</v>
      </c>
      <c r="G107" s="104" t="s">
        <v>1090</v>
      </c>
      <c r="H107" s="104" t="n">
        <v>115</v>
      </c>
      <c r="I107" s="104" t="n">
        <v>4.4</v>
      </c>
      <c r="J107" s="104" t="n">
        <v>135</v>
      </c>
      <c r="K107" s="104" t="n">
        <v>5.1</v>
      </c>
      <c r="L107" s="105" t="s">
        <v>1098</v>
      </c>
      <c r="M107" s="106" t="n">
        <v>200</v>
      </c>
      <c r="N107" s="115" t="n">
        <v>38445</v>
      </c>
    </row>
    <row r="108" customFormat="false" ht="15" hidden="true" customHeight="false" outlineLevel="0" collapsed="false">
      <c r="A108" s="185" t="str">
        <f aca="true">"INSERT INTO make(id_mk, brand_mk, model_mk) VALUES(null,"&amp;MATCH(MID(CELL("filename",A108),SEARCH("#$",CELL("filename",A108))+2,90),summary!$A$2:$A$38,0)&amp;",'"&amp;B108&amp;"');"</f>
        <v>INSERT INTO make(id_mk, brand_mk, model_mk) VALUES(null,24,'1749');</v>
      </c>
      <c r="B108" s="114" t="n">
        <v>1749</v>
      </c>
      <c r="C108" s="103" t="s">
        <v>3328</v>
      </c>
      <c r="D108" s="103" t="s">
        <v>3274</v>
      </c>
      <c r="E108" s="103" t="s">
        <v>3329</v>
      </c>
      <c r="F108" s="104" t="s">
        <v>1367</v>
      </c>
      <c r="G108" s="104" t="s">
        <v>1090</v>
      </c>
      <c r="H108" s="104" t="n">
        <v>128</v>
      </c>
      <c r="I108" s="104" t="n">
        <v>4.8</v>
      </c>
      <c r="J108" s="104" t="n">
        <v>142</v>
      </c>
      <c r="K108" s="104" t="n">
        <v>5.4</v>
      </c>
      <c r="L108" s="105" t="s">
        <v>1101</v>
      </c>
      <c r="M108" s="106" t="n">
        <v>270</v>
      </c>
      <c r="N108" s="115" t="n">
        <v>38145</v>
      </c>
    </row>
    <row r="109" customFormat="false" ht="15" hidden="true" customHeight="false" outlineLevel="0" collapsed="false">
      <c r="A109" s="185" t="str">
        <f aca="true">"INSERT INTO make(id_mk, brand_mk, model_mk) VALUES(null,"&amp;MATCH(MID(CELL("filename",A109),SEARCH("#$",CELL("filename",A109))+2,90),summary!$A$2:$A$38,0)&amp;",'"&amp;B109&amp;"');"</f>
        <v>INSERT INTO make(id_mk, brand_mk, model_mk) VALUES(null,24,'1749');</v>
      </c>
      <c r="B109" s="116" t="n">
        <v>1749</v>
      </c>
      <c r="C109" s="117" t="s">
        <v>3330</v>
      </c>
      <c r="D109" s="117" t="s">
        <v>3274</v>
      </c>
      <c r="E109" s="117" t="s">
        <v>3331</v>
      </c>
      <c r="F109" s="118" t="s">
        <v>1367</v>
      </c>
      <c r="G109" s="118" t="s">
        <v>1090</v>
      </c>
      <c r="H109" s="118" t="n">
        <v>138</v>
      </c>
      <c r="I109" s="118" t="n">
        <v>5.2</v>
      </c>
      <c r="J109" s="118" t="n">
        <v>155</v>
      </c>
      <c r="K109" s="118" t="n">
        <v>5.9</v>
      </c>
      <c r="L109" s="119" t="s">
        <v>3332</v>
      </c>
      <c r="M109" s="120" t="n">
        <v>280</v>
      </c>
      <c r="N109" s="121" t="n">
        <v>40145</v>
      </c>
    </row>
    <row r="110" customFormat="false" ht="15" hidden="true" customHeight="false" outlineLevel="0" collapsed="false">
      <c r="A110" s="185" t="str">
        <f aca="true">"INSERT INTO make(id_mk, brand_mk, model_mk) VALUES(null,"&amp;MATCH(MID(CELL("filename",A110),SEARCH("#$",CELL("filename",A110))+2,90),summary!$A$2:$A$38,0)&amp;",'"&amp;B110&amp;"');"</f>
        <v>INSERT INTO make(id_mk, brand_mk, model_mk) VALUES(null,24,'');</v>
      </c>
      <c r="B110" s="102"/>
      <c r="C110" s="103"/>
      <c r="D110" s="103"/>
      <c r="E110" s="103"/>
      <c r="F110" s="104"/>
      <c r="G110" s="104"/>
      <c r="H110" s="104"/>
      <c r="I110" s="104"/>
      <c r="J110" s="104"/>
      <c r="K110" s="104"/>
      <c r="L110" s="105"/>
      <c r="M110" s="106"/>
      <c r="N110" s="86"/>
    </row>
    <row r="111" customFormat="false" ht="15" hidden="false" customHeight="false" outlineLevel="0" collapsed="false">
      <c r="A111" s="185" t="str">
        <f aca="true">"INSERT INTO make(id_mk, brand_mk, model_mk) VALUES(null,"&amp;MATCH(MID(CELL("filename",A111),SEARCH("#$",CELL("filename",A111))+2,90),summary!$A$2:$A$38,0)&amp;",'"&amp;B111&amp;"');"</f>
        <v>INSERT INTO make(id_mk, brand_mk, model_mk) VALUES(null,24,'SCENIC');</v>
      </c>
      <c r="B111" s="720" t="s">
        <v>3333</v>
      </c>
      <c r="C111" s="720"/>
      <c r="D111" s="720"/>
      <c r="E111" s="720"/>
      <c r="F111" s="720"/>
      <c r="G111" s="720"/>
      <c r="H111" s="720"/>
      <c r="I111" s="720"/>
      <c r="J111" s="720"/>
      <c r="K111" s="720"/>
      <c r="L111" s="720"/>
      <c r="M111" s="720"/>
      <c r="N111" s="720"/>
    </row>
    <row r="112" customFormat="false" ht="15" hidden="true" customHeight="false" outlineLevel="0" collapsed="false">
      <c r="A112" s="185" t="str">
        <f aca="true">"INSERT INTO make(id_mk, brand_mk, model_mk) VALUES(null,"&amp;MATCH(MID(CELL("filename",A112),SEARCH("#$",CELL("filename",A112))+2,90),summary!$A$2:$A$38,0)&amp;",'"&amp;B112&amp;"');"</f>
        <v>INSERT INTO make(id_mk, brand_mk, model_mk) VALUES(null,24,'1332');</v>
      </c>
      <c r="B112" s="108" t="n">
        <v>1332</v>
      </c>
      <c r="C112" s="109" t="s">
        <v>3281</v>
      </c>
      <c r="D112" s="109" t="s">
        <v>3267</v>
      </c>
      <c r="E112" s="109" t="s">
        <v>3334</v>
      </c>
      <c r="F112" s="110" t="s">
        <v>1367</v>
      </c>
      <c r="G112" s="110" t="s">
        <v>1090</v>
      </c>
      <c r="H112" s="110" t="n">
        <v>135</v>
      </c>
      <c r="I112" s="110" t="n">
        <v>5.9</v>
      </c>
      <c r="J112" s="110" t="n">
        <v>153</v>
      </c>
      <c r="K112" s="110" t="n">
        <v>6.8</v>
      </c>
      <c r="L112" s="111" t="s">
        <v>970</v>
      </c>
      <c r="M112" s="112" t="n">
        <v>280</v>
      </c>
      <c r="N112" s="113" t="n">
        <v>27790</v>
      </c>
    </row>
    <row r="113" customFormat="false" ht="15" hidden="true" customHeight="false" outlineLevel="0" collapsed="false">
      <c r="A113" s="185" t="str">
        <f aca="true">"INSERT INTO make(id_mk, brand_mk, model_mk) VALUES(null,"&amp;MATCH(MID(CELL("filename",A113),SEARCH("#$",CELL("filename",A113))+2,90),summary!$A$2:$A$38,0)&amp;",'"&amp;B113&amp;"');"</f>
        <v>INSERT INTO make(id_mk, brand_mk, model_mk) VALUES(null,24,'1332');</v>
      </c>
      <c r="B113" s="114" t="n">
        <v>1332</v>
      </c>
      <c r="C113" s="103" t="s">
        <v>3283</v>
      </c>
      <c r="D113" s="103" t="s">
        <v>3267</v>
      </c>
      <c r="E113" s="103" t="s">
        <v>3335</v>
      </c>
      <c r="F113" s="104" t="s">
        <v>1367</v>
      </c>
      <c r="G113" s="104" t="s">
        <v>1090</v>
      </c>
      <c r="H113" s="104" t="n">
        <v>131</v>
      </c>
      <c r="I113" s="104" t="n">
        <v>5.7</v>
      </c>
      <c r="J113" s="104" t="n">
        <v>157</v>
      </c>
      <c r="K113" s="104" t="n">
        <v>6.9</v>
      </c>
      <c r="L113" s="105" t="s">
        <v>970</v>
      </c>
      <c r="M113" s="106" t="n">
        <v>280</v>
      </c>
      <c r="N113" s="115" t="n">
        <v>29990</v>
      </c>
    </row>
    <row r="114" customFormat="false" ht="15" hidden="true" customHeight="false" outlineLevel="0" collapsed="false">
      <c r="A114" s="185" t="str">
        <f aca="true">"INSERT INTO make(id_mk, brand_mk, model_mk) VALUES(null,"&amp;MATCH(MID(CELL("filename",A114),SEARCH("#$",CELL("filename",A114))+2,90),summary!$A$2:$A$38,0)&amp;",'"&amp;B114&amp;"');"</f>
        <v>INSERT INTO make(id_mk, brand_mk, model_mk) VALUES(null,24,'1750');</v>
      </c>
      <c r="B114" s="114" t="n">
        <v>1750</v>
      </c>
      <c r="C114" s="103" t="s">
        <v>3336</v>
      </c>
      <c r="D114" s="103" t="s">
        <v>3267</v>
      </c>
      <c r="E114" s="103" t="s">
        <v>3337</v>
      </c>
      <c r="F114" s="104" t="s">
        <v>1367</v>
      </c>
      <c r="G114" s="104" t="s">
        <v>1090</v>
      </c>
      <c r="H114" s="104" t="n">
        <v>127</v>
      </c>
      <c r="I114" s="104" t="n">
        <v>4.8</v>
      </c>
      <c r="J114" s="104" t="n">
        <v>144</v>
      </c>
      <c r="K114" s="104" t="n">
        <v>5.5</v>
      </c>
      <c r="L114" s="105" t="s">
        <v>1101</v>
      </c>
      <c r="M114" s="106" t="n">
        <v>270</v>
      </c>
      <c r="N114" s="115" t="n">
        <v>30710</v>
      </c>
    </row>
    <row r="115" customFormat="false" ht="15" hidden="true" customHeight="false" outlineLevel="0" collapsed="false">
      <c r="A115" s="185" t="str">
        <f aca="true">"INSERT INTO make(id_mk, brand_mk, model_mk) VALUES(null,"&amp;MATCH(MID(CELL("filename",A115),SEARCH("#$",CELL("filename",A115))+2,90),summary!$A$2:$A$38,0)&amp;",'"&amp;B115&amp;"');"</f>
        <v>INSERT INTO make(id_mk, brand_mk, model_mk) VALUES(null,24,'1750');</v>
      </c>
      <c r="B115" s="114" t="n">
        <v>1750</v>
      </c>
      <c r="C115" s="103" t="s">
        <v>3338</v>
      </c>
      <c r="D115" s="103" t="s">
        <v>3267</v>
      </c>
      <c r="E115" s="103" t="s">
        <v>3339</v>
      </c>
      <c r="F115" s="104" t="s">
        <v>1367</v>
      </c>
      <c r="G115" s="104" t="s">
        <v>1090</v>
      </c>
      <c r="H115" s="104" t="n">
        <v>126</v>
      </c>
      <c r="I115" s="104" t="n">
        <v>4.8</v>
      </c>
      <c r="J115" s="104" t="n">
        <v>156</v>
      </c>
      <c r="K115" s="104" t="n">
        <v>5.9</v>
      </c>
      <c r="L115" s="105" t="s">
        <v>1101</v>
      </c>
      <c r="M115" s="106" t="n">
        <v>270</v>
      </c>
      <c r="N115" s="115" t="n">
        <v>33330</v>
      </c>
    </row>
    <row r="116" customFormat="false" ht="15" hidden="true" customHeight="false" outlineLevel="0" collapsed="false">
      <c r="A116" s="185" t="str">
        <f aca="true">"INSERT INTO make(id_mk, brand_mk, model_mk) VALUES(null,"&amp;MATCH(MID(CELL("filename",A116),SEARCH("#$",CELL("filename",A116))+2,90),summary!$A$2:$A$38,0)&amp;",'"&amp;B116&amp;"');"</f>
        <v>INSERT INTO make(id_mk, brand_mk, model_mk) VALUES(null,24,'1332');</v>
      </c>
      <c r="B116" s="114" t="n">
        <v>1332</v>
      </c>
      <c r="C116" s="103" t="s">
        <v>3281</v>
      </c>
      <c r="D116" s="103" t="s">
        <v>3270</v>
      </c>
      <c r="E116" s="103" t="s">
        <v>3340</v>
      </c>
      <c r="F116" s="104" t="s">
        <v>1367</v>
      </c>
      <c r="G116" s="104" t="s">
        <v>1090</v>
      </c>
      <c r="H116" s="104" t="n">
        <v>135</v>
      </c>
      <c r="I116" s="104" t="n">
        <v>5.9</v>
      </c>
      <c r="J116" s="104" t="n">
        <v>153</v>
      </c>
      <c r="K116" s="104" t="n">
        <v>6.8</v>
      </c>
      <c r="L116" s="105" t="s">
        <v>970</v>
      </c>
      <c r="M116" s="106" t="n">
        <v>280</v>
      </c>
      <c r="N116" s="115" t="n">
        <v>29790</v>
      </c>
    </row>
    <row r="117" customFormat="false" ht="15" hidden="true" customHeight="false" outlineLevel="0" collapsed="false">
      <c r="A117" s="185" t="str">
        <f aca="true">"INSERT INTO make(id_mk, brand_mk, model_mk) VALUES(null,"&amp;MATCH(MID(CELL("filename",A117),SEARCH("#$",CELL("filename",A117))+2,90),summary!$A$2:$A$38,0)&amp;",'"&amp;B117&amp;"');"</f>
        <v>INSERT INTO make(id_mk, brand_mk, model_mk) VALUES(null,24,'1332');</v>
      </c>
      <c r="B117" s="114" t="n">
        <v>1332</v>
      </c>
      <c r="C117" s="103" t="s">
        <v>3283</v>
      </c>
      <c r="D117" s="103" t="s">
        <v>3270</v>
      </c>
      <c r="E117" s="103" t="s">
        <v>3341</v>
      </c>
      <c r="F117" s="104" t="s">
        <v>1367</v>
      </c>
      <c r="G117" s="104" t="s">
        <v>1090</v>
      </c>
      <c r="H117" s="104" t="n">
        <v>131</v>
      </c>
      <c r="I117" s="104" t="n">
        <v>5.7</v>
      </c>
      <c r="J117" s="104" t="n">
        <v>157</v>
      </c>
      <c r="K117" s="104" t="n">
        <v>6.9</v>
      </c>
      <c r="L117" s="105" t="s">
        <v>970</v>
      </c>
      <c r="M117" s="106" t="n">
        <v>280</v>
      </c>
      <c r="N117" s="115" t="n">
        <v>31990</v>
      </c>
    </row>
    <row r="118" customFormat="false" ht="15" hidden="true" customHeight="false" outlineLevel="0" collapsed="false">
      <c r="A118" s="185" t="str">
        <f aca="true">"INSERT INTO make(id_mk, brand_mk, model_mk) VALUES(null,"&amp;MATCH(MID(CELL("filename",A118),SEARCH("#$",CELL("filename",A118))+2,90),summary!$A$2:$A$38,0)&amp;",'"&amp;B118&amp;"');"</f>
        <v>INSERT INTO make(id_mk, brand_mk, model_mk) VALUES(null,24,'1750');</v>
      </c>
      <c r="B118" s="114" t="n">
        <v>1750</v>
      </c>
      <c r="C118" s="103" t="s">
        <v>3336</v>
      </c>
      <c r="D118" s="103" t="s">
        <v>3270</v>
      </c>
      <c r="E118" s="103" t="s">
        <v>3342</v>
      </c>
      <c r="F118" s="104" t="s">
        <v>1367</v>
      </c>
      <c r="G118" s="104" t="s">
        <v>1090</v>
      </c>
      <c r="H118" s="104" t="n">
        <v>126</v>
      </c>
      <c r="I118" s="104" t="n">
        <v>4.8</v>
      </c>
      <c r="J118" s="104" t="n">
        <v>144</v>
      </c>
      <c r="K118" s="104" t="n">
        <v>5.5</v>
      </c>
      <c r="L118" s="105" t="s">
        <v>1101</v>
      </c>
      <c r="M118" s="106" t="n">
        <v>270</v>
      </c>
      <c r="N118" s="115" t="n">
        <v>32710</v>
      </c>
    </row>
    <row r="119" customFormat="false" ht="15" hidden="true" customHeight="false" outlineLevel="0" collapsed="false">
      <c r="A119" s="185" t="str">
        <f aca="true">"INSERT INTO make(id_mk, brand_mk, model_mk) VALUES(null,"&amp;MATCH(MID(CELL("filename",A119),SEARCH("#$",CELL("filename",A119))+2,90),summary!$A$2:$A$38,0)&amp;",'"&amp;B119&amp;"');"</f>
        <v>INSERT INTO make(id_mk, brand_mk, model_mk) VALUES(null,24,'1750');</v>
      </c>
      <c r="B119" s="114" t="n">
        <v>1750</v>
      </c>
      <c r="C119" s="103" t="s">
        <v>3338</v>
      </c>
      <c r="D119" s="103" t="s">
        <v>3270</v>
      </c>
      <c r="E119" s="103" t="s">
        <v>3343</v>
      </c>
      <c r="F119" s="104" t="s">
        <v>1367</v>
      </c>
      <c r="G119" s="104" t="s">
        <v>1090</v>
      </c>
      <c r="H119" s="104" t="n">
        <v>126</v>
      </c>
      <c r="I119" s="104" t="n">
        <v>4.8</v>
      </c>
      <c r="J119" s="104" t="n">
        <v>156</v>
      </c>
      <c r="K119" s="104" t="n">
        <v>5.9</v>
      </c>
      <c r="L119" s="105" t="s">
        <v>1101</v>
      </c>
      <c r="M119" s="106" t="n">
        <v>270</v>
      </c>
      <c r="N119" s="115" t="n">
        <v>35330</v>
      </c>
    </row>
    <row r="120" customFormat="false" ht="15" hidden="true" customHeight="false" outlineLevel="0" collapsed="false">
      <c r="A120" s="185" t="str">
        <f aca="true">"INSERT INTO make(id_mk, brand_mk, model_mk) VALUES(null,"&amp;MATCH(MID(CELL("filename",A120),SEARCH("#$",CELL("filename",A120))+2,90),summary!$A$2:$A$38,0)&amp;",'"&amp;B120&amp;"');"</f>
        <v>INSERT INTO make(id_mk, brand_mk, model_mk) VALUES(null,24,'1332');</v>
      </c>
      <c r="B120" s="114" t="n">
        <v>1332</v>
      </c>
      <c r="C120" s="103" t="s">
        <v>3281</v>
      </c>
      <c r="D120" s="103" t="s">
        <v>1074</v>
      </c>
      <c r="E120" s="103" t="s">
        <v>3344</v>
      </c>
      <c r="F120" s="104" t="s">
        <v>1367</v>
      </c>
      <c r="G120" s="104" t="s">
        <v>1090</v>
      </c>
      <c r="H120" s="104" t="n">
        <v>135</v>
      </c>
      <c r="I120" s="104" t="n">
        <v>5.9</v>
      </c>
      <c r="J120" s="104" t="n">
        <v>154</v>
      </c>
      <c r="K120" s="104" t="n">
        <v>6.8</v>
      </c>
      <c r="L120" s="105" t="s">
        <v>970</v>
      </c>
      <c r="M120" s="106" t="n">
        <v>280</v>
      </c>
      <c r="N120" s="115" t="n">
        <v>32690</v>
      </c>
    </row>
    <row r="121" customFormat="false" ht="15" hidden="true" customHeight="false" outlineLevel="0" collapsed="false">
      <c r="A121" s="185" t="str">
        <f aca="true">"INSERT INTO make(id_mk, brand_mk, model_mk) VALUES(null,"&amp;MATCH(MID(CELL("filename",A121),SEARCH("#$",CELL("filename",A121))+2,90),summary!$A$2:$A$38,0)&amp;",'"&amp;B121&amp;"');"</f>
        <v>INSERT INTO make(id_mk, brand_mk, model_mk) VALUES(null,24,'1332');</v>
      </c>
      <c r="B121" s="114" t="n">
        <v>1332</v>
      </c>
      <c r="C121" s="103" t="s">
        <v>3283</v>
      </c>
      <c r="D121" s="103" t="s">
        <v>1074</v>
      </c>
      <c r="E121" s="103" t="s">
        <v>3345</v>
      </c>
      <c r="F121" s="104" t="s">
        <v>1367</v>
      </c>
      <c r="G121" s="104" t="s">
        <v>1090</v>
      </c>
      <c r="H121" s="104" t="n">
        <v>131</v>
      </c>
      <c r="I121" s="104" t="n">
        <v>5.7</v>
      </c>
      <c r="J121" s="104" t="n">
        <v>158</v>
      </c>
      <c r="K121" s="104" t="n">
        <v>7</v>
      </c>
      <c r="L121" s="105" t="s">
        <v>970</v>
      </c>
      <c r="M121" s="106" t="n">
        <v>280</v>
      </c>
      <c r="N121" s="115" t="n">
        <v>34890</v>
      </c>
    </row>
    <row r="122" customFormat="false" ht="15" hidden="true" customHeight="false" outlineLevel="0" collapsed="false">
      <c r="A122" s="185" t="str">
        <f aca="true">"INSERT INTO make(id_mk, brand_mk, model_mk) VALUES(null,"&amp;MATCH(MID(CELL("filename",A122),SEARCH("#$",CELL("filename",A122))+2,90),summary!$A$2:$A$38,0)&amp;",'"&amp;B122&amp;"');"</f>
        <v>INSERT INTO make(id_mk, brand_mk, model_mk) VALUES(null,24,'1750');</v>
      </c>
      <c r="B122" s="114" t="n">
        <v>1750</v>
      </c>
      <c r="C122" s="103" t="s">
        <v>3336</v>
      </c>
      <c r="D122" s="103" t="s">
        <v>1074</v>
      </c>
      <c r="E122" s="103" t="s">
        <v>3346</v>
      </c>
      <c r="F122" s="104" t="s">
        <v>1367</v>
      </c>
      <c r="G122" s="104" t="s">
        <v>1090</v>
      </c>
      <c r="H122" s="104" t="n">
        <v>126</v>
      </c>
      <c r="I122" s="104" t="n">
        <v>4.8</v>
      </c>
      <c r="J122" s="104" t="n">
        <v>144</v>
      </c>
      <c r="K122" s="104" t="n">
        <v>5.5</v>
      </c>
      <c r="L122" s="105" t="s">
        <v>1101</v>
      </c>
      <c r="M122" s="106" t="n">
        <v>270</v>
      </c>
      <c r="N122" s="115" t="n">
        <v>35610</v>
      </c>
    </row>
    <row r="123" customFormat="false" ht="15" hidden="true" customHeight="false" outlineLevel="0" collapsed="false">
      <c r="A123" s="185" t="str">
        <f aca="true">"INSERT INTO make(id_mk, brand_mk, model_mk) VALUES(null,"&amp;MATCH(MID(CELL("filename",A123),SEARCH("#$",CELL("filename",A123))+2,90),summary!$A$2:$A$38,0)&amp;",'"&amp;B123&amp;"');"</f>
        <v>INSERT INTO make(id_mk, brand_mk, model_mk) VALUES(null,24,'1750');</v>
      </c>
      <c r="B123" s="116" t="n">
        <v>1750</v>
      </c>
      <c r="C123" s="117" t="s">
        <v>3338</v>
      </c>
      <c r="D123" s="117" t="s">
        <v>1074</v>
      </c>
      <c r="E123" s="117" t="s">
        <v>3347</v>
      </c>
      <c r="F123" s="118" t="s">
        <v>1367</v>
      </c>
      <c r="G123" s="118" t="s">
        <v>1090</v>
      </c>
      <c r="H123" s="118" t="n">
        <v>126</v>
      </c>
      <c r="I123" s="118" t="n">
        <v>4.8</v>
      </c>
      <c r="J123" s="118" t="n">
        <v>156</v>
      </c>
      <c r="K123" s="118" t="n">
        <v>6</v>
      </c>
      <c r="L123" s="119" t="s">
        <v>1101</v>
      </c>
      <c r="M123" s="120" t="n">
        <v>270</v>
      </c>
      <c r="N123" s="121" t="n">
        <v>38230</v>
      </c>
    </row>
    <row r="124" customFormat="false" ht="15" hidden="true" customHeight="false" outlineLevel="0" collapsed="false">
      <c r="A124" s="185" t="str">
        <f aca="true">"INSERT INTO make(id_mk, brand_mk, model_mk) VALUES(null,"&amp;MATCH(MID(CELL("filename",A124),SEARCH("#$",CELL("filename",A124))+2,90),summary!$A$2:$A$38,0)&amp;",'"&amp;B124&amp;"');"</f>
        <v>INSERT INTO make(id_mk, brand_mk, model_mk) VALUES(null,24,'');</v>
      </c>
      <c r="B124" s="721"/>
      <c r="C124" s="117"/>
      <c r="D124" s="117"/>
      <c r="E124" s="117"/>
      <c r="F124" s="118"/>
      <c r="G124" s="118"/>
      <c r="H124" s="118"/>
      <c r="I124" s="118"/>
      <c r="J124" s="118"/>
      <c r="K124" s="118"/>
      <c r="L124" s="119"/>
      <c r="M124" s="120"/>
      <c r="N124" s="722"/>
    </row>
    <row r="125" customFormat="false" ht="15" hidden="false" customHeight="false" outlineLevel="0" collapsed="false">
      <c r="A125" s="185" t="str">
        <f aca="true">"INSERT INTO make(id_mk, brand_mk, model_mk) VALUES(null,"&amp;MATCH(MID(CELL("filename",A125),SEARCH("#$",CELL("filename",A125))+2,90),summary!$A$2:$A$38,0)&amp;",'"&amp;B125&amp;"');"</f>
        <v>INSERT INTO make(id_mk, brand_mk, model_mk) VALUES(null,24,'GRAND SCENIC');</v>
      </c>
      <c r="B125" s="720" t="s">
        <v>3348</v>
      </c>
      <c r="C125" s="720"/>
      <c r="D125" s="720"/>
      <c r="E125" s="720"/>
      <c r="F125" s="720"/>
      <c r="G125" s="720"/>
      <c r="H125" s="720"/>
      <c r="I125" s="720"/>
      <c r="J125" s="720"/>
      <c r="K125" s="720"/>
      <c r="L125" s="720"/>
      <c r="M125" s="720"/>
      <c r="N125" s="720"/>
    </row>
    <row r="126" customFormat="false" ht="15" hidden="true" customHeight="false" outlineLevel="0" collapsed="false">
      <c r="A126" s="185" t="str">
        <f aca="true">"INSERT INTO make(id_mk, brand_mk, model_mk) VALUES(null,"&amp;MATCH(MID(CELL("filename",A126),SEARCH("#$",CELL("filename",A126))+2,90),summary!$A$2:$A$38,0)&amp;",'"&amp;B126&amp;"');"</f>
        <v>INSERT INTO make(id_mk, brand_mk, model_mk) VALUES(null,24,'1332');</v>
      </c>
      <c r="B126" s="108" t="n">
        <v>1332</v>
      </c>
      <c r="C126" s="109" t="s">
        <v>3349</v>
      </c>
      <c r="D126" s="109" t="s">
        <v>3267</v>
      </c>
      <c r="E126" s="109" t="s">
        <v>3334</v>
      </c>
      <c r="F126" s="110" t="s">
        <v>1367</v>
      </c>
      <c r="G126" s="110" t="s">
        <v>1090</v>
      </c>
      <c r="H126" s="110" t="n">
        <v>139</v>
      </c>
      <c r="I126" s="110" t="n">
        <v>6.1</v>
      </c>
      <c r="J126" s="110" t="n">
        <v>156</v>
      </c>
      <c r="K126" s="110" t="n">
        <v>6.9</v>
      </c>
      <c r="L126" s="723" t="s">
        <v>970</v>
      </c>
      <c r="M126" s="110" t="n">
        <v>280</v>
      </c>
      <c r="N126" s="113" t="n">
        <v>30290</v>
      </c>
    </row>
    <row r="127" customFormat="false" ht="15" hidden="true" customHeight="false" outlineLevel="0" collapsed="false">
      <c r="A127" s="185" t="str">
        <f aca="true">"INSERT INTO make(id_mk, brand_mk, model_mk) VALUES(null,"&amp;MATCH(MID(CELL("filename",A127),SEARCH("#$",CELL("filename",A127))+2,90),summary!$A$2:$A$38,0)&amp;",'"&amp;B127&amp;"');"</f>
        <v>INSERT INTO make(id_mk, brand_mk, model_mk) VALUES(null,24,'1332');</v>
      </c>
      <c r="B127" s="114" t="n">
        <v>1332</v>
      </c>
      <c r="C127" s="103" t="s">
        <v>3350</v>
      </c>
      <c r="D127" s="103" t="s">
        <v>3267</v>
      </c>
      <c r="E127" s="103" t="s">
        <v>3335</v>
      </c>
      <c r="F127" s="104" t="s">
        <v>1367</v>
      </c>
      <c r="G127" s="104" t="s">
        <v>1090</v>
      </c>
      <c r="H127" s="104" t="n">
        <v>131</v>
      </c>
      <c r="I127" s="104" t="n">
        <v>5.7</v>
      </c>
      <c r="J127" s="104" t="n">
        <v>160</v>
      </c>
      <c r="K127" s="104" t="n">
        <v>7.1</v>
      </c>
      <c r="L127" s="105" t="s">
        <v>970</v>
      </c>
      <c r="M127" s="106" t="n">
        <v>280</v>
      </c>
      <c r="N127" s="115" t="n">
        <v>32490</v>
      </c>
    </row>
    <row r="128" customFormat="false" ht="15" hidden="true" customHeight="false" outlineLevel="0" collapsed="false">
      <c r="A128" s="185" t="str">
        <f aca="true">"INSERT INTO make(id_mk, brand_mk, model_mk) VALUES(null,"&amp;MATCH(MID(CELL("filename",A128),SEARCH("#$",CELL("filename",A128))+2,90),summary!$A$2:$A$38,0)&amp;",'"&amp;B128&amp;"');"</f>
        <v>INSERT INTO make(id_mk, brand_mk, model_mk) VALUES(null,24,'1750');</v>
      </c>
      <c r="B128" s="114" t="n">
        <v>1750</v>
      </c>
      <c r="C128" s="103" t="s">
        <v>3351</v>
      </c>
      <c r="D128" s="103" t="s">
        <v>3267</v>
      </c>
      <c r="E128" s="103" t="s">
        <v>3337</v>
      </c>
      <c r="F128" s="104" t="s">
        <v>1367</v>
      </c>
      <c r="G128" s="104" t="s">
        <v>1090</v>
      </c>
      <c r="H128" s="104" t="n">
        <v>126</v>
      </c>
      <c r="I128" s="104" t="n">
        <v>4.8</v>
      </c>
      <c r="J128" s="104" t="n">
        <v>145</v>
      </c>
      <c r="K128" s="104" t="n">
        <v>5.5</v>
      </c>
      <c r="L128" s="105" t="s">
        <v>1101</v>
      </c>
      <c r="M128" s="106" t="n">
        <v>270</v>
      </c>
      <c r="N128" s="115" t="n">
        <v>33210</v>
      </c>
    </row>
    <row r="129" customFormat="false" ht="15" hidden="true" customHeight="false" outlineLevel="0" collapsed="false">
      <c r="A129" s="185" t="str">
        <f aca="true">"INSERT INTO make(id_mk, brand_mk, model_mk) VALUES(null,"&amp;MATCH(MID(CELL("filename",A129),SEARCH("#$",CELL("filename",A129))+2,90),summary!$A$2:$A$38,0)&amp;",'"&amp;B129&amp;"');"</f>
        <v>INSERT INTO make(id_mk, brand_mk, model_mk) VALUES(null,24,'1750');</v>
      </c>
      <c r="B129" s="114" t="n">
        <v>1750</v>
      </c>
      <c r="C129" s="103" t="s">
        <v>3352</v>
      </c>
      <c r="D129" s="103" t="s">
        <v>3267</v>
      </c>
      <c r="E129" s="103" t="s">
        <v>3339</v>
      </c>
      <c r="F129" s="104" t="s">
        <v>1367</v>
      </c>
      <c r="G129" s="104" t="s">
        <v>1090</v>
      </c>
      <c r="H129" s="104" t="n">
        <v>126</v>
      </c>
      <c r="I129" s="104" t="n">
        <v>4.8</v>
      </c>
      <c r="J129" s="104" t="n">
        <v>156</v>
      </c>
      <c r="K129" s="104" t="n">
        <v>5.9</v>
      </c>
      <c r="L129" s="105" t="s">
        <v>1101</v>
      </c>
      <c r="M129" s="106" t="n">
        <v>270</v>
      </c>
      <c r="N129" s="115" t="n">
        <v>35830</v>
      </c>
    </row>
    <row r="130" customFormat="false" ht="15" hidden="true" customHeight="false" outlineLevel="0" collapsed="false">
      <c r="A130" s="185" t="str">
        <f aca="true">"INSERT INTO make(id_mk, brand_mk, model_mk) VALUES(null,"&amp;MATCH(MID(CELL("filename",A130),SEARCH("#$",CELL("filename",A130))+2,90),summary!$A$2:$A$38,0)&amp;",'"&amp;B130&amp;"');"</f>
        <v>INSERT INTO make(id_mk, brand_mk, model_mk) VALUES(null,24,'1332');</v>
      </c>
      <c r="B130" s="114" t="n">
        <v>1332</v>
      </c>
      <c r="C130" s="103" t="s">
        <v>3353</v>
      </c>
      <c r="D130" s="103" t="s">
        <v>3270</v>
      </c>
      <c r="E130" s="103" t="s">
        <v>3340</v>
      </c>
      <c r="F130" s="104" t="s">
        <v>1367</v>
      </c>
      <c r="G130" s="104" t="s">
        <v>1090</v>
      </c>
      <c r="H130" s="104" t="n">
        <v>139</v>
      </c>
      <c r="I130" s="104" t="n">
        <v>6.1</v>
      </c>
      <c r="J130" s="104" t="n">
        <v>156</v>
      </c>
      <c r="K130" s="104" t="n">
        <v>6.9</v>
      </c>
      <c r="L130" s="105" t="s">
        <v>970</v>
      </c>
      <c r="M130" s="106" t="n">
        <v>280</v>
      </c>
      <c r="N130" s="115" t="n">
        <v>32290</v>
      </c>
    </row>
    <row r="131" customFormat="false" ht="15" hidden="true" customHeight="false" outlineLevel="0" collapsed="false">
      <c r="A131" s="185" t="str">
        <f aca="true">"INSERT INTO make(id_mk, brand_mk, model_mk) VALUES(null,"&amp;MATCH(MID(CELL("filename",A131),SEARCH("#$",CELL("filename",A131))+2,90),summary!$A$2:$A$38,0)&amp;",'"&amp;B131&amp;"');"</f>
        <v>INSERT INTO make(id_mk, brand_mk, model_mk) VALUES(null,24,'1332');</v>
      </c>
      <c r="B131" s="114" t="n">
        <v>1332</v>
      </c>
      <c r="C131" s="103" t="s">
        <v>3354</v>
      </c>
      <c r="D131" s="103" t="s">
        <v>3270</v>
      </c>
      <c r="E131" s="103" t="s">
        <v>3341</v>
      </c>
      <c r="F131" s="104" t="s">
        <v>1367</v>
      </c>
      <c r="G131" s="104" t="s">
        <v>1090</v>
      </c>
      <c r="H131" s="104" t="n">
        <v>131</v>
      </c>
      <c r="I131" s="104" t="n">
        <v>5.7</v>
      </c>
      <c r="J131" s="104" t="n">
        <v>161</v>
      </c>
      <c r="K131" s="104" t="n">
        <v>7.1</v>
      </c>
      <c r="L131" s="105" t="s">
        <v>970</v>
      </c>
      <c r="M131" s="106" t="n">
        <v>280</v>
      </c>
      <c r="N131" s="115" t="n">
        <v>34490</v>
      </c>
    </row>
    <row r="132" customFormat="false" ht="15" hidden="true" customHeight="false" outlineLevel="0" collapsed="false">
      <c r="A132" s="185" t="str">
        <f aca="true">"INSERT INTO make(id_mk, brand_mk, model_mk) VALUES(null,"&amp;MATCH(MID(CELL("filename",A132),SEARCH("#$",CELL("filename",A132))+2,90),summary!$A$2:$A$38,0)&amp;",'"&amp;B132&amp;"');"</f>
        <v>INSERT INTO make(id_mk, brand_mk, model_mk) VALUES(null,24,'1750');</v>
      </c>
      <c r="B132" s="114" t="n">
        <v>1750</v>
      </c>
      <c r="C132" s="103" t="s">
        <v>3355</v>
      </c>
      <c r="D132" s="103" t="s">
        <v>3270</v>
      </c>
      <c r="E132" s="103" t="s">
        <v>3342</v>
      </c>
      <c r="F132" s="104" t="s">
        <v>1367</v>
      </c>
      <c r="G132" s="104" t="s">
        <v>1090</v>
      </c>
      <c r="H132" s="104" t="n">
        <v>126</v>
      </c>
      <c r="I132" s="104" t="n">
        <v>4.8</v>
      </c>
      <c r="J132" s="104" t="n">
        <v>146</v>
      </c>
      <c r="K132" s="104" t="n">
        <v>5.6</v>
      </c>
      <c r="L132" s="105" t="s">
        <v>1101</v>
      </c>
      <c r="M132" s="106" t="n">
        <v>270</v>
      </c>
      <c r="N132" s="115" t="n">
        <v>35210</v>
      </c>
    </row>
    <row r="133" customFormat="false" ht="15" hidden="true" customHeight="false" outlineLevel="0" collapsed="false">
      <c r="A133" s="185" t="str">
        <f aca="true">"INSERT INTO make(id_mk, brand_mk, model_mk) VALUES(null,"&amp;MATCH(MID(CELL("filename",A133),SEARCH("#$",CELL("filename",A133))+2,90),summary!$A$2:$A$38,0)&amp;",'"&amp;B133&amp;"');"</f>
        <v>INSERT INTO make(id_mk, brand_mk, model_mk) VALUES(null,24,'1750');</v>
      </c>
      <c r="B133" s="114" t="n">
        <v>1750</v>
      </c>
      <c r="C133" s="103" t="s">
        <v>3356</v>
      </c>
      <c r="D133" s="103" t="s">
        <v>3270</v>
      </c>
      <c r="E133" s="103" t="s">
        <v>3343</v>
      </c>
      <c r="F133" s="104" t="s">
        <v>1367</v>
      </c>
      <c r="G133" s="104" t="s">
        <v>1090</v>
      </c>
      <c r="H133" s="104" t="n">
        <v>126</v>
      </c>
      <c r="I133" s="104" t="n">
        <v>4.8</v>
      </c>
      <c r="J133" s="104" t="n">
        <v>156</v>
      </c>
      <c r="K133" s="104" t="n">
        <v>5.9</v>
      </c>
      <c r="L133" s="105" t="s">
        <v>1101</v>
      </c>
      <c r="M133" s="106" t="n">
        <v>270</v>
      </c>
      <c r="N133" s="115" t="n">
        <v>37830</v>
      </c>
    </row>
    <row r="134" customFormat="false" ht="15" hidden="true" customHeight="false" outlineLevel="0" collapsed="false">
      <c r="A134" s="185" t="str">
        <f aca="true">"INSERT INTO make(id_mk, brand_mk, model_mk) VALUES(null,"&amp;MATCH(MID(CELL("filename",A134),SEARCH("#$",CELL("filename",A134))+2,90),summary!$A$2:$A$38,0)&amp;",'"&amp;B134&amp;"');"</f>
        <v>INSERT INTO make(id_mk, brand_mk, model_mk) VALUES(null,24,'1332');</v>
      </c>
      <c r="B134" s="114" t="n">
        <v>1332</v>
      </c>
      <c r="C134" s="103" t="s">
        <v>3357</v>
      </c>
      <c r="D134" s="103" t="s">
        <v>1074</v>
      </c>
      <c r="E134" s="103" t="s">
        <v>3344</v>
      </c>
      <c r="F134" s="104" t="s">
        <v>1367</v>
      </c>
      <c r="G134" s="104" t="s">
        <v>1090</v>
      </c>
      <c r="H134" s="104" t="n">
        <v>139</v>
      </c>
      <c r="I134" s="104" t="n">
        <v>6.1</v>
      </c>
      <c r="J134" s="104" t="n">
        <v>157</v>
      </c>
      <c r="K134" s="104" t="n">
        <v>6.9</v>
      </c>
      <c r="L134" s="105" t="s">
        <v>970</v>
      </c>
      <c r="M134" s="106" t="n">
        <v>280</v>
      </c>
      <c r="N134" s="115" t="n">
        <v>35190</v>
      </c>
    </row>
    <row r="135" customFormat="false" ht="15" hidden="true" customHeight="false" outlineLevel="0" collapsed="false">
      <c r="A135" s="185" t="str">
        <f aca="true">"INSERT INTO make(id_mk, brand_mk, model_mk) VALUES(null,"&amp;MATCH(MID(CELL("filename",A135),SEARCH("#$",CELL("filename",A135))+2,90),summary!$A$2:$A$38,0)&amp;",'"&amp;B135&amp;"');"</f>
        <v>INSERT INTO make(id_mk, brand_mk, model_mk) VALUES(null,24,'1332');</v>
      </c>
      <c r="B135" s="114" t="n">
        <v>1332</v>
      </c>
      <c r="C135" s="103" t="s">
        <v>3358</v>
      </c>
      <c r="D135" s="103" t="s">
        <v>1074</v>
      </c>
      <c r="E135" s="103" t="s">
        <v>3345</v>
      </c>
      <c r="F135" s="104" t="s">
        <v>1367</v>
      </c>
      <c r="G135" s="104" t="s">
        <v>1090</v>
      </c>
      <c r="H135" s="104" t="n">
        <v>131</v>
      </c>
      <c r="I135" s="104" t="n">
        <v>5.7</v>
      </c>
      <c r="J135" s="104" t="n">
        <v>161</v>
      </c>
      <c r="K135" s="104" t="n">
        <v>7.1</v>
      </c>
      <c r="L135" s="105" t="s">
        <v>970</v>
      </c>
      <c r="M135" s="106" t="n">
        <v>280</v>
      </c>
      <c r="N135" s="115" t="n">
        <v>37390</v>
      </c>
    </row>
    <row r="136" customFormat="false" ht="15" hidden="true" customHeight="false" outlineLevel="0" collapsed="false">
      <c r="A136" s="185" t="str">
        <f aca="true">"INSERT INTO make(id_mk, brand_mk, model_mk) VALUES(null,"&amp;MATCH(MID(CELL("filename",A136),SEARCH("#$",CELL("filename",A136))+2,90),summary!$A$2:$A$38,0)&amp;",'"&amp;B136&amp;"');"</f>
        <v>INSERT INTO make(id_mk, brand_mk, model_mk) VALUES(null,24,'1750');</v>
      </c>
      <c r="B136" s="114" t="n">
        <v>1750</v>
      </c>
      <c r="C136" s="103" t="s">
        <v>3359</v>
      </c>
      <c r="D136" s="103" t="s">
        <v>1074</v>
      </c>
      <c r="E136" s="103" t="s">
        <v>3346</v>
      </c>
      <c r="F136" s="104" t="s">
        <v>1367</v>
      </c>
      <c r="G136" s="104" t="s">
        <v>1090</v>
      </c>
      <c r="H136" s="104" t="n">
        <v>126</v>
      </c>
      <c r="I136" s="104" t="n">
        <v>4.8</v>
      </c>
      <c r="J136" s="104" t="n">
        <v>146</v>
      </c>
      <c r="K136" s="104" t="n">
        <v>5.6</v>
      </c>
      <c r="L136" s="105" t="s">
        <v>1101</v>
      </c>
      <c r="M136" s="106" t="n">
        <v>270</v>
      </c>
      <c r="N136" s="115" t="n">
        <v>38110</v>
      </c>
    </row>
    <row r="137" customFormat="false" ht="15" hidden="true" customHeight="false" outlineLevel="0" collapsed="false">
      <c r="A137" s="185" t="str">
        <f aca="true">"INSERT INTO make(id_mk, brand_mk, model_mk) VALUES(null,"&amp;MATCH(MID(CELL("filename",A137),SEARCH("#$",CELL("filename",A137))+2,90),summary!$A$2:$A$38,0)&amp;",'"&amp;B137&amp;"');"</f>
        <v>INSERT INTO make(id_mk, brand_mk, model_mk) VALUES(null,24,'1750');</v>
      </c>
      <c r="B137" s="116" t="n">
        <v>1750</v>
      </c>
      <c r="C137" s="117" t="s">
        <v>3360</v>
      </c>
      <c r="D137" s="117" t="s">
        <v>1074</v>
      </c>
      <c r="E137" s="117" t="s">
        <v>3347</v>
      </c>
      <c r="F137" s="118" t="s">
        <v>1367</v>
      </c>
      <c r="G137" s="118" t="s">
        <v>1090</v>
      </c>
      <c r="H137" s="118" t="n">
        <v>126</v>
      </c>
      <c r="I137" s="118" t="n">
        <v>4.8</v>
      </c>
      <c r="J137" s="118" t="n">
        <v>156</v>
      </c>
      <c r="K137" s="118" t="n">
        <v>6</v>
      </c>
      <c r="L137" s="119" t="s">
        <v>1101</v>
      </c>
      <c r="M137" s="120" t="n">
        <v>270</v>
      </c>
      <c r="N137" s="121" t="n">
        <v>40730</v>
      </c>
    </row>
    <row r="138" customFormat="false" ht="15" hidden="true" customHeight="false" outlineLevel="0" collapsed="false">
      <c r="A138" s="185" t="str">
        <f aca="true">"INSERT INTO make(id_mk, brand_mk, model_mk) VALUES(null,"&amp;MATCH(MID(CELL("filename",A138),SEARCH("#$",CELL("filename",A138))+2,90),summary!$A$2:$A$38,0)&amp;",'"&amp;B138&amp;"');"</f>
        <v>INSERT INTO make(id_mk, brand_mk, model_mk) VALUES(null,24,'');</v>
      </c>
      <c r="B138" s="721"/>
      <c r="C138" s="117"/>
      <c r="D138" s="117"/>
      <c r="E138" s="117"/>
      <c r="F138" s="118"/>
      <c r="G138" s="118"/>
      <c r="H138" s="118"/>
      <c r="I138" s="118"/>
      <c r="J138" s="118"/>
      <c r="K138" s="118"/>
      <c r="L138" s="119"/>
      <c r="M138" s="120"/>
      <c r="N138" s="722"/>
    </row>
    <row r="139" customFormat="false" ht="15" hidden="false" customHeight="false" outlineLevel="0" collapsed="false">
      <c r="A139" s="185" t="str">
        <f aca="true">"INSERT INTO make(id_mk, brand_mk, model_mk) VALUES(null,"&amp;MATCH(MID(CELL("filename",A139),SEARCH("#$",CELL("filename",A139))+2,90),summary!$A$2:$A$38,0)&amp;",'"&amp;B139&amp;"');"</f>
        <v>INSERT INTO make(id_mk, brand_mk, model_mk) VALUES(null,24,'KOLEOS');</v>
      </c>
      <c r="B139" s="719" t="s">
        <v>3361</v>
      </c>
      <c r="C139" s="719"/>
      <c r="D139" s="719"/>
      <c r="E139" s="719"/>
      <c r="F139" s="719"/>
      <c r="G139" s="719"/>
      <c r="H139" s="719"/>
      <c r="I139" s="719"/>
      <c r="J139" s="719"/>
      <c r="K139" s="719"/>
      <c r="L139" s="719"/>
      <c r="M139" s="719"/>
      <c r="N139" s="719"/>
    </row>
    <row r="140" customFormat="false" ht="15" hidden="true" customHeight="false" outlineLevel="0" collapsed="false">
      <c r="A140" s="185" t="str">
        <f aca="true">"INSERT INTO make(id_mk, brand_mk, model_mk) VALUES(null,"&amp;MATCH(MID(CELL("filename",A140),SEARCH("#$",CELL("filename",A140))+2,90),summary!$A$2:$A$38,0)&amp;",'"&amp;B140&amp;"');"</f>
        <v>INSERT INTO make(id_mk, brand_mk, model_mk) VALUES(null,24,'1598');</v>
      </c>
      <c r="B140" s="108" t="n">
        <v>1598</v>
      </c>
      <c r="C140" s="109" t="s">
        <v>3362</v>
      </c>
      <c r="D140" s="109" t="s">
        <v>3248</v>
      </c>
      <c r="E140" s="109" t="s">
        <v>3363</v>
      </c>
      <c r="F140" s="110" t="s">
        <v>1367</v>
      </c>
      <c r="G140" s="110" t="s">
        <v>3238</v>
      </c>
      <c r="H140" s="110" t="n">
        <v>128</v>
      </c>
      <c r="I140" s="110" t="n">
        <v>4.9</v>
      </c>
      <c r="J140" s="110" t="s">
        <v>3364</v>
      </c>
      <c r="K140" s="110" t="s">
        <v>3364</v>
      </c>
      <c r="L140" s="111" t="s">
        <v>1101</v>
      </c>
      <c r="M140" s="112" t="n">
        <v>270</v>
      </c>
      <c r="N140" s="113" t="n">
        <v>34990</v>
      </c>
    </row>
    <row r="141" customFormat="false" ht="15" hidden="true" customHeight="false" outlineLevel="0" collapsed="false">
      <c r="A141" s="185" t="str">
        <f aca="true">"INSERT INTO make(id_mk, brand_mk, model_mk) VALUES(null,"&amp;MATCH(MID(CELL("filename",A141),SEARCH("#$",CELL("filename",A141))+2,90),summary!$A$2:$A$38,0)&amp;",'"&amp;B141&amp;"');"</f>
        <v>INSERT INTO make(id_mk, brand_mk, model_mk) VALUES(null,24,'1995');</v>
      </c>
      <c r="B141" s="114" t="n">
        <v>1995</v>
      </c>
      <c r="C141" s="103" t="s">
        <v>3365</v>
      </c>
      <c r="D141" s="103" t="s">
        <v>3248</v>
      </c>
      <c r="E141" s="103" t="s">
        <v>3366</v>
      </c>
      <c r="F141" s="104" t="s">
        <v>1367</v>
      </c>
      <c r="G141" s="104" t="s">
        <v>3238</v>
      </c>
      <c r="H141" s="104" t="n">
        <v>148</v>
      </c>
      <c r="I141" s="104" t="n">
        <v>5.6</v>
      </c>
      <c r="J141" s="104" t="s">
        <v>3364</v>
      </c>
      <c r="K141" s="104" t="s">
        <v>3364</v>
      </c>
      <c r="L141" s="105" t="s">
        <v>3367</v>
      </c>
      <c r="M141" s="106" t="n">
        <v>390</v>
      </c>
      <c r="N141" s="115" t="n">
        <v>40990</v>
      </c>
    </row>
    <row r="142" customFormat="false" ht="15" hidden="true" customHeight="false" outlineLevel="0" collapsed="false">
      <c r="A142" s="185" t="str">
        <f aca="true">"INSERT INTO make(id_mk, brand_mk, model_mk) VALUES(null,"&amp;MATCH(MID(CELL("filename",A142),SEARCH("#$",CELL("filename",A142))+2,90),summary!$A$2:$A$38,0)&amp;",'"&amp;B142&amp;"');"</f>
        <v>INSERT INTO make(id_mk, brand_mk, model_mk) VALUES(null,24,'1995');</v>
      </c>
      <c r="B142" s="114" t="n">
        <v>1995</v>
      </c>
      <c r="C142" s="103" t="s">
        <v>3365</v>
      </c>
      <c r="D142" s="103" t="s">
        <v>3248</v>
      </c>
      <c r="E142" s="103" t="s">
        <v>3366</v>
      </c>
      <c r="F142" s="104" t="s">
        <v>1367</v>
      </c>
      <c r="G142" s="104" t="s">
        <v>3238</v>
      </c>
      <c r="H142" s="104" t="n">
        <v>148</v>
      </c>
      <c r="I142" s="104" t="n">
        <v>5.6</v>
      </c>
      <c r="J142" s="104" t="s">
        <v>3364</v>
      </c>
      <c r="K142" s="104" t="s">
        <v>3364</v>
      </c>
      <c r="L142" s="105" t="s">
        <v>3367</v>
      </c>
      <c r="M142" s="106" t="n">
        <v>390</v>
      </c>
      <c r="N142" s="115" t="n">
        <v>40990</v>
      </c>
    </row>
    <row r="143" customFormat="false" ht="15" hidden="false" customHeight="false" outlineLevel="0" collapsed="false">
      <c r="B143" s="724"/>
      <c r="C143" s="109"/>
      <c r="D143" s="109"/>
      <c r="E143" s="109"/>
      <c r="F143" s="110"/>
      <c r="G143" s="110"/>
      <c r="H143" s="110"/>
      <c r="I143" s="110"/>
      <c r="J143" s="110"/>
      <c r="K143" s="110"/>
      <c r="L143" s="111"/>
      <c r="M143" s="112"/>
      <c r="N143" s="725"/>
    </row>
    <row r="144" customFormat="false" ht="12.8" hidden="false" customHeight="false" outlineLevel="0" collapsed="false">
      <c r="B144" s="726"/>
      <c r="C144" s="726"/>
      <c r="D144" s="726"/>
      <c r="E144" s="726"/>
      <c r="F144" s="726"/>
      <c r="G144" s="726"/>
      <c r="H144" s="726"/>
      <c r="I144" s="726"/>
      <c r="J144" s="726"/>
      <c r="K144" s="726"/>
      <c r="L144" s="726"/>
      <c r="M144" s="726"/>
      <c r="N144" s="726"/>
    </row>
  </sheetData>
  <autoFilter ref="A9:N142">
    <filterColumn colId="1">
      <customFilters and="true">
        <customFilter operator="**none**" val=""/>
      </customFilters>
    </filterColumn>
    <filterColumn colId="13">
      <customFilters and="true">
        <customFilter operator="**none**" val=""/>
      </customFilters>
    </filterColumn>
  </autoFilter>
  <mergeCells count="15">
    <mergeCell ref="C1:M3"/>
    <mergeCell ref="C4:M6"/>
    <mergeCell ref="C7:M7"/>
    <mergeCell ref="B8:N8"/>
    <mergeCell ref="B11:N11"/>
    <mergeCell ref="B14:N14"/>
    <mergeCell ref="B23:N23"/>
    <mergeCell ref="B31:N31"/>
    <mergeCell ref="B41:N41"/>
    <mergeCell ref="B60:N60"/>
    <mergeCell ref="B76:N76"/>
    <mergeCell ref="B90:N90"/>
    <mergeCell ref="B111:N111"/>
    <mergeCell ref="B125:N125"/>
    <mergeCell ref="B139:N139"/>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9.xml><?xml version="1.0" encoding="utf-8"?>
<worksheet xmlns="http://schemas.openxmlformats.org/spreadsheetml/2006/main" xmlns:r="http://schemas.openxmlformats.org/officeDocument/2006/relationships">
  <sheetPr filterMode="true">
    <pageSetUpPr fitToPage="false"/>
  </sheetPr>
  <dimension ref="A1:D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8" activeCellId="0" sqref="A8"/>
    </sheetView>
  </sheetViews>
  <sheetFormatPr defaultRowHeight="12.75" zeroHeight="false" outlineLevelRow="0" outlineLevelCol="0"/>
  <cols>
    <col collapsed="false" customWidth="true" hidden="false" outlineLevel="0" max="1" min="1" style="9" width="26.71"/>
    <col collapsed="false" customWidth="true" hidden="false" outlineLevel="0" max="2" min="2" style="6" width="26.71"/>
    <col collapsed="false" customWidth="true" hidden="false" outlineLevel="0" max="3" min="3" style="276" width="38.43"/>
    <col collapsed="false" customWidth="true" hidden="false" outlineLevel="0" max="4" min="4" style="727" width="10.71"/>
    <col collapsed="false" customWidth="true" hidden="false" outlineLevel="0" max="1025" min="5" style="9" width="9.14"/>
  </cols>
  <sheetData>
    <row r="1" s="5" customFormat="true" ht="12.75" hidden="false" customHeight="true" outlineLevel="0" collapsed="false">
      <c r="B1" s="2" t="s">
        <v>0</v>
      </c>
      <c r="C1" s="154"/>
      <c r="D1" s="155"/>
    </row>
    <row r="2" customFormat="false" ht="12.75" hidden="false" customHeight="true" outlineLevel="0" collapsed="false">
      <c r="C2" s="281"/>
      <c r="D2" s="283"/>
    </row>
    <row r="3" customFormat="false" ht="12.8" hidden="false" customHeight="false" outlineLevel="0" collapsed="false">
      <c r="B3" s="10" t="s">
        <v>1</v>
      </c>
      <c r="C3" s="11"/>
    </row>
    <row r="5" customFormat="false" ht="12.75" hidden="false" customHeight="true" outlineLevel="0" collapsed="false">
      <c r="B5" s="284" t="s">
        <v>473</v>
      </c>
      <c r="C5" s="284" t="s">
        <v>35</v>
      </c>
      <c r="D5" s="728" t="s">
        <v>2686</v>
      </c>
    </row>
    <row r="6" customFormat="false" ht="12.75" hidden="true" customHeight="true" outlineLevel="0" collapsed="false">
      <c r="B6" s="10"/>
      <c r="C6" s="145"/>
      <c r="D6" s="729"/>
    </row>
    <row r="7" customFormat="false" ht="12.75" hidden="true" customHeight="true" outlineLevel="0" collapsed="false">
      <c r="C7" s="10"/>
      <c r="D7" s="730"/>
    </row>
    <row r="8" customFormat="false" ht="12.75" hidden="false" customHeight="true" outlineLevel="0" collapsed="false">
      <c r="A8" s="185" t="str">
        <f aca="true">"INSERT INTO make(id_mk, brand_mk, model_mk) VALUES(null,"&amp;MATCH(MID(CELL("filename",A8),SEARCH("#$",CELL("filename",A8))+2,90),summary!$A$2:$A$38,0)&amp;",'"&amp;B8&amp;"');"</f>
        <v>INSERT INTO make(id_mk, brand_mk, model_mk) VALUES(null,25,'9-3SALOON DIESEL');</v>
      </c>
      <c r="B8" s="10" t="s">
        <v>3368</v>
      </c>
      <c r="C8" s="10" t="s">
        <v>3369</v>
      </c>
      <c r="D8" s="730"/>
    </row>
    <row r="9" customFormat="false" ht="12.75" hidden="true" customHeight="true" outlineLevel="0" collapsed="false">
      <c r="A9" s="185" t="str">
        <f aca="true">"INSERT INTO make(id_mk, brand_mk, model_mk) VALUES(null,"&amp;MATCH(MID(CELL("filename",A9),SEARCH("#$",CELL("filename",A9))+2,90),summary!$A$2:$A$38,0)&amp;",'"&amp;B9&amp;"');"</f>
        <v>INSERT INTO make(id_mk, brand_mk, model_mk) VALUES(null,25,'');</v>
      </c>
      <c r="B9" s="10"/>
      <c r="C9" s="145"/>
    </row>
    <row r="10" customFormat="false" ht="12.75" hidden="true" customHeight="true" outlineLevel="0" collapsed="false">
      <c r="A10" s="185" t="str">
        <f aca="true">"INSERT INTO make(id_mk, brand_mk, model_mk) VALUES(null,"&amp;MATCH(MID(CELL("filename",A10),SEARCH("#$",CELL("filename",A10))+2,90),summary!$A$2:$A$38,0)&amp;",'"&amp;B10&amp;"');"</f>
        <v>INSERT INTO make(id_mk, brand_mk, model_mk) VALUES(null,25,'');</v>
      </c>
      <c r="B10" s="10"/>
      <c r="C10" s="145" t="s">
        <v>3370</v>
      </c>
      <c r="D10" s="731" t="n">
        <v>29800</v>
      </c>
    </row>
    <row r="11" customFormat="false" ht="12.75" hidden="true" customHeight="true" outlineLevel="0" collapsed="false">
      <c r="A11" s="185" t="str">
        <f aca="true">"INSERT INTO make(id_mk, brand_mk, model_mk) VALUES(null,"&amp;MATCH(MID(CELL("filename",A11),SEARCH("#$",CELL("filename",A11))+2,90),summary!$A$2:$A$38,0)&amp;",'"&amp;B11&amp;"');"</f>
        <v>INSERT INTO make(id_mk, brand_mk, model_mk) VALUES(null,25,'');</v>
      </c>
      <c r="B11" s="10"/>
      <c r="C11" s="145" t="s">
        <v>3371</v>
      </c>
      <c r="D11" s="731" t="n">
        <v>30950</v>
      </c>
    </row>
    <row r="12" customFormat="false" ht="12.75" hidden="true" customHeight="true" outlineLevel="0" collapsed="false">
      <c r="A12" s="185" t="str">
        <f aca="true">"INSERT INTO make(id_mk, brand_mk, model_mk) VALUES(null,"&amp;MATCH(MID(CELL("filename",A12),SEARCH("#$",CELL("filename",A12))+2,90),summary!$A$2:$A$38,0)&amp;",'"&amp;B12&amp;"');"</f>
        <v>INSERT INTO make(id_mk, brand_mk, model_mk) VALUES(null,25,'');</v>
      </c>
      <c r="C12" s="145" t="s">
        <v>3372</v>
      </c>
      <c r="D12" s="731" t="n">
        <v>31550</v>
      </c>
    </row>
    <row r="13" customFormat="false" ht="12.75" hidden="true" customHeight="true" outlineLevel="0" collapsed="false">
      <c r="A13" s="185" t="str">
        <f aca="true">"INSERT INTO make(id_mk, brand_mk, model_mk) VALUES(null,"&amp;MATCH(MID(CELL("filename",A13),SEARCH("#$",CELL("filename",A13))+2,90),summary!$A$2:$A$38,0)&amp;",'"&amp;B13&amp;"');"</f>
        <v>INSERT INTO make(id_mk, brand_mk, model_mk) VALUES(null,25,'');</v>
      </c>
      <c r="B13" s="10"/>
      <c r="C13" s="145" t="s">
        <v>3373</v>
      </c>
      <c r="D13" s="731" t="n">
        <v>32150</v>
      </c>
    </row>
    <row r="14" customFormat="false" ht="12.75" hidden="true" customHeight="true" outlineLevel="0" collapsed="false">
      <c r="A14" s="185" t="str">
        <f aca="true">"INSERT INTO make(id_mk, brand_mk, model_mk) VALUES(null,"&amp;MATCH(MID(CELL("filename",A14),SEARCH("#$",CELL("filename",A14))+2,90),summary!$A$2:$A$38,0)&amp;",'"&amp;B14&amp;"');"</f>
        <v>INSERT INTO make(id_mk, brand_mk, model_mk) VALUES(null,25,'');</v>
      </c>
      <c r="B14" s="10"/>
      <c r="C14" s="732" t="s">
        <v>3374</v>
      </c>
      <c r="D14" s="731" t="n">
        <v>35200</v>
      </c>
    </row>
    <row r="15" customFormat="false" ht="12.75" hidden="true" customHeight="true" outlineLevel="0" collapsed="false">
      <c r="A15" s="185" t="str">
        <f aca="true">"INSERT INTO make(id_mk, brand_mk, model_mk) VALUES(null,"&amp;MATCH(MID(CELL("filename",A15),SEARCH("#$",CELL("filename",A15))+2,90),summary!$A$2:$A$38,0)&amp;",'"&amp;B15&amp;"');"</f>
        <v>INSERT INTO make(id_mk, brand_mk, model_mk) VALUES(null,25,'');</v>
      </c>
      <c r="B15" s="10"/>
      <c r="C15" s="732"/>
      <c r="D15" s="277"/>
    </row>
    <row r="16" customFormat="false" ht="12.75" hidden="true" customHeight="true" outlineLevel="0" collapsed="false">
      <c r="A16" s="185" t="str">
        <f aca="true">"INSERT INTO make(id_mk, brand_mk, model_mk) VALUES(null,"&amp;MATCH(MID(CELL("filename",A16),SEARCH("#$",CELL("filename",A16))+2,90),summary!$A$2:$A$38,0)&amp;",'"&amp;B16&amp;"');"</f>
        <v>INSERT INTO make(id_mk, brand_mk, model_mk) VALUES(null,25,'');</v>
      </c>
      <c r="B16" s="10"/>
      <c r="C16" s="10" t="s">
        <v>3375</v>
      </c>
      <c r="D16" s="731"/>
    </row>
    <row r="17" customFormat="false" ht="12.75" hidden="true" customHeight="true" outlineLevel="0" collapsed="false">
      <c r="A17" s="185" t="str">
        <f aca="true">"INSERT INTO make(id_mk, brand_mk, model_mk) VALUES(null,"&amp;MATCH(MID(CELL("filename",A17),SEARCH("#$",CELL("filename",A17))+2,90),summary!$A$2:$A$38,0)&amp;",'"&amp;B17&amp;"');"</f>
        <v>INSERT INTO make(id_mk, brand_mk, model_mk) VALUES(null,25,'');</v>
      </c>
      <c r="B17" s="10"/>
      <c r="C17" s="145"/>
      <c r="D17" s="731"/>
    </row>
    <row r="18" customFormat="false" ht="12.75" hidden="true" customHeight="true" outlineLevel="0" collapsed="false">
      <c r="A18" s="185" t="str">
        <f aca="true">"INSERT INTO make(id_mk, brand_mk, model_mk) VALUES(null,"&amp;MATCH(MID(CELL("filename",A18),SEARCH("#$",CELL("filename",A18))+2,90),summary!$A$2:$A$38,0)&amp;",'"&amp;B18&amp;"');"</f>
        <v>INSERT INTO make(id_mk, brand_mk, model_mk) VALUES(null,25,'');</v>
      </c>
      <c r="B18" s="10"/>
      <c r="C18" s="145" t="s">
        <v>3372</v>
      </c>
      <c r="D18" s="731" t="n">
        <v>35500</v>
      </c>
    </row>
    <row r="19" customFormat="false" ht="12.75" hidden="true" customHeight="true" outlineLevel="0" collapsed="false">
      <c r="A19" s="185" t="str">
        <f aca="true">"INSERT INTO make(id_mk, brand_mk, model_mk) VALUES(null,"&amp;MATCH(MID(CELL("filename",A19),SEARCH("#$",CELL("filename",A19))+2,90),summary!$A$2:$A$38,0)&amp;",'"&amp;B19&amp;"');"</f>
        <v>INSERT INTO make(id_mk, brand_mk, model_mk) VALUES(null,25,'');</v>
      </c>
      <c r="B19" s="10"/>
      <c r="C19" s="145" t="s">
        <v>3373</v>
      </c>
      <c r="D19" s="731" t="n">
        <v>36150</v>
      </c>
    </row>
    <row r="20" customFormat="false" ht="12.75" hidden="true" customHeight="true" outlineLevel="0" collapsed="false">
      <c r="A20" s="185" t="str">
        <f aca="true">"INSERT INTO make(id_mk, brand_mk, model_mk) VALUES(null,"&amp;MATCH(MID(CELL("filename",A20),SEARCH("#$",CELL("filename",A20))+2,90),summary!$A$2:$A$38,0)&amp;",'"&amp;B20&amp;"');"</f>
        <v>INSERT INTO make(id_mk, brand_mk, model_mk) VALUES(null,25,'');</v>
      </c>
      <c r="B20" s="10"/>
      <c r="C20" s="145" t="s">
        <v>3374</v>
      </c>
      <c r="D20" s="731" t="n">
        <v>39200</v>
      </c>
    </row>
    <row r="21" customFormat="false" ht="12.75" hidden="true" customHeight="true" outlineLevel="0" collapsed="false">
      <c r="A21" s="185" t="str">
        <f aca="true">"INSERT INTO make(id_mk, brand_mk, model_mk) VALUES(null,"&amp;MATCH(MID(CELL("filename",A21),SEARCH("#$",CELL("filename",A21))+2,90),summary!$A$2:$A$38,0)&amp;",'"&amp;B21&amp;"');"</f>
        <v>INSERT INTO make(id_mk, brand_mk, model_mk) VALUES(null,25,'');</v>
      </c>
      <c r="B21" s="10"/>
      <c r="C21" s="145"/>
      <c r="D21" s="733"/>
    </row>
    <row r="22" customFormat="false" ht="12.75" hidden="true" customHeight="true" outlineLevel="0" collapsed="false">
      <c r="A22" s="185" t="str">
        <f aca="true">"INSERT INTO make(id_mk, brand_mk, model_mk) VALUES(null,"&amp;MATCH(MID(CELL("filename",A22),SEARCH("#$",CELL("filename",A22))+2,90),summary!$A$2:$A$38,0)&amp;",'"&amp;B22&amp;"');"</f>
        <v>INSERT INTO make(id_mk, brand_mk, model_mk) VALUES(null,25,'');</v>
      </c>
      <c r="B22" s="10"/>
      <c r="C22" s="145"/>
      <c r="D22" s="733"/>
    </row>
    <row r="23" customFormat="false" ht="12.75" hidden="false" customHeight="true" outlineLevel="0" collapsed="false">
      <c r="A23" s="185" t="str">
        <f aca="true">"INSERT INTO make(id_mk, brand_mk, model_mk) VALUES(null,"&amp;MATCH(MID(CELL("filename",A23),SEARCH("#$",CELL("filename",A23))+2,90),summary!$A$2:$A$38,0)&amp;",'"&amp;B23&amp;"');"</f>
        <v>INSERT INTO make(id_mk, brand_mk, model_mk) VALUES(null,25,'9-3 ESTATE  DIESEL');</v>
      </c>
      <c r="B23" s="10" t="s">
        <v>3376</v>
      </c>
      <c r="C23" s="10" t="s">
        <v>3369</v>
      </c>
      <c r="D23" s="733"/>
    </row>
    <row r="24" customFormat="false" ht="12.75" hidden="true" customHeight="true" outlineLevel="0" collapsed="false">
      <c r="A24" s="185" t="str">
        <f aca="true">"INSERT INTO make(id_mk, brand_mk, model_mk) VALUES(null,"&amp;MATCH(MID(CELL("filename",A24),SEARCH("#$",CELL("filename",A24))+2,90),summary!$A$2:$A$38,0)&amp;",'"&amp;B24&amp;"');"</f>
        <v>INSERT INTO make(id_mk, brand_mk, model_mk) VALUES(null,25,'');</v>
      </c>
      <c r="C24" s="145"/>
      <c r="D24" s="733"/>
    </row>
    <row r="25" customFormat="false" ht="12.75" hidden="true" customHeight="true" outlineLevel="0" collapsed="false">
      <c r="A25" s="185" t="str">
        <f aca="true">"INSERT INTO make(id_mk, brand_mk, model_mk) VALUES(null,"&amp;MATCH(MID(CELL("filename",A25),SEARCH("#$",CELL("filename",A25))+2,90),summary!$A$2:$A$38,0)&amp;",'"&amp;B25&amp;"');"</f>
        <v>INSERT INTO make(id_mk, brand_mk, model_mk) VALUES(null,25,'');</v>
      </c>
      <c r="B25" s="10"/>
      <c r="C25" s="276" t="s">
        <v>3370</v>
      </c>
      <c r="D25" s="733" t="n">
        <v>32300</v>
      </c>
    </row>
    <row r="26" customFormat="false" ht="12.75" hidden="true" customHeight="true" outlineLevel="0" collapsed="false">
      <c r="A26" s="185" t="str">
        <f aca="true">"INSERT INTO make(id_mk, brand_mk, model_mk) VALUES(null,"&amp;MATCH(MID(CELL("filename",A26),SEARCH("#$",CELL("filename",A26))+2,90),summary!$A$2:$A$38,0)&amp;",'"&amp;B26&amp;"');"</f>
        <v>INSERT INTO make(id_mk, brand_mk, model_mk) VALUES(null,25,'');</v>
      </c>
      <c r="B26" s="10"/>
      <c r="C26" s="276" t="s">
        <v>3371</v>
      </c>
      <c r="D26" s="733" t="n">
        <v>33450</v>
      </c>
    </row>
    <row r="27" customFormat="false" ht="12.75" hidden="true" customHeight="true" outlineLevel="0" collapsed="false">
      <c r="A27" s="185" t="str">
        <f aca="true">"INSERT INTO make(id_mk, brand_mk, model_mk) VALUES(null,"&amp;MATCH(MID(CELL("filename",A27),SEARCH("#$",CELL("filename",A27))+2,90),summary!$A$2:$A$38,0)&amp;",'"&amp;B27&amp;"');"</f>
        <v>INSERT INTO make(id_mk, brand_mk, model_mk) VALUES(null,25,'');</v>
      </c>
      <c r="B27" s="10"/>
      <c r="C27" s="145" t="s">
        <v>3372</v>
      </c>
      <c r="D27" s="733" t="n">
        <v>34050</v>
      </c>
    </row>
    <row r="28" customFormat="false" ht="12.75" hidden="true" customHeight="true" outlineLevel="0" collapsed="false">
      <c r="A28" s="185" t="str">
        <f aca="true">"INSERT INTO make(id_mk, brand_mk, model_mk) VALUES(null,"&amp;MATCH(MID(CELL("filename",A28),SEARCH("#$",CELL("filename",A28))+2,90),summary!$A$2:$A$38,0)&amp;",'"&amp;B28&amp;"');"</f>
        <v>INSERT INTO make(id_mk, brand_mk, model_mk) VALUES(null,25,'');</v>
      </c>
      <c r="B28" s="10"/>
      <c r="C28" s="145" t="s">
        <v>3373</v>
      </c>
      <c r="D28" s="733" t="n">
        <v>34650</v>
      </c>
    </row>
    <row r="29" customFormat="false" ht="12.75" hidden="true" customHeight="true" outlineLevel="0" collapsed="false">
      <c r="A29" s="185" t="str">
        <f aca="true">"INSERT INTO make(id_mk, brand_mk, model_mk) VALUES(null,"&amp;MATCH(MID(CELL("filename",A29),SEARCH("#$",CELL("filename",A29))+2,90),summary!$A$2:$A$38,0)&amp;",'"&amp;B29&amp;"');"</f>
        <v>INSERT INTO make(id_mk, brand_mk, model_mk) VALUES(null,25,'');</v>
      </c>
      <c r="B29" s="10"/>
      <c r="C29" s="145" t="s">
        <v>3374</v>
      </c>
      <c r="D29" s="733" t="n">
        <v>37700</v>
      </c>
    </row>
    <row r="30" customFormat="false" ht="12.75" hidden="true" customHeight="true" outlineLevel="0" collapsed="false">
      <c r="A30" s="185" t="str">
        <f aca="true">"INSERT INTO make(id_mk, brand_mk, model_mk) VALUES(null,"&amp;MATCH(MID(CELL("filename",A30),SEARCH("#$",CELL("filename",A30))+2,90),summary!$A$2:$A$38,0)&amp;",'"&amp;B30&amp;"');"</f>
        <v>INSERT INTO make(id_mk, brand_mk, model_mk) VALUES(null,25,'');</v>
      </c>
      <c r="B30" s="10"/>
      <c r="C30" s="145" t="s">
        <v>3377</v>
      </c>
      <c r="D30" s="733" t="n">
        <v>35940</v>
      </c>
    </row>
    <row r="31" customFormat="false" ht="12.75" hidden="true" customHeight="true" outlineLevel="0" collapsed="false">
      <c r="A31" s="185" t="str">
        <f aca="true">"INSERT INTO make(id_mk, brand_mk, model_mk) VALUES(null,"&amp;MATCH(MID(CELL("filename",A31),SEARCH("#$",CELL("filename",A31))+2,90),summary!$A$2:$A$38,0)&amp;",'"&amp;B31&amp;"');"</f>
        <v>INSERT INTO make(id_mk, brand_mk, model_mk) VALUES(null,25,'');</v>
      </c>
      <c r="B31" s="10"/>
      <c r="C31" s="10" t="s">
        <v>3375</v>
      </c>
      <c r="D31" s="733"/>
    </row>
    <row r="32" customFormat="false" ht="12.75" hidden="true" customHeight="true" outlineLevel="0" collapsed="false">
      <c r="A32" s="185" t="str">
        <f aca="true">"INSERT INTO make(id_mk, brand_mk, model_mk) VALUES(null,"&amp;MATCH(MID(CELL("filename",A32),SEARCH("#$",CELL("filename",A32))+2,90),summary!$A$2:$A$38,0)&amp;",'"&amp;B32&amp;"');"</f>
        <v>INSERT INTO make(id_mk, brand_mk, model_mk) VALUES(null,25,'');</v>
      </c>
      <c r="B32" s="10"/>
      <c r="C32" s="145"/>
      <c r="D32" s="733"/>
    </row>
    <row r="33" customFormat="false" ht="12.75" hidden="true" customHeight="true" outlineLevel="0" collapsed="false">
      <c r="A33" s="185" t="str">
        <f aca="true">"INSERT INTO make(id_mk, brand_mk, model_mk) VALUES(null,"&amp;MATCH(MID(CELL("filename",A33),SEARCH("#$",CELL("filename",A33))+2,90),summary!$A$2:$A$38,0)&amp;",'"&amp;B33&amp;"');"</f>
        <v>INSERT INTO make(id_mk, brand_mk, model_mk) VALUES(null,25,'');</v>
      </c>
      <c r="B33" s="10"/>
      <c r="C33" s="276" t="s">
        <v>3372</v>
      </c>
      <c r="D33" s="733" t="n">
        <v>38550</v>
      </c>
    </row>
    <row r="34" customFormat="false" ht="12.75" hidden="true" customHeight="true" outlineLevel="0" collapsed="false">
      <c r="A34" s="185" t="str">
        <f aca="true">"INSERT INTO make(id_mk, brand_mk, model_mk) VALUES(null,"&amp;MATCH(MID(CELL("filename",A34),SEARCH("#$",CELL("filename",A34))+2,90),summary!$A$2:$A$38,0)&amp;",'"&amp;B34&amp;"');"</f>
        <v>INSERT INTO make(id_mk, brand_mk, model_mk) VALUES(null,25,'');</v>
      </c>
      <c r="B34" s="10"/>
      <c r="C34" s="276" t="s">
        <v>3373</v>
      </c>
      <c r="D34" s="733" t="n">
        <v>39150</v>
      </c>
    </row>
    <row r="35" customFormat="false" ht="12.75" hidden="true" customHeight="true" outlineLevel="0" collapsed="false">
      <c r="A35" s="185" t="str">
        <f aca="true">"INSERT INTO make(id_mk, brand_mk, model_mk) VALUES(null,"&amp;MATCH(MID(CELL("filename",A35),SEARCH("#$",CELL("filename",A35))+2,90),summary!$A$2:$A$38,0)&amp;",'"&amp;B35&amp;"');"</f>
        <v>INSERT INTO make(id_mk, brand_mk, model_mk) VALUES(null,25,'');</v>
      </c>
      <c r="B35" s="10"/>
      <c r="C35" s="145" t="s">
        <v>3374</v>
      </c>
      <c r="D35" s="733" t="n">
        <v>42200</v>
      </c>
    </row>
    <row r="36" customFormat="false" ht="12.75" hidden="true" customHeight="true" outlineLevel="0" collapsed="false">
      <c r="A36" s="185" t="str">
        <f aca="true">"INSERT INTO make(id_mk, brand_mk, model_mk) VALUES(null,"&amp;MATCH(MID(CELL("filename",A36),SEARCH("#$",CELL("filename",A36))+2,90),summary!$A$2:$A$38,0)&amp;",'"&amp;B36&amp;"');"</f>
        <v>INSERT INTO make(id_mk, brand_mk, model_mk) VALUES(null,25,'');</v>
      </c>
      <c r="B36" s="10"/>
      <c r="C36" s="145" t="s">
        <v>3378</v>
      </c>
      <c r="D36" s="733" t="n">
        <v>40440</v>
      </c>
    </row>
    <row r="37" customFormat="false" ht="12.75" hidden="true" customHeight="true" outlineLevel="0" collapsed="false">
      <c r="A37" s="185" t="str">
        <f aca="true">"INSERT INTO make(id_mk, brand_mk, model_mk) VALUES(null,"&amp;MATCH(MID(CELL("filename",A37),SEARCH("#$",CELL("filename",A37))+2,90),summary!$A$2:$A$38,0)&amp;",'"&amp;B37&amp;"');"</f>
        <v>INSERT INTO make(id_mk, brand_mk, model_mk) VALUES(null,25,'');</v>
      </c>
      <c r="B37" s="10"/>
      <c r="C37" s="145"/>
      <c r="D37" s="733"/>
    </row>
    <row r="38" customFormat="false" ht="12.75" hidden="true" customHeight="true" outlineLevel="0" collapsed="false">
      <c r="A38" s="185" t="str">
        <f aca="true">"INSERT INTO make(id_mk, brand_mk, model_mk) VALUES(null,"&amp;MATCH(MID(CELL("filename",A38),SEARCH("#$",CELL("filename",A38))+2,90),summary!$A$2:$A$38,0)&amp;",'"&amp;B38&amp;"');"</f>
        <v>INSERT INTO make(id_mk, brand_mk, model_mk) VALUES(null,25,'');</v>
      </c>
      <c r="B38" s="10"/>
      <c r="C38" s="145"/>
      <c r="D38" s="733"/>
    </row>
    <row r="39" customFormat="false" ht="12.75" hidden="true" customHeight="true" outlineLevel="0" collapsed="false">
      <c r="A39" s="185" t="str">
        <f aca="true">"INSERT INTO make(id_mk, brand_mk, model_mk) VALUES(null,"&amp;MATCH(MID(CELL("filename",A39),SEARCH("#$",CELL("filename",A39))+2,90),summary!$A$2:$A$38,0)&amp;",'"&amp;B39&amp;"');"</f>
        <v>INSERT INTO make(id_mk, brand_mk, model_mk) VALUES(null,25,'');</v>
      </c>
      <c r="B39" s="10"/>
      <c r="C39" s="10"/>
      <c r="D39" s="733"/>
    </row>
    <row r="40" customFormat="false" ht="12.75" hidden="true" customHeight="true" outlineLevel="0" collapsed="false">
      <c r="A40" s="185" t="str">
        <f aca="true">"INSERT INTO make(id_mk, brand_mk, model_mk) VALUES(null,"&amp;MATCH(MID(CELL("filename",A40),SEARCH("#$",CELL("filename",A40))+2,90),summary!$A$2:$A$38,0)&amp;",'"&amp;B40&amp;"');"</f>
        <v>INSERT INTO make(id_mk, brand_mk, model_mk) VALUES(null,25,'');</v>
      </c>
      <c r="B40" s="10"/>
      <c r="C40" s="145"/>
      <c r="D40" s="733"/>
    </row>
    <row r="41" customFormat="false" ht="12.75" hidden="true" customHeight="true" outlineLevel="0" collapsed="false">
      <c r="A41" s="185" t="str">
        <f aca="true">"INSERT INTO make(id_mk, brand_mk, model_mk) VALUES(null,"&amp;MATCH(MID(CELL("filename",A41),SEARCH("#$",CELL("filename",A41))+2,90),summary!$A$2:$A$38,0)&amp;",'"&amp;B41&amp;"');"</f>
        <v>INSERT INTO make(id_mk, brand_mk, model_mk) VALUES(null,25,'');</v>
      </c>
      <c r="B41" s="10"/>
      <c r="C41" s="145"/>
      <c r="D41" s="733"/>
    </row>
    <row r="42" customFormat="false" ht="12.75" hidden="true" customHeight="true" outlineLevel="0" collapsed="false">
      <c r="A42" s="185" t="str">
        <f aca="true">"INSERT INTO make(id_mk, brand_mk, model_mk) VALUES(null,"&amp;MATCH(MID(CELL("filename",A42),SEARCH("#$",CELL("filename",A42))+2,90),summary!$A$2:$A$38,0)&amp;",'"&amp;B42&amp;"');"</f>
        <v>INSERT INTO make(id_mk, brand_mk, model_mk) VALUES(null,25,'');</v>
      </c>
      <c r="B42" s="10"/>
      <c r="C42" s="145"/>
      <c r="D42" s="733"/>
    </row>
    <row r="43" customFormat="false" ht="12.75" hidden="true" customHeight="true" outlineLevel="0" collapsed="false">
      <c r="A43" s="185" t="str">
        <f aca="true">"INSERT INTO make(id_mk, brand_mk, model_mk) VALUES(null,"&amp;MATCH(MID(CELL("filename",A43),SEARCH("#$",CELL("filename",A43))+2,90),summary!$A$2:$A$38,0)&amp;",'"&amp;B43&amp;"');"</f>
        <v>INSERT INTO make(id_mk, brand_mk, model_mk) VALUES(null,25,'');</v>
      </c>
      <c r="B43" s="10"/>
      <c r="C43" s="145"/>
      <c r="D43" s="733"/>
    </row>
    <row r="44" customFormat="false" ht="12.75" hidden="true" customHeight="true" outlineLevel="0" collapsed="false">
      <c r="A44" s="185" t="str">
        <f aca="true">"INSERT INTO make(id_mk, brand_mk, model_mk) VALUES(null,"&amp;MATCH(MID(CELL("filename",A44),SEARCH("#$",CELL("filename",A44))+2,90),summary!$A$2:$A$38,0)&amp;",'"&amp;B44&amp;"');"</f>
        <v>INSERT INTO make(id_mk, brand_mk, model_mk) VALUES(null,25,'');</v>
      </c>
      <c r="B44" s="10"/>
      <c r="C44" s="145"/>
      <c r="D44" s="731"/>
    </row>
    <row r="45" customFormat="false" ht="12.75" hidden="true" customHeight="true" outlineLevel="0" collapsed="false">
      <c r="A45" s="185" t="str">
        <f aca="true">"INSERT INTO make(id_mk, brand_mk, model_mk) VALUES(null,"&amp;MATCH(MID(CELL("filename",A45),SEARCH("#$",CELL("filename",A45))+2,90),summary!$A$2:$A$38,0)&amp;",'"&amp;B45&amp;"');"</f>
        <v>INSERT INTO make(id_mk, brand_mk, model_mk) VALUES(null,25,'');</v>
      </c>
      <c r="B45" s="10"/>
      <c r="C45" s="145"/>
      <c r="D45" s="733"/>
    </row>
    <row r="46" customFormat="false" ht="12.75" hidden="true" customHeight="true" outlineLevel="0" collapsed="false">
      <c r="A46" s="185" t="str">
        <f aca="true">"INSERT INTO make(id_mk, brand_mk, model_mk) VALUES(null,"&amp;MATCH(MID(CELL("filename",A46),SEARCH("#$",CELL("filename",A46))+2,90),summary!$A$2:$A$38,0)&amp;",'"&amp;B46&amp;"');"</f>
        <v>INSERT INTO make(id_mk, brand_mk, model_mk) VALUES(null,25,'');</v>
      </c>
      <c r="B46" s="10"/>
      <c r="C46" s="145"/>
      <c r="D46" s="733"/>
    </row>
    <row r="47" customFormat="false" ht="12.75" hidden="true" customHeight="true" outlineLevel="0" collapsed="false">
      <c r="A47" s="185" t="str">
        <f aca="true">"INSERT INTO make(id_mk, brand_mk, model_mk) VALUES(null,"&amp;MATCH(MID(CELL("filename",A47),SEARCH("#$",CELL("filename",A47))+2,90),summary!$A$2:$A$38,0)&amp;",'"&amp;B47&amp;"');"</f>
        <v>INSERT INTO make(id_mk, brand_mk, model_mk) VALUES(null,25,'');</v>
      </c>
      <c r="B47" s="10"/>
      <c r="C47" s="145"/>
      <c r="D47" s="733"/>
    </row>
    <row r="48" s="9" customFormat="true" ht="12.75" hidden="true" customHeight="true" outlineLevel="0" collapsed="false">
      <c r="A48" s="185" t="str">
        <f aca="true">"INSERT INTO make(id_mk, brand_mk, model_mk) VALUES(null,"&amp;MATCH(MID(CELL("filename",A48),SEARCH("#$",CELL("filename",A48))+2,90),summary!$A$2:$A$38,0)&amp;",'"&amp;B48&amp;"');"</f>
        <v>INSERT INTO make(id_mk, brand_mk, model_mk) VALUES(null,25,'');</v>
      </c>
      <c r="C48" s="145"/>
      <c r="D48" s="733"/>
    </row>
    <row r="49" customFormat="false" ht="12.75" hidden="true" customHeight="true" outlineLevel="0" collapsed="false">
      <c r="A49" s="185" t="str">
        <f aca="true">"INSERT INTO make(id_mk, brand_mk, model_mk) VALUES(null,"&amp;MATCH(MID(CELL("filename",A49),SEARCH("#$",CELL("filename",A49))+2,90),summary!$A$2:$A$38,0)&amp;",'"&amp;B49&amp;"');"</f>
        <v>INSERT INTO make(id_mk, brand_mk, model_mk) VALUES(null,25,'');</v>
      </c>
      <c r="B49" s="10"/>
      <c r="C49" s="145"/>
      <c r="D49" s="733"/>
    </row>
    <row r="50" customFormat="false" ht="12.75" hidden="true" customHeight="true" outlineLevel="0" collapsed="false">
      <c r="A50" s="185" t="str">
        <f aca="true">"INSERT INTO make(id_mk, brand_mk, model_mk) VALUES(null,"&amp;MATCH(MID(CELL("filename",A50),SEARCH("#$",CELL("filename",A50))+2,90),summary!$A$2:$A$38,0)&amp;",'"&amp;B50&amp;"');"</f>
        <v>INSERT INTO make(id_mk, brand_mk, model_mk) VALUES(null,25,'');</v>
      </c>
      <c r="B50" s="10"/>
      <c r="C50" s="10"/>
      <c r="D50" s="733"/>
    </row>
    <row r="51" customFormat="false" ht="12.75" hidden="true" customHeight="true" outlineLevel="0" collapsed="false">
      <c r="A51" s="185" t="str">
        <f aca="true">"INSERT INTO make(id_mk, brand_mk, model_mk) VALUES(null,"&amp;MATCH(MID(CELL("filename",A51),SEARCH("#$",CELL("filename",A51))+2,90),summary!$A$2:$A$38,0)&amp;",'"&amp;B51&amp;"');"</f>
        <v>INSERT INTO make(id_mk, brand_mk, model_mk) VALUES(null,25,'');</v>
      </c>
      <c r="B51" s="734"/>
      <c r="C51" s="145"/>
      <c r="D51" s="733"/>
    </row>
    <row r="52" customFormat="false" ht="12.75" hidden="true" customHeight="true" outlineLevel="0" collapsed="false">
      <c r="A52" s="185" t="str">
        <f aca="true">"INSERT INTO make(id_mk, brand_mk, model_mk) VALUES(null,"&amp;MATCH(MID(CELL("filename",A52),SEARCH("#$",CELL("filename",A52))+2,90),summary!$A$2:$A$38,0)&amp;",'"&amp;B52&amp;"');"</f>
        <v>INSERT INTO make(id_mk, brand_mk, model_mk) VALUES(null,25,'');</v>
      </c>
      <c r="B52" s="734"/>
      <c r="C52" s="145"/>
      <c r="D52" s="733"/>
    </row>
    <row r="53" customFormat="false" ht="12.75" hidden="true" customHeight="true" outlineLevel="0" collapsed="false">
      <c r="A53" s="185" t="str">
        <f aca="true">"INSERT INTO make(id_mk, brand_mk, model_mk) VALUES(null,"&amp;MATCH(MID(CELL("filename",A53),SEARCH("#$",CELL("filename",A53))+2,90),summary!$A$2:$A$38,0)&amp;",'"&amp;B53&amp;"');"</f>
        <v>INSERT INTO make(id_mk, brand_mk, model_mk) VALUES(null,25,'');</v>
      </c>
      <c r="B53" s="10"/>
      <c r="C53" s="145"/>
      <c r="D53" s="733"/>
    </row>
    <row r="54" customFormat="false" ht="12.75" hidden="true" customHeight="true" outlineLevel="0" collapsed="false">
      <c r="A54" s="185" t="str">
        <f aca="true">"INSERT INTO make(id_mk, brand_mk, model_mk) VALUES(null,"&amp;MATCH(MID(CELL("filename",A54),SEARCH("#$",CELL("filename",A54))+2,90),summary!$A$2:$A$38,0)&amp;",'"&amp;B54&amp;"');"</f>
        <v>INSERT INTO make(id_mk, brand_mk, model_mk) VALUES(null,25,'');</v>
      </c>
      <c r="B54" s="10"/>
      <c r="C54" s="145"/>
      <c r="D54" s="733"/>
    </row>
    <row r="55" customFormat="false" ht="12.75" hidden="true" customHeight="true" outlineLevel="0" collapsed="false">
      <c r="A55" s="185" t="str">
        <f aca="true">"INSERT INTO make(id_mk, brand_mk, model_mk) VALUES(null,"&amp;MATCH(MID(CELL("filename",A55),SEARCH("#$",CELL("filename",A55))+2,90),summary!$A$2:$A$38,0)&amp;",'"&amp;B55&amp;"');"</f>
        <v>INSERT INTO make(id_mk, brand_mk, model_mk) VALUES(null,25,'');</v>
      </c>
      <c r="B55" s="10"/>
      <c r="C55" s="145"/>
      <c r="D55" s="733"/>
    </row>
    <row r="56" customFormat="false" ht="12.75" hidden="true" customHeight="true" outlineLevel="0" collapsed="false">
      <c r="A56" s="185" t="str">
        <f aca="true">"INSERT INTO make(id_mk, brand_mk, model_mk) VALUES(null,"&amp;MATCH(MID(CELL("filename",A56),SEARCH("#$",CELL("filename",A56))+2,90),summary!$A$2:$A$38,0)&amp;",'"&amp;B56&amp;"');"</f>
        <v>INSERT INTO make(id_mk, brand_mk, model_mk) VALUES(null,25,'');</v>
      </c>
      <c r="B56" s="10"/>
      <c r="C56" s="145"/>
      <c r="D56" s="733"/>
    </row>
    <row r="57" customFormat="false" ht="12.75" hidden="true" customHeight="true" outlineLevel="0" collapsed="false">
      <c r="A57" s="185" t="str">
        <f aca="true">"INSERT INTO make(id_mk, brand_mk, model_mk) VALUES(null,"&amp;MATCH(MID(CELL("filename",A57),SEARCH("#$",CELL("filename",A57))+2,90),summary!$A$2:$A$38,0)&amp;",'"&amp;B57&amp;"');"</f>
        <v>INSERT INTO make(id_mk, brand_mk, model_mk) VALUES(null,25,'');</v>
      </c>
      <c r="B57" s="10"/>
      <c r="C57" s="145"/>
      <c r="D57" s="733"/>
    </row>
    <row r="58" customFormat="false" ht="12.75" hidden="true" customHeight="true" outlineLevel="0" collapsed="false">
      <c r="A58" s="185" t="str">
        <f aca="true">"INSERT INTO make(id_mk, brand_mk, model_mk) VALUES(null,"&amp;MATCH(MID(CELL("filename",A58),SEARCH("#$",CELL("filename",A58))+2,90),summary!$A$2:$A$38,0)&amp;",'"&amp;B58&amp;"');"</f>
        <v>INSERT INTO make(id_mk, brand_mk, model_mk) VALUES(null,25,'');</v>
      </c>
      <c r="B58" s="10"/>
      <c r="C58" s="145"/>
      <c r="D58" s="733"/>
    </row>
    <row r="59" customFormat="false" ht="12.75" hidden="false" customHeight="true" outlineLevel="0" collapsed="false">
      <c r="A59" s="185" t="str">
        <f aca="true">"INSERT INTO make(id_mk, brand_mk, model_mk) VALUES(null,"&amp;MATCH(MID(CELL("filename",A59),SEARCH("#$",CELL("filename",A59))+2,90),summary!$A$2:$A$38,0)&amp;",'"&amp;B59&amp;"');"</f>
        <v>INSERT INTO make(id_mk, brand_mk, model_mk) VALUES(null,25,'9-3 CONVERTIBLE ');</v>
      </c>
      <c r="B59" s="10" t="s">
        <v>3379</v>
      </c>
      <c r="C59" s="10" t="s">
        <v>3369</v>
      </c>
      <c r="D59" s="733"/>
    </row>
    <row r="60" customFormat="false" ht="12.75" hidden="true" customHeight="true" outlineLevel="0" collapsed="false">
      <c r="A60" s="185" t="str">
        <f aca="true">"INSERT INTO make(id_mk, brand_mk, model_mk) VALUES(null,"&amp;MATCH(MID(CELL("filename",A60),SEARCH("#$",CELL("filename",A60))+2,90),summary!$A$2:$A$38,0)&amp;",'"&amp;B60&amp;"');"</f>
        <v>INSERT INTO make(id_mk, brand_mk, model_mk) VALUES(null,25,'');</v>
      </c>
      <c r="B60" s="10"/>
      <c r="C60" s="145"/>
      <c r="D60" s="733"/>
    </row>
    <row r="61" customFormat="false" ht="12.75" hidden="true" customHeight="true" outlineLevel="0" collapsed="false">
      <c r="A61" s="185" t="str">
        <f aca="true">"INSERT INTO make(id_mk, brand_mk, model_mk) VALUES(null,"&amp;MATCH(MID(CELL("filename",A61),SEARCH("#$",CELL("filename",A61))+2,90),summary!$A$2:$A$38,0)&amp;",'"&amp;B61&amp;"');"</f>
        <v>INSERT INTO make(id_mk, brand_mk, model_mk) VALUES(null,25,'');</v>
      </c>
      <c r="B61" s="10"/>
      <c r="C61" s="145" t="s">
        <v>3372</v>
      </c>
      <c r="D61" s="733" t="n">
        <v>47650</v>
      </c>
    </row>
    <row r="62" customFormat="false" ht="12.75" hidden="true" customHeight="true" outlineLevel="0" collapsed="false">
      <c r="A62" s="185" t="str">
        <f aca="true">"INSERT INTO make(id_mk, brand_mk, model_mk) VALUES(null,"&amp;MATCH(MID(CELL("filename",A62),SEARCH("#$",CELL("filename",A62))+2,90),summary!$A$2:$A$38,0)&amp;",'"&amp;B62&amp;"');"</f>
        <v>INSERT INTO make(id_mk, brand_mk, model_mk) VALUES(null,25,'');</v>
      </c>
      <c r="B62" s="10"/>
      <c r="C62" s="145" t="s">
        <v>3373</v>
      </c>
      <c r="D62" s="733" t="n">
        <v>49150</v>
      </c>
    </row>
    <row r="63" customFormat="false" ht="12.75" hidden="true" customHeight="true" outlineLevel="0" collapsed="false">
      <c r="A63" s="185" t="str">
        <f aca="true">"INSERT INTO make(id_mk, brand_mk, model_mk) VALUES(null,"&amp;MATCH(MID(CELL("filename",A63),SEARCH("#$",CELL("filename",A63))+2,90),summary!$A$2:$A$38,0)&amp;",'"&amp;B63&amp;"');"</f>
        <v>INSERT INTO make(id_mk, brand_mk, model_mk) VALUES(null,25,'');</v>
      </c>
      <c r="B63" s="10"/>
      <c r="C63" s="145" t="s">
        <v>3380</v>
      </c>
      <c r="D63" s="733" t="n">
        <v>52650</v>
      </c>
    </row>
    <row r="64" customFormat="false" ht="12.75" hidden="true" customHeight="true" outlineLevel="0" collapsed="false">
      <c r="A64" s="185" t="str">
        <f aca="true">"INSERT INTO make(id_mk, brand_mk, model_mk) VALUES(null,"&amp;MATCH(MID(CELL("filename",A64),SEARCH("#$",CELL("filename",A64))+2,90),summary!$A$2:$A$38,0)&amp;",'"&amp;B64&amp;"');"</f>
        <v>INSERT INTO make(id_mk, brand_mk, model_mk) VALUES(null,25,'');</v>
      </c>
      <c r="B64" s="10"/>
      <c r="C64" s="145"/>
      <c r="D64" s="733"/>
    </row>
    <row r="65" customFormat="false" ht="12.75" hidden="true" customHeight="true" outlineLevel="0" collapsed="false">
      <c r="A65" s="185" t="str">
        <f aca="true">"INSERT INTO make(id_mk, brand_mk, model_mk) VALUES(null,"&amp;MATCH(MID(CELL("filename",A65),SEARCH("#$",CELL("filename",A65))+2,90),summary!$A$2:$A$38,0)&amp;",'"&amp;B65&amp;"');"</f>
        <v>INSERT INTO make(id_mk, brand_mk, model_mk) VALUES(null,25,'');</v>
      </c>
      <c r="B65" s="10"/>
      <c r="C65" s="145"/>
      <c r="D65" s="733"/>
    </row>
    <row r="66" customFormat="false" ht="12.75" hidden="true" customHeight="true" outlineLevel="0" collapsed="false">
      <c r="A66" s="185" t="str">
        <f aca="true">"INSERT INTO make(id_mk, brand_mk, model_mk) VALUES(null,"&amp;MATCH(MID(CELL("filename",A66),SEARCH("#$",CELL("filename",A66))+2,90),summary!$A$2:$A$38,0)&amp;",'"&amp;B66&amp;"');"</f>
        <v>INSERT INTO make(id_mk, brand_mk, model_mk) VALUES(null,25,'');</v>
      </c>
      <c r="B66" s="10"/>
      <c r="C66" s="145"/>
      <c r="D66" s="733"/>
    </row>
    <row r="67" customFormat="false" ht="12.75" hidden="true" customHeight="true" outlineLevel="0" collapsed="false">
      <c r="A67" s="185" t="str">
        <f aca="true">"INSERT INTO make(id_mk, brand_mk, model_mk) VALUES(null,"&amp;MATCH(MID(CELL("filename",A67),SEARCH("#$",CELL("filename",A67))+2,90),summary!$A$2:$A$38,0)&amp;",'"&amp;B67&amp;"');"</f>
        <v>INSERT INTO make(id_mk, brand_mk, model_mk) VALUES(null,25,'');</v>
      </c>
      <c r="B67" s="10"/>
      <c r="C67" s="145"/>
      <c r="D67" s="733"/>
    </row>
    <row r="68" customFormat="false" ht="12.75" hidden="true" customHeight="true" outlineLevel="0" collapsed="false">
      <c r="A68" s="185" t="str">
        <f aca="true">"INSERT INTO make(id_mk, brand_mk, model_mk) VALUES(null,"&amp;MATCH(MID(CELL("filename",A68),SEARCH("#$",CELL("filename",A68))+2,90),summary!$A$2:$A$38,0)&amp;",'"&amp;B68&amp;"');"</f>
        <v>INSERT INTO make(id_mk, brand_mk, model_mk) VALUES(null,25,'');</v>
      </c>
      <c r="B68" s="10"/>
      <c r="C68" s="10" t="s">
        <v>3375</v>
      </c>
      <c r="D68" s="733"/>
    </row>
    <row r="69" customFormat="false" ht="12.75" hidden="true" customHeight="true" outlineLevel="0" collapsed="false">
      <c r="A69" s="185" t="str">
        <f aca="true">"INSERT INTO make(id_mk, brand_mk, model_mk) VALUES(null,"&amp;MATCH(MID(CELL("filename",A69),SEARCH("#$",CELL("filename",A69))+2,90),summary!$A$2:$A$38,0)&amp;",'"&amp;B69&amp;"');"</f>
        <v>INSERT INTO make(id_mk, brand_mk, model_mk) VALUES(null,25,'');</v>
      </c>
      <c r="B69" s="10"/>
      <c r="C69" s="145"/>
      <c r="D69" s="733"/>
    </row>
    <row r="70" customFormat="false" ht="12.75" hidden="true" customHeight="true" outlineLevel="0" collapsed="false">
      <c r="A70" s="185" t="str">
        <f aca="true">"INSERT INTO make(id_mk, brand_mk, model_mk) VALUES(null,"&amp;MATCH(MID(CELL("filename",A70),SEARCH("#$",CELL("filename",A70))+2,90),summary!$A$2:$A$38,0)&amp;",'"&amp;B70&amp;"');"</f>
        <v>INSERT INTO make(id_mk, brand_mk, model_mk) VALUES(null,25,'');</v>
      </c>
      <c r="B70" s="10"/>
      <c r="C70" s="145" t="s">
        <v>3372</v>
      </c>
      <c r="D70" s="733" t="n">
        <v>52650</v>
      </c>
    </row>
    <row r="71" customFormat="false" ht="12.75" hidden="true" customHeight="true" outlineLevel="0" collapsed="false">
      <c r="A71" s="185" t="str">
        <f aca="true">"INSERT INTO make(id_mk, brand_mk, model_mk) VALUES(null,"&amp;MATCH(MID(CELL("filename",A71),SEARCH("#$",CELL("filename",A71))+2,90),summary!$A$2:$A$38,0)&amp;",'"&amp;B71&amp;"');"</f>
        <v>INSERT INTO make(id_mk, brand_mk, model_mk) VALUES(null,25,'');</v>
      </c>
      <c r="B71" s="10"/>
      <c r="C71" s="145" t="s">
        <v>3373</v>
      </c>
      <c r="D71" s="733" t="n">
        <v>54150</v>
      </c>
    </row>
    <row r="72" customFormat="false" ht="12.75" hidden="true" customHeight="true" outlineLevel="0" collapsed="false">
      <c r="A72" s="185" t="str">
        <f aca="true">"INSERT INTO make(id_mk, brand_mk, model_mk) VALUES(null,"&amp;MATCH(MID(CELL("filename",A72),SEARCH("#$",CELL("filename",A72))+2,90),summary!$A$2:$A$38,0)&amp;",'"&amp;B72&amp;"');"</f>
        <v>INSERT INTO make(id_mk, brand_mk, model_mk) VALUES(null,25,')');</v>
      </c>
      <c r="B72" s="10" t="s">
        <v>3381</v>
      </c>
      <c r="C72" s="145"/>
      <c r="D72" s="733"/>
    </row>
    <row r="73" customFormat="false" ht="12.75" hidden="true" customHeight="true" outlineLevel="0" collapsed="false">
      <c r="A73" s="185" t="str">
        <f aca="true">"INSERT INTO make(id_mk, brand_mk, model_mk) VALUES(null,"&amp;MATCH(MID(CELL("filename",A73),SEARCH("#$",CELL("filename",A73))+2,90),summary!$A$2:$A$38,0)&amp;",'"&amp;B73&amp;"');"</f>
        <v>INSERT INTO make(id_mk, brand_mk, model_mk) VALUES(null,25,'');</v>
      </c>
      <c r="B73" s="10"/>
      <c r="C73" s="145"/>
      <c r="D73" s="733"/>
    </row>
    <row r="74" s="9" customFormat="true" ht="12.75" hidden="true" customHeight="true" outlineLevel="0" collapsed="false">
      <c r="A74" s="185" t="str">
        <f aca="true">"INSERT INTO make(id_mk, brand_mk, model_mk) VALUES(null,"&amp;MATCH(MID(CELL("filename",A74),SEARCH("#$",CELL("filename",A74))+2,90),summary!$A$2:$A$38,0)&amp;",'"&amp;B74&amp;"');"</f>
        <v>INSERT INTO make(id_mk, brand_mk, model_mk) VALUES(null,25,'');</v>
      </c>
      <c r="C74" s="145"/>
      <c r="D74" s="733"/>
    </row>
    <row r="75" customFormat="false" ht="12.75" hidden="true" customHeight="true" outlineLevel="0" collapsed="false">
      <c r="A75" s="185" t="str">
        <f aca="true">"INSERT INTO make(id_mk, brand_mk, model_mk) VALUES(null,"&amp;MATCH(MID(CELL("filename",A75),SEARCH("#$",CELL("filename",A75))+2,90),summary!$A$2:$A$38,0)&amp;",'"&amp;B75&amp;"');"</f>
        <v>INSERT INTO make(id_mk, brand_mk, model_mk) VALUES(null,25,'');</v>
      </c>
      <c r="B75" s="10"/>
      <c r="C75" s="145"/>
      <c r="D75" s="733"/>
    </row>
    <row r="76" customFormat="false" ht="12.75" hidden="false" customHeight="true" outlineLevel="0" collapsed="false">
      <c r="A76" s="185" t="str">
        <f aca="true">"INSERT INTO make(id_mk, brand_mk, model_mk) VALUES(null,"&amp;MATCH(MID(CELL("filename",A76),SEARCH("#$",CELL("filename",A76))+2,90),summary!$A$2:$A$38,0)&amp;",'"&amp;B76&amp;"');"</f>
        <v>INSERT INTO make(id_mk, brand_mk, model_mk) VALUES(null,25,'NEW 9-5 SALOON');</v>
      </c>
      <c r="B76" s="10" t="s">
        <v>3382</v>
      </c>
      <c r="C76" s="145" t="s">
        <v>3369</v>
      </c>
      <c r="D76" s="733"/>
    </row>
    <row r="77" customFormat="false" ht="12.75" hidden="true" customHeight="true" outlineLevel="0" collapsed="false">
      <c r="A77" s="185" t="str">
        <f aca="true">"INSERT INTO make(id_mk, brand_mk, model_mk) VALUES(null,"&amp;MATCH(MID(CELL("filename",A77),SEARCH("#$",CELL("filename",A77))+2,90),summary!$A$2:$A$38,0)&amp;",'"&amp;B77&amp;"');"</f>
        <v>INSERT INTO make(id_mk, brand_mk, model_mk) VALUES(null,25,'');</v>
      </c>
      <c r="B77" s="735"/>
      <c r="C77" s="10" t="s">
        <v>3383</v>
      </c>
      <c r="D77" s="733" t="n">
        <v>36500</v>
      </c>
    </row>
    <row r="78" customFormat="false" ht="12.75" hidden="true" customHeight="true" outlineLevel="0" collapsed="false">
      <c r="A78" s="185" t="str">
        <f aca="true">"INSERT INTO make(id_mk, brand_mk, model_mk) VALUES(null,"&amp;MATCH(MID(CELL("filename",A78),SEARCH("#$",CELL("filename",A78))+2,90),summary!$A$2:$A$38,0)&amp;",'"&amp;B78&amp;"');"</f>
        <v>INSERT INTO make(id_mk, brand_mk, model_mk) VALUES(null,25,'');</v>
      </c>
      <c r="C78" s="145" t="s">
        <v>3384</v>
      </c>
      <c r="D78" s="731" t="n">
        <v>39500</v>
      </c>
    </row>
    <row r="79" customFormat="false" ht="12.75" hidden="true" customHeight="true" outlineLevel="0" collapsed="false">
      <c r="A79" s="185" t="str">
        <f aca="true">"INSERT INTO make(id_mk, brand_mk, model_mk) VALUES(null,"&amp;MATCH(MID(CELL("filename",A79),SEARCH("#$",CELL("filename",A79))+2,90),summary!$A$2:$A$38,0)&amp;",'"&amp;B79&amp;"');"</f>
        <v>INSERT INTO make(id_mk, brand_mk, model_mk) VALUES(null,25,'');</v>
      </c>
      <c r="C79" s="145" t="s">
        <v>3385</v>
      </c>
      <c r="D79" s="731" t="n">
        <v>40500</v>
      </c>
    </row>
    <row r="80" s="9" customFormat="true" ht="12.75" hidden="true" customHeight="true" outlineLevel="0" collapsed="false">
      <c r="A80" s="185" t="str">
        <f aca="true">"INSERT INTO make(id_mk, brand_mk, model_mk) VALUES(null,"&amp;MATCH(MID(CELL("filename",A80),SEARCH("#$",CELL("filename",A80))+2,90),summary!$A$2:$A$38,0)&amp;",'"&amp;B80&amp;"');"</f>
        <v>INSERT INTO make(id_mk, brand_mk, model_mk) VALUES(null,25,'');</v>
      </c>
      <c r="C80" s="145" t="s">
        <v>3386</v>
      </c>
      <c r="D80" s="731" t="n">
        <v>43500</v>
      </c>
    </row>
    <row r="81" customFormat="false" ht="12.75" hidden="true" customHeight="true" outlineLevel="0" collapsed="false">
      <c r="A81" s="185" t="str">
        <f aca="true">"INSERT INTO make(id_mk, brand_mk, model_mk) VALUES(null,"&amp;MATCH(MID(CELL("filename",A81),SEARCH("#$",CELL("filename",A81))+2,90),summary!$A$2:$A$38,0)&amp;",'"&amp;B81&amp;"');"</f>
        <v>INSERT INTO make(id_mk, brand_mk, model_mk) VALUES(null,25,'');</v>
      </c>
      <c r="B81" s="10"/>
      <c r="C81" s="10" t="s">
        <v>3387</v>
      </c>
      <c r="D81" s="733" t="n">
        <v>49950</v>
      </c>
    </row>
    <row r="82" customFormat="false" ht="12.75" hidden="true" customHeight="true" outlineLevel="0" collapsed="false">
      <c r="A82" s="185" t="str">
        <f aca="true">"INSERT INTO make(id_mk, brand_mk, model_mk) VALUES(null,"&amp;MATCH(MID(CELL("filename",A82),SEARCH("#$",CELL("filename",A82))+2,90),summary!$A$2:$A$38,0)&amp;",'"&amp;B82&amp;"');"</f>
        <v>INSERT INTO make(id_mk, brand_mk, model_mk) VALUES(null,25,'');</v>
      </c>
      <c r="B82" s="10"/>
      <c r="C82" s="145" t="s">
        <v>3388</v>
      </c>
      <c r="D82" s="733" t="n">
        <v>48770</v>
      </c>
    </row>
    <row r="83" customFormat="false" ht="12.75" hidden="true" customHeight="true" outlineLevel="0" collapsed="false">
      <c r="A83" s="185" t="str">
        <f aca="true">"INSERT INTO make(id_mk, brand_mk, model_mk) VALUES(null,"&amp;MATCH(MID(CELL("filename",A83),SEARCH("#$",CELL("filename",A83))+2,90),summary!$A$2:$A$38,0)&amp;",'"&amp;B83&amp;"');"</f>
        <v>INSERT INTO make(id_mk, brand_mk, model_mk) VALUES(null,25,'');</v>
      </c>
      <c r="B83" s="10"/>
      <c r="C83" s="145" t="s">
        <v>3389</v>
      </c>
      <c r="D83" s="733" t="n">
        <v>55450</v>
      </c>
    </row>
    <row r="84" customFormat="false" ht="12.75" hidden="true" customHeight="true" outlineLevel="0" collapsed="false">
      <c r="A84" s="185" t="str">
        <f aca="true">"INSERT INTO make(id_mk, brand_mk, model_mk) VALUES(null,"&amp;MATCH(MID(CELL("filename",A84),SEARCH("#$",CELL("filename",A84))+2,90),summary!$A$2:$A$38,0)&amp;",'"&amp;B84&amp;"');"</f>
        <v>INSERT INTO make(id_mk, brand_mk, model_mk) VALUES(null,25,'');</v>
      </c>
      <c r="B84" s="10"/>
      <c r="C84" s="145"/>
      <c r="D84" s="733"/>
    </row>
    <row r="85" customFormat="false" ht="12.75" hidden="true" customHeight="true" outlineLevel="0" collapsed="false">
      <c r="A85" s="185" t="str">
        <f aca="true">"INSERT INTO make(id_mk, brand_mk, model_mk) VALUES(null,"&amp;MATCH(MID(CELL("filename",A85),SEARCH("#$",CELL("filename",A85))+2,90),summary!$A$2:$A$38,0)&amp;",'"&amp;B85&amp;"');"</f>
        <v>INSERT INTO make(id_mk, brand_mk, model_mk) VALUES(null,25,'');</v>
      </c>
      <c r="B85" s="10"/>
      <c r="C85" s="145"/>
      <c r="D85" s="733"/>
    </row>
    <row r="86" customFormat="false" ht="12.75" hidden="true" customHeight="true" outlineLevel="0" collapsed="false">
      <c r="A86" s="185" t="str">
        <f aca="true">"INSERT INTO make(id_mk, brand_mk, model_mk) VALUES(null,"&amp;MATCH(MID(CELL("filename",A86),SEARCH("#$",CELL("filename",A86))+2,90),summary!$A$2:$A$38,0)&amp;",'"&amp;B86&amp;"');"</f>
        <v>INSERT INTO make(id_mk, brand_mk, model_mk) VALUES(null,25,'');</v>
      </c>
      <c r="B86" s="10"/>
      <c r="C86" s="10" t="s">
        <v>3375</v>
      </c>
      <c r="D86" s="733"/>
    </row>
    <row r="87" customFormat="false" ht="12.75" hidden="true" customHeight="true" outlineLevel="0" collapsed="false">
      <c r="A87" s="185" t="str">
        <f aca="true">"INSERT INTO make(id_mk, brand_mk, model_mk) VALUES(null,"&amp;MATCH(MID(CELL("filename",A87),SEARCH("#$",CELL("filename",A87))+2,90),summary!$A$2:$A$38,0)&amp;",'"&amp;B87&amp;"');"</f>
        <v>INSERT INTO make(id_mk, brand_mk, model_mk) VALUES(null,25,'');</v>
      </c>
      <c r="C87" s="10"/>
      <c r="D87" s="733"/>
    </row>
    <row r="88" customFormat="false" ht="12.75" hidden="true" customHeight="true" outlineLevel="0" collapsed="false">
      <c r="A88" s="185" t="str">
        <f aca="true">"INSERT INTO make(id_mk, brand_mk, model_mk) VALUES(null,"&amp;MATCH(MID(CELL("filename",A88),SEARCH("#$",CELL("filename",A88))+2,90),summary!$A$2:$A$38,0)&amp;",'"&amp;B88&amp;"');"</f>
        <v>INSERT INTO make(id_mk, brand_mk, model_mk) VALUES(null,25,'');</v>
      </c>
      <c r="C88" s="145" t="s">
        <v>3390</v>
      </c>
      <c r="D88" s="731" t="n">
        <v>39300</v>
      </c>
    </row>
    <row r="89" customFormat="false" ht="12.75" hidden="true" customHeight="true" outlineLevel="0" collapsed="false">
      <c r="A89" s="185" t="str">
        <f aca="true">"INSERT INTO make(id_mk, brand_mk, model_mk) VALUES(null,"&amp;MATCH(MID(CELL("filename",A89),SEARCH("#$",CELL("filename",A89))+2,90),summary!$A$2:$A$38,0)&amp;",'"&amp;B89&amp;"');"</f>
        <v>INSERT INTO make(id_mk, brand_mk, model_mk) VALUES(null,25,'');</v>
      </c>
      <c r="B89" s="10"/>
      <c r="C89" s="145" t="s">
        <v>3384</v>
      </c>
      <c r="D89" s="731" t="n">
        <v>42300</v>
      </c>
    </row>
    <row r="90" customFormat="false" ht="12.75" hidden="true" customHeight="true" outlineLevel="0" collapsed="false">
      <c r="A90" s="185" t="str">
        <f aca="true">"INSERT INTO make(id_mk, brand_mk, model_mk) VALUES(null,"&amp;MATCH(MID(CELL("filename",A90),SEARCH("#$",CELL("filename",A90))+2,90),summary!$A$2:$A$38,0)&amp;",'"&amp;B90&amp;"');"</f>
        <v>INSERT INTO make(id_mk, brand_mk, model_mk) VALUES(null,25,'');</v>
      </c>
      <c r="B90" s="10"/>
      <c r="C90" s="145"/>
      <c r="D90" s="731"/>
    </row>
    <row r="91" customFormat="false" ht="12.75" hidden="true" customHeight="true" outlineLevel="0" collapsed="false">
      <c r="A91" s="185" t="str">
        <f aca="true">"INSERT INTO make(id_mk, brand_mk, model_mk) VALUES(null,"&amp;MATCH(MID(CELL("filename",A91),SEARCH("#$",CELL("filename",A91))+2,90),summary!$A$2:$A$38,0)&amp;",'"&amp;B91&amp;"');"</f>
        <v>INSERT INTO make(id_mk, brand_mk, model_mk) VALUES(null,25,'');</v>
      </c>
      <c r="B91" s="10"/>
      <c r="C91" s="10"/>
      <c r="D91" s="733"/>
    </row>
    <row r="92" customFormat="false" ht="12.75" hidden="false" customHeight="true" outlineLevel="0" collapsed="false">
      <c r="A92" s="185" t="str">
        <f aca="true">"INSERT INTO make(id_mk, brand_mk, model_mk) VALUES(null,"&amp;MATCH(MID(CELL("filename",A92),SEARCH("#$",CELL("filename",A92))+2,90),summary!$A$2:$A$38,0)&amp;",'"&amp;B92&amp;"');"</f>
        <v>INSERT INTO make(id_mk, brand_mk, model_mk) VALUES(null,25,'NEW 9-5 SALOON PETROL');</v>
      </c>
      <c r="B92" s="9" t="s">
        <v>3391</v>
      </c>
      <c r="C92" s="145" t="s">
        <v>3369</v>
      </c>
      <c r="D92" s="733"/>
    </row>
    <row r="93" customFormat="false" ht="12.75" hidden="true" customHeight="true" outlineLevel="0" collapsed="false">
      <c r="B93" s="10"/>
      <c r="C93" s="145"/>
      <c r="D93" s="733"/>
    </row>
    <row r="94" customFormat="false" ht="12.75" hidden="true" customHeight="true" outlineLevel="0" collapsed="false">
      <c r="B94" s="10"/>
      <c r="C94" s="145" t="s">
        <v>3392</v>
      </c>
      <c r="D94" s="731" t="n">
        <v>42000</v>
      </c>
    </row>
    <row r="95" customFormat="false" ht="12.75" hidden="true" customHeight="true" outlineLevel="0" collapsed="false">
      <c r="B95" s="10"/>
      <c r="C95" s="145" t="s">
        <v>3393</v>
      </c>
      <c r="D95" s="727" t="n">
        <v>45000</v>
      </c>
    </row>
    <row r="96" customFormat="false" ht="12.75" hidden="true" customHeight="true" outlineLevel="0" collapsed="false">
      <c r="B96" s="735"/>
      <c r="C96" s="10"/>
      <c r="D96" s="731"/>
    </row>
    <row r="97" customFormat="false" ht="12.75" hidden="true" customHeight="true" outlineLevel="0" collapsed="false">
      <c r="B97" s="10"/>
      <c r="C97" s="10"/>
      <c r="D97" s="731"/>
    </row>
    <row r="98" customFormat="false" ht="12.75" hidden="true" customHeight="true" outlineLevel="0" collapsed="false">
      <c r="B98" s="10"/>
      <c r="C98" s="145" t="s">
        <v>3375</v>
      </c>
      <c r="D98" s="731"/>
    </row>
    <row r="99" customFormat="false" ht="12.75" hidden="true" customHeight="true" outlineLevel="0" collapsed="false">
      <c r="B99" s="10"/>
      <c r="C99" s="145"/>
      <c r="D99" s="731"/>
    </row>
    <row r="100" s="9" customFormat="true" ht="12.75" hidden="true" customHeight="true" outlineLevel="0" collapsed="false">
      <c r="C100" s="145" t="s">
        <v>3392</v>
      </c>
      <c r="D100" s="731" t="n">
        <v>44800</v>
      </c>
    </row>
    <row r="101" customFormat="false" ht="12.75" hidden="true" customHeight="true" outlineLevel="0" collapsed="false">
      <c r="B101" s="10"/>
      <c r="C101" s="145" t="s">
        <v>3394</v>
      </c>
      <c r="D101" s="731" t="n">
        <v>47800</v>
      </c>
    </row>
    <row r="102" s="9" customFormat="true" ht="12.75" hidden="false" customHeight="true" outlineLevel="0" collapsed="false">
      <c r="C102" s="145"/>
      <c r="D102" s="731"/>
    </row>
    <row r="103" customFormat="false" ht="12.75" hidden="false" customHeight="true" outlineLevel="0" collapsed="false">
      <c r="B103" s="10"/>
      <c r="C103" s="10"/>
      <c r="D103" s="731"/>
    </row>
    <row r="104" customFormat="false" ht="12.75" hidden="false" customHeight="true" outlineLevel="0" collapsed="false">
      <c r="B104" s="10"/>
      <c r="C104" s="10"/>
      <c r="D104" s="731"/>
    </row>
    <row r="105" customFormat="false" ht="12.75" hidden="false" customHeight="true" outlineLevel="0" collapsed="false">
      <c r="B105" s="10"/>
      <c r="C105" s="145"/>
      <c r="D105" s="731"/>
    </row>
    <row r="106" customFormat="false" ht="12.75" hidden="false" customHeight="true" outlineLevel="0" collapsed="false">
      <c r="B106" s="10"/>
      <c r="C106" s="145"/>
      <c r="D106" s="731"/>
    </row>
    <row r="107" s="9" customFormat="true" ht="12.75" hidden="false" customHeight="true" outlineLevel="0" collapsed="false">
      <c r="C107" s="145"/>
      <c r="D107" s="731"/>
    </row>
    <row r="108" customFormat="false" ht="12.75" hidden="false" customHeight="true" outlineLevel="0" collapsed="false">
      <c r="B108" s="10"/>
      <c r="C108" s="145"/>
      <c r="D108" s="731"/>
    </row>
    <row r="109" customFormat="false" ht="12.75" hidden="false" customHeight="true" outlineLevel="0" collapsed="false">
      <c r="B109" s="10"/>
    </row>
    <row r="110" customFormat="false" ht="12.75" hidden="false" customHeight="true" outlineLevel="0" collapsed="false">
      <c r="B110" s="10"/>
    </row>
  </sheetData>
  <autoFilter ref="A5:D101">
    <filterColumn colId="1">
      <customFilters and="true">
        <customFilter operator="**none**" val=""/>
      </customFilters>
    </filterColumn>
    <filterColumn colId="2">
      <customFilters and="true">
        <customFilter operator="**none**" val=""/>
      </customFilters>
    </filterColumn>
  </autoFilter>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0.xml><?xml version="1.0" encoding="utf-8"?>
<worksheet xmlns="http://schemas.openxmlformats.org/spreadsheetml/2006/main" xmlns:r="http://schemas.openxmlformats.org/officeDocument/2006/relationships">
  <sheetPr filterMode="true">
    <pageSetUpPr fitToPage="false"/>
  </sheetPr>
  <dimension ref="A1:J57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76" activeCellId="0" sqref="A76"/>
    </sheetView>
  </sheetViews>
  <sheetFormatPr defaultRowHeight="12.75" zeroHeight="false" outlineLevelRow="0" outlineLevelCol="0"/>
  <cols>
    <col collapsed="false" customWidth="true" hidden="false" outlineLevel="0" max="1" min="1" style="0" width="34.73"/>
    <col collapsed="false" customWidth="true" hidden="false" outlineLevel="0" max="2" min="2" style="736" width="30.56"/>
    <col collapsed="false" customWidth="true" hidden="false" outlineLevel="0" max="3" min="3" style="0" width="44.42"/>
    <col collapsed="false" customWidth="true" hidden="false" outlineLevel="0" max="4" min="4" style="27" width="12.86"/>
    <col collapsed="false" customWidth="true" hidden="false" outlineLevel="0" max="5" min="5" style="252" width="9.14"/>
    <col collapsed="false" customWidth="true" hidden="false" outlineLevel="0" max="6" min="6" style="25" width="9.14"/>
    <col collapsed="false" customWidth="true" hidden="false" outlineLevel="0" max="7" min="7" style="26" width="9.14"/>
    <col collapsed="false" customWidth="true" hidden="false" outlineLevel="0" max="9" min="8" style="0" width="8.67"/>
    <col collapsed="false" customWidth="true" hidden="false" outlineLevel="0" max="10" min="10" style="26" width="9.14"/>
    <col collapsed="false" customWidth="true" hidden="false" outlineLevel="0" max="257" min="11" style="0" width="8.67"/>
    <col collapsed="false" customWidth="true" hidden="false" outlineLevel="0" max="258" min="258" style="0" width="11.71"/>
    <col collapsed="false" customWidth="true" hidden="false" outlineLevel="0" max="259" min="259" style="0" width="44.42"/>
    <col collapsed="false" customWidth="true" hidden="false" outlineLevel="0" max="260" min="260" style="0" width="12.86"/>
    <col collapsed="false" customWidth="true" hidden="false" outlineLevel="0" max="513" min="261" style="0" width="8.67"/>
    <col collapsed="false" customWidth="true" hidden="false" outlineLevel="0" max="514" min="514" style="0" width="11.71"/>
    <col collapsed="false" customWidth="true" hidden="false" outlineLevel="0" max="515" min="515" style="0" width="44.42"/>
    <col collapsed="false" customWidth="true" hidden="false" outlineLevel="0" max="516" min="516" style="0" width="12.86"/>
    <col collapsed="false" customWidth="true" hidden="false" outlineLevel="0" max="769" min="517" style="0" width="8.67"/>
    <col collapsed="false" customWidth="true" hidden="false" outlineLevel="0" max="770" min="770" style="0" width="11.71"/>
    <col collapsed="false" customWidth="true" hidden="false" outlineLevel="0" max="771" min="771" style="0" width="44.42"/>
    <col collapsed="false" customWidth="true" hidden="false" outlineLevel="0" max="772" min="772" style="0" width="12.86"/>
    <col collapsed="false" customWidth="true" hidden="false" outlineLevel="0" max="1025" min="773" style="0" width="8.67"/>
  </cols>
  <sheetData>
    <row r="1" s="29" customFormat="true" ht="12.95" hidden="false" customHeight="true" outlineLevel="0" collapsed="false">
      <c r="B1" s="737" t="s">
        <v>2</v>
      </c>
      <c r="C1" s="29" t="s">
        <v>35</v>
      </c>
      <c r="D1" s="30" t="s">
        <v>39</v>
      </c>
      <c r="E1" s="738" t="s">
        <v>36</v>
      </c>
      <c r="F1" s="31"/>
      <c r="G1" s="32"/>
      <c r="J1" s="32"/>
    </row>
    <row r="2" s="29" customFormat="true" ht="12.95" hidden="true" customHeight="true" outlineLevel="0" collapsed="false">
      <c r="B2" s="737"/>
      <c r="C2" s="29" t="s">
        <v>38</v>
      </c>
      <c r="D2" s="30" t="s">
        <v>43</v>
      </c>
      <c r="E2" s="738" t="s">
        <v>3395</v>
      </c>
      <c r="F2" s="31"/>
      <c r="G2" s="32"/>
      <c r="J2" s="32"/>
    </row>
    <row r="3" s="29" customFormat="true" ht="12.95" hidden="false" customHeight="true" outlineLevel="0" collapsed="false">
      <c r="A3" s="185" t="str">
        <f aca="true">"INSERT INTO make(id_mk, brand_mk, model_mk) VALUES(null,"&amp;MATCH(MID(CELL("filename",A3),SEARCH("#$",CELL("filename",A3))+2,90),summary!$A$2:$A$38,0)&amp;",'"&amp;B3&amp;"');"</f>
        <v>INSERT INTO make(id_mk, brand_mk, model_mk) VALUES(null,26,'Mii');</v>
      </c>
      <c r="B3" s="739" t="s">
        <v>3396</v>
      </c>
      <c r="C3" s="740"/>
      <c r="D3" s="741"/>
      <c r="E3" s="742"/>
      <c r="F3" s="33"/>
      <c r="G3" s="32"/>
      <c r="J3" s="32"/>
    </row>
    <row r="4" customFormat="false" ht="12.95" hidden="true" customHeight="true" outlineLevel="0" collapsed="false">
      <c r="A4" s="185" t="str">
        <f aca="true">"INSERT INTO make(id_mk, brand_mk, model_mk) VALUES(null,"&amp;MATCH(MID(CELL("filename",A4),SEARCH("#$",CELL("filename",A4))+2,90),summary!$A$2:$A$38,0)&amp;",'"&amp;B4&amp;"');"</f>
        <v>INSERT INTO make(id_mk, brand_mk, model_mk) VALUES(null,26,'KF14DVY');</v>
      </c>
      <c r="B4" s="555" t="s">
        <v>3397</v>
      </c>
      <c r="C4" s="0" t="s">
        <v>3398</v>
      </c>
      <c r="D4" s="27" t="n">
        <v>13835</v>
      </c>
      <c r="E4" s="743" t="n">
        <v>96</v>
      </c>
      <c r="F4" s="35"/>
      <c r="G4" s="36"/>
    </row>
    <row r="5" customFormat="false" ht="12.95" hidden="true" customHeight="true" outlineLevel="0" collapsed="false">
      <c r="A5" s="185" t="str">
        <f aca="true">"INSERT INTO make(id_mk, brand_mk, model_mk) VALUES(null,"&amp;MATCH(MID(CELL("filename",A5),SEARCH("#$",CELL("filename",A5))+2,90),summary!$A$2:$A$38,0)&amp;",'"&amp;B5&amp;"');"</f>
        <v>INSERT INTO make(id_mk, brand_mk, model_mk) VALUES(null,26,'KF14DWY');</v>
      </c>
      <c r="B5" s="555" t="s">
        <v>3399</v>
      </c>
      <c r="C5" s="0" t="s">
        <v>3400</v>
      </c>
      <c r="D5" s="27" t="n">
        <v>14775</v>
      </c>
      <c r="E5" s="743" t="n">
        <v>103</v>
      </c>
      <c r="F5" s="35"/>
      <c r="G5" s="36"/>
    </row>
    <row r="6" customFormat="false" ht="12.95" hidden="false" customHeight="true" outlineLevel="0" collapsed="false">
      <c r="A6" s="185" t="str">
        <f aca="true">"INSERT INTO make(id_mk, brand_mk, model_mk) VALUES(null,"&amp;MATCH(MID(CELL("filename",A6),SEARCH("#$",CELL("filename",A6))+2,90),summary!$A$2:$A$38,0)&amp;",'"&amp;B6&amp;"');"</f>
        <v>INSERT INTO make(id_mk, brand_mk, model_mk) VALUES(null,26,'*SQ - Automatic');</v>
      </c>
      <c r="B6" s="744" t="s">
        <v>3401</v>
      </c>
      <c r="E6" s="743"/>
      <c r="F6" s="35"/>
      <c r="G6" s="36"/>
    </row>
    <row r="7" customFormat="false" ht="12.95" hidden="true" customHeight="true" outlineLevel="0" collapsed="false">
      <c r="A7" s="185" t="str">
        <f aca="true">"INSERT INTO make(id_mk, brand_mk, model_mk) VALUES(null,"&amp;MATCH(MID(CELL("filename",A7),SEARCH("#$",CELL("filename",A7))+2,90),summary!$A$2:$A$38,0)&amp;",'"&amp;B7&amp;"');"</f>
        <v>INSERT INTO make(id_mk, brand_mk, model_mk) VALUES(null,26,'');</v>
      </c>
      <c r="B7" s="555"/>
      <c r="E7" s="743"/>
      <c r="F7" s="35"/>
      <c r="G7" s="36"/>
    </row>
    <row r="8" s="29" customFormat="true" ht="12.95" hidden="false" customHeight="true" outlineLevel="0" collapsed="false">
      <c r="A8" s="185" t="str">
        <f aca="true">"INSERT INTO make(id_mk, brand_mk, model_mk) VALUES(null,"&amp;MATCH(MID(CELL("filename",A8),SEARCH("#$",CELL("filename",A8))+2,90),summary!$A$2:$A$38,0)&amp;",'"&amp;B8&amp;"');"</f>
        <v>INSERT INTO make(id_mk, brand_mk, model_mk) VALUES(null,26,'Ibiza');</v>
      </c>
      <c r="B8" s="739" t="s">
        <v>3402</v>
      </c>
      <c r="C8" s="740"/>
      <c r="D8" s="741"/>
      <c r="E8" s="742"/>
      <c r="F8" s="33"/>
      <c r="G8" s="32"/>
      <c r="J8" s="32"/>
    </row>
    <row r="9" customFormat="false" ht="12.95" hidden="true" customHeight="true" outlineLevel="0" collapsed="false">
      <c r="A9" s="185" t="str">
        <f aca="true">"INSERT INTO make(id_mk, brand_mk, model_mk) VALUES(null,"&amp;MATCH(MID(CELL("filename",A9),SEARCH("#$",CELL("filename",A9))+2,90),summary!$A$2:$A$38,0)&amp;",'"&amp;B9&amp;"');"</f>
        <v>INSERT INTO make(id_mk, brand_mk, model_mk) VALUES(null,26,'KJ11PVF');</v>
      </c>
      <c r="B9" s="555" t="s">
        <v>3403</v>
      </c>
      <c r="C9" s="0" t="s">
        <v>3404</v>
      </c>
      <c r="D9" s="27" t="n">
        <v>16215</v>
      </c>
      <c r="E9" s="743" t="n">
        <v>112</v>
      </c>
      <c r="F9" s="35"/>
      <c r="G9" s="36"/>
    </row>
    <row r="10" customFormat="false" ht="12.95" hidden="true" customHeight="true" outlineLevel="0" collapsed="false">
      <c r="A10" s="185" t="str">
        <f aca="true">"INSERT INTO make(id_mk, brand_mk, model_mk) VALUES(null,"&amp;MATCH(MID(CELL("filename",A10),SEARCH("#$",CELL("filename",A10))+2,90),summary!$A$2:$A$38,0)&amp;",'"&amp;B10&amp;"');"</f>
        <v>INSERT INTO make(id_mk, brand_mk, model_mk) VALUES(null,26,'KJ11QVF');</v>
      </c>
      <c r="B10" s="555" t="s">
        <v>3405</v>
      </c>
      <c r="C10" s="0" t="s">
        <v>3406</v>
      </c>
      <c r="D10" s="27" t="n">
        <v>18855</v>
      </c>
      <c r="E10" s="743" t="n">
        <v>100</v>
      </c>
      <c r="F10" s="35"/>
      <c r="G10" s="36"/>
    </row>
    <row r="11" customFormat="false" ht="12.95" hidden="true" customHeight="true" outlineLevel="0" collapsed="false">
      <c r="A11" s="185" t="str">
        <f aca="true">"INSERT INTO make(id_mk, brand_mk, model_mk) VALUES(null,"&amp;MATCH(MID(CELL("filename",A11),SEARCH("#$",CELL("filename",A11))+2,90),summary!$A$2:$A$38,0)&amp;",'"&amp;B11&amp;"');"</f>
        <v>INSERT INTO make(id_mk, brand_mk, model_mk) VALUES(null,26,'KJ12PVF');</v>
      </c>
      <c r="B11" s="555" t="s">
        <v>3407</v>
      </c>
      <c r="C11" s="0" t="s">
        <v>3408</v>
      </c>
      <c r="D11" s="27" t="n">
        <v>18270</v>
      </c>
      <c r="E11" s="743" t="n">
        <v>112</v>
      </c>
      <c r="F11" s="35"/>
      <c r="G11" s="36"/>
    </row>
    <row r="12" customFormat="false" ht="12.95" hidden="true" customHeight="true" outlineLevel="0" collapsed="false">
      <c r="A12" s="185" t="str">
        <f aca="true">"INSERT INTO make(id_mk, brand_mk, model_mk) VALUES(null,"&amp;MATCH(MID(CELL("filename",A12),SEARCH("#$",CELL("filename",A12))+2,90),summary!$A$2:$A$38,0)&amp;",'"&amp;B12&amp;"');"</f>
        <v>INSERT INTO make(id_mk, brand_mk, model_mk) VALUES(null,26,'KJ12CVF');</v>
      </c>
      <c r="B12" s="555" t="s">
        <v>3409</v>
      </c>
      <c r="C12" s="0" t="s">
        <v>3410</v>
      </c>
      <c r="D12" s="27" t="n">
        <v>18875</v>
      </c>
      <c r="E12" s="743" t="n">
        <v>105</v>
      </c>
      <c r="F12" s="35"/>
      <c r="G12" s="36"/>
    </row>
    <row r="13" customFormat="false" ht="12.95" hidden="true" customHeight="true" outlineLevel="0" collapsed="false">
      <c r="A13" s="185" t="str">
        <f aca="true">"INSERT INTO make(id_mk, brand_mk, model_mk) VALUES(null,"&amp;MATCH(MID(CELL("filename",A13),SEARCH("#$",CELL("filename",A13))+2,90),summary!$A$2:$A$38,0)&amp;",'"&amp;B13&amp;"');"</f>
        <v>INSERT INTO make(id_mk, brand_mk, model_mk) VALUES(null,26,'KJ12QVF');</v>
      </c>
      <c r="B13" s="555" t="s">
        <v>3411</v>
      </c>
      <c r="C13" s="0" t="s">
        <v>3412</v>
      </c>
      <c r="D13" s="27" t="n">
        <v>21095</v>
      </c>
      <c r="E13" s="743" t="n">
        <v>100</v>
      </c>
      <c r="F13" s="35"/>
      <c r="G13" s="36"/>
    </row>
    <row r="14" customFormat="false" ht="12.95" hidden="true" customHeight="true" outlineLevel="0" collapsed="false">
      <c r="A14" s="185" t="str">
        <f aca="true">"INSERT INTO make(id_mk, brand_mk, model_mk) VALUES(null,"&amp;MATCH(MID(CELL("filename",A14),SEARCH("#$",CELL("filename",A14))+2,90),summary!$A$2:$A$38,0)&amp;",'"&amp;B14&amp;"');"</f>
        <v>INSERT INTO make(id_mk, brand_mk, model_mk) VALUES(null,26,'KJ14PVF');</v>
      </c>
      <c r="B14" s="555" t="s">
        <v>3413</v>
      </c>
      <c r="C14" s="9" t="s">
        <v>3414</v>
      </c>
      <c r="D14" s="27" t="n">
        <v>19810</v>
      </c>
      <c r="E14" s="743" t="n">
        <v>112</v>
      </c>
      <c r="F14" s="35"/>
      <c r="G14" s="36"/>
    </row>
    <row r="15" customFormat="false" ht="12.95" hidden="true" customHeight="true" outlineLevel="0" collapsed="false">
      <c r="A15" s="185" t="str">
        <f aca="true">"INSERT INTO make(id_mk, brand_mk, model_mk) VALUES(null,"&amp;MATCH(MID(CELL("filename",A15),SEARCH("#$",CELL("filename",A15))+2,90),summary!$A$2:$A$38,0)&amp;",'"&amp;B15&amp;"');"</f>
        <v>INSERT INTO make(id_mk, brand_mk, model_mk) VALUES(null,26,'KJ14CVF');</v>
      </c>
      <c r="B15" s="555" t="s">
        <v>3415</v>
      </c>
      <c r="C15" s="9" t="s">
        <v>3416</v>
      </c>
      <c r="D15" s="27" t="n">
        <v>20400</v>
      </c>
      <c r="E15" s="743" t="n">
        <v>105</v>
      </c>
      <c r="F15" s="35"/>
      <c r="G15" s="36"/>
    </row>
    <row r="16" customFormat="false" ht="12.95" hidden="true" customHeight="true" outlineLevel="0" collapsed="false">
      <c r="A16" s="185" t="str">
        <f aca="true">"INSERT INTO make(id_mk, brand_mk, model_mk) VALUES(null,"&amp;MATCH(MID(CELL("filename",A16),SEARCH("#$",CELL("filename",A16))+2,90),summary!$A$2:$A$38,0)&amp;",'"&amp;B16&amp;"');"</f>
        <v>INSERT INTO make(id_mk, brand_mk, model_mk) VALUES(null,26,'KJ14KXF');</v>
      </c>
      <c r="B16" s="555" t="s">
        <v>3417</v>
      </c>
      <c r="C16" s="9" t="s">
        <v>3418</v>
      </c>
      <c r="D16" s="27" t="n">
        <v>21135</v>
      </c>
      <c r="E16" s="743" t="n">
        <v>108</v>
      </c>
      <c r="F16" s="35"/>
      <c r="G16" s="36"/>
    </row>
    <row r="17" customFormat="false" ht="12.95" hidden="true" customHeight="true" outlineLevel="0" collapsed="false">
      <c r="A17" s="185" t="str">
        <f aca="true">"INSERT INTO make(id_mk, brand_mk, model_mk) VALUES(null,"&amp;MATCH(MID(CELL("filename",A17),SEARCH("#$",CELL("filename",A17))+2,90),summary!$A$2:$A$38,0)&amp;",'"&amp;B17&amp;"');"</f>
        <v>INSERT INTO make(id_mk, brand_mk, model_mk) VALUES(null,26,'KJ14KZF');</v>
      </c>
      <c r="B17" s="555" t="s">
        <v>3419</v>
      </c>
      <c r="C17" s="9" t="s">
        <v>3420</v>
      </c>
      <c r="D17" s="27" t="n">
        <v>22795</v>
      </c>
      <c r="E17" s="743" t="n">
        <v>112</v>
      </c>
      <c r="F17" s="35"/>
      <c r="G17" s="36"/>
    </row>
    <row r="18" customFormat="false" ht="12.95" hidden="true" customHeight="true" outlineLevel="0" collapsed="false">
      <c r="A18" s="185" t="str">
        <f aca="true">"INSERT INTO make(id_mk, brand_mk, model_mk) VALUES(null,"&amp;MATCH(MID(CELL("filename",A18),SEARCH("#$",CELL("filename",A18))+2,90),summary!$A$2:$A$38,0)&amp;",'"&amp;B18&amp;"');"</f>
        <v>INSERT INTO make(id_mk, brand_mk, model_mk) VALUES(null,26,'KJ14QVF');</v>
      </c>
      <c r="B18" s="555" t="s">
        <v>3421</v>
      </c>
      <c r="C18" s="9" t="s">
        <v>3422</v>
      </c>
      <c r="D18" s="27" t="n">
        <v>22640</v>
      </c>
      <c r="E18" s="743" t="n">
        <v>100</v>
      </c>
      <c r="F18" s="35"/>
      <c r="G18" s="36"/>
    </row>
    <row r="19" customFormat="false" ht="12.95" hidden="true" customHeight="true" outlineLevel="0" collapsed="false">
      <c r="A19" s="185" t="str">
        <f aca="true">"INSERT INTO make(id_mk, brand_mk, model_mk) VALUES(null,"&amp;MATCH(MID(CELL("filename",A19),SEARCH("#$",CELL("filename",A19))+2,90),summary!$A$2:$A$38,0)&amp;",'"&amp;B19&amp;"');"</f>
        <v>INSERT INTO make(id_mk, brand_mk, model_mk) VALUES(null,26,'KJ15CVF');</v>
      </c>
      <c r="B19" s="555" t="s">
        <v>3423</v>
      </c>
      <c r="C19" s="0" t="s">
        <v>3424</v>
      </c>
      <c r="D19" s="27" t="n">
        <v>20400</v>
      </c>
      <c r="E19" s="743" t="n">
        <v>105</v>
      </c>
      <c r="F19" s="35"/>
      <c r="G19" s="36"/>
    </row>
    <row r="20" customFormat="false" ht="12.95" hidden="true" customHeight="true" outlineLevel="0" collapsed="false">
      <c r="A20" s="185" t="str">
        <f aca="true">"INSERT INTO make(id_mk, brand_mk, model_mk) VALUES(null,"&amp;MATCH(MID(CELL("filename",A20),SEARCH("#$",CELL("filename",A20))+2,90),summary!$A$2:$A$38,0)&amp;",'"&amp;B20&amp;"');"</f>
        <v>INSERT INTO make(id_mk, brand_mk, model_mk) VALUES(null,26,'KJ15KXF');</v>
      </c>
      <c r="B20" s="555" t="s">
        <v>3425</v>
      </c>
      <c r="C20" s="0" t="s">
        <v>3426</v>
      </c>
      <c r="D20" s="27" t="n">
        <v>21135</v>
      </c>
      <c r="E20" s="743" t="n">
        <v>108</v>
      </c>
      <c r="F20" s="35"/>
      <c r="G20" s="36"/>
    </row>
    <row r="21" customFormat="false" ht="12.95" hidden="true" customHeight="true" outlineLevel="0" collapsed="false">
      <c r="A21" s="185" t="str">
        <f aca="true">"INSERT INTO make(id_mk, brand_mk, model_mk) VALUES(null,"&amp;MATCH(MID(CELL("filename",A21),SEARCH("#$",CELL("filename",A21))+2,90),summary!$A$2:$A$38,0)&amp;",'"&amp;B21&amp;"');"</f>
        <v>INSERT INTO make(id_mk, brand_mk, model_mk) VALUES(null,26,'KJ15KZF');</v>
      </c>
      <c r="B21" s="555" t="s">
        <v>3427</v>
      </c>
      <c r="C21" s="0" t="s">
        <v>3428</v>
      </c>
      <c r="D21" s="27" t="n">
        <v>22875</v>
      </c>
      <c r="E21" s="743" t="n">
        <v>112</v>
      </c>
      <c r="F21" s="35"/>
      <c r="G21" s="36"/>
    </row>
    <row r="22" customFormat="false" ht="12.95" hidden="true" customHeight="true" outlineLevel="0" collapsed="false">
      <c r="A22" s="185" t="str">
        <f aca="true">"INSERT INTO make(id_mk, brand_mk, model_mk) VALUES(null,"&amp;MATCH(MID(CELL("filename",A22),SEARCH("#$",CELL("filename",A22))+2,90),summary!$A$2:$A$38,0)&amp;",'"&amp;B22&amp;"');"</f>
        <v>INSERT INTO make(id_mk, brand_mk, model_mk) VALUES(null,26,'KJ15LXF');</v>
      </c>
      <c r="B22" s="555" t="s">
        <v>3429</v>
      </c>
      <c r="C22" s="0" t="s">
        <v>3430</v>
      </c>
      <c r="D22" s="27" t="n">
        <v>22350</v>
      </c>
      <c r="E22" s="743" t="n">
        <v>111</v>
      </c>
      <c r="F22" s="35"/>
      <c r="G22" s="36"/>
    </row>
    <row r="23" customFormat="false" ht="12.95" hidden="true" customHeight="true" outlineLevel="0" collapsed="false">
      <c r="A23" s="185" t="str">
        <f aca="true">"INSERT INTO make(id_mk, brand_mk, model_mk) VALUES(null,"&amp;MATCH(MID(CELL("filename",A23),SEARCH("#$",CELL("filename",A23))+2,90),summary!$A$2:$A$38,0)&amp;",'"&amp;B23&amp;"');"</f>
        <v>INSERT INTO make(id_mk, brand_mk, model_mk) VALUES(null,26,'KJ15GVF');</v>
      </c>
      <c r="B23" s="555" t="s">
        <v>3431</v>
      </c>
      <c r="C23" s="0" t="s">
        <v>3432</v>
      </c>
      <c r="D23" s="27" t="n">
        <v>23185</v>
      </c>
      <c r="E23" s="743" t="n">
        <v>100</v>
      </c>
      <c r="F23" s="35"/>
      <c r="G23" s="36"/>
    </row>
    <row r="24" customFormat="false" ht="12.95" hidden="true" customHeight="true" outlineLevel="0" collapsed="false">
      <c r="A24" s="185" t="str">
        <f aca="true">"INSERT INTO make(id_mk, brand_mk, model_mk) VALUES(null,"&amp;MATCH(MID(CELL("filename",A24),SEARCH("#$",CELL("filename",A24))+2,90),summary!$A$2:$A$38,0)&amp;",'"&amp;B24&amp;"');"</f>
        <v>INSERT INTO make(id_mk, brand_mk, model_mk) VALUES(null,26,'KJ15GZF');</v>
      </c>
      <c r="B24" s="555" t="s">
        <v>3433</v>
      </c>
      <c r="C24" s="0" t="s">
        <v>3434</v>
      </c>
      <c r="D24" s="27" t="n">
        <v>24965</v>
      </c>
      <c r="E24" s="743" t="n">
        <v>105</v>
      </c>
      <c r="F24" s="35"/>
      <c r="G24" s="36"/>
    </row>
    <row r="25" customFormat="false" ht="12.95" hidden="true" customHeight="true" outlineLevel="0" collapsed="false">
      <c r="A25" s="185" t="str">
        <f aca="true">"INSERT INTO make(id_mk, brand_mk, model_mk) VALUES(null,"&amp;MATCH(MID(CELL("filename",A25),SEARCH("#$",CELL("filename",A25))+2,90),summary!$A$2:$A$38,0)&amp;",'"&amp;B25&amp;"');"</f>
        <v>INSERT INTO make(id_mk, brand_mk, model_mk) VALUES(null,26,'');</v>
      </c>
      <c r="B25" s="555"/>
      <c r="E25" s="743"/>
      <c r="F25" s="35"/>
      <c r="G25" s="36"/>
    </row>
    <row r="26" s="29" customFormat="true" ht="12.95" hidden="false" customHeight="true" outlineLevel="0" collapsed="false">
      <c r="A26" s="185" t="str">
        <f aca="true">"INSERT INTO make(id_mk, brand_mk, model_mk) VALUES(null,"&amp;MATCH(MID(CELL("filename",A26),SEARCH("#$",CELL("filename",A26))+2,90),summary!$A$2:$A$38,0)&amp;",'"&amp;B26&amp;"');"</f>
        <v>INSERT INTO make(id_mk, brand_mk, model_mk) VALUES(null,26,'Arona');</v>
      </c>
      <c r="B26" s="739" t="s">
        <v>3435</v>
      </c>
      <c r="C26" s="740"/>
      <c r="D26" s="741"/>
      <c r="E26" s="742"/>
      <c r="F26" s="33"/>
      <c r="G26" s="32"/>
      <c r="J26" s="32"/>
    </row>
    <row r="27" customFormat="false" ht="12.95" hidden="true" customHeight="true" outlineLevel="0" collapsed="false">
      <c r="A27" s="185" t="str">
        <f aca="true">"INSERT INTO make(id_mk, brand_mk, model_mk) VALUES(null,"&amp;MATCH(MID(CELL("filename",A27),SEARCH("#$",CELL("filename",A27))+2,90),summary!$A$2:$A$38,0)&amp;",'"&amp;B27&amp;"');"</f>
        <v>INSERT INTO make(id_mk, brand_mk, model_mk) VALUES(null,26,'KJ71CVC');</v>
      </c>
      <c r="B27" s="555" t="s">
        <v>3436</v>
      </c>
      <c r="C27" s="0" t="s">
        <v>3437</v>
      </c>
      <c r="D27" s="27" t="n">
        <v>18415</v>
      </c>
      <c r="E27" s="743" t="n">
        <v>115</v>
      </c>
      <c r="F27" s="35"/>
      <c r="G27" s="36"/>
    </row>
    <row r="28" customFormat="false" ht="12.95" hidden="true" customHeight="true" outlineLevel="0" collapsed="false">
      <c r="A28" s="185" t="str">
        <f aca="true">"INSERT INTO make(id_mk, brand_mk, model_mk) VALUES(null,"&amp;MATCH(MID(CELL("filename",A28),SEARCH("#$",CELL("filename",A28))+2,90),summary!$A$2:$A$38,0)&amp;",'"&amp;B28&amp;"');"</f>
        <v>INSERT INTO make(id_mk, brand_mk, model_mk) VALUES(null,26,'KJ71GVC');</v>
      </c>
      <c r="B28" s="555" t="s">
        <v>3438</v>
      </c>
      <c r="C28" s="0" t="s">
        <v>3439</v>
      </c>
      <c r="D28" s="27" t="n">
        <v>20730</v>
      </c>
      <c r="E28" s="743" t="n">
        <v>113</v>
      </c>
      <c r="F28" s="35"/>
      <c r="G28" s="36"/>
    </row>
    <row r="29" customFormat="false" ht="12.95" hidden="true" customHeight="true" outlineLevel="0" collapsed="false">
      <c r="A29" s="185" t="str">
        <f aca="true">"INSERT INTO make(id_mk, brand_mk, model_mk) VALUES(null,"&amp;MATCH(MID(CELL("filename",A29),SEARCH("#$",CELL("filename",A29))+2,90),summary!$A$2:$A$38,0)&amp;",'"&amp;B29&amp;"');"</f>
        <v>INSERT INTO make(id_mk, brand_mk, model_mk) VALUES(null,26,'KJ72KXC');</v>
      </c>
      <c r="B29" s="555" t="s">
        <v>3440</v>
      </c>
      <c r="C29" s="0" t="s">
        <v>3441</v>
      </c>
      <c r="D29" s="27" t="n">
        <v>21595</v>
      </c>
      <c r="E29" s="743" t="n">
        <v>114</v>
      </c>
      <c r="F29" s="35"/>
      <c r="G29" s="36"/>
    </row>
    <row r="30" customFormat="false" ht="12.95" hidden="true" customHeight="true" outlineLevel="0" collapsed="false">
      <c r="A30" s="185" t="str">
        <f aca="true">"INSERT INTO make(id_mk, brand_mk, model_mk) VALUES(null,"&amp;MATCH(MID(CELL("filename",A30),SEARCH("#$",CELL("filename",A30))+2,90),summary!$A$2:$A$38,0)&amp;",'"&amp;B30&amp;"');"</f>
        <v>INSERT INTO make(id_mk, brand_mk, model_mk) VALUES(null,26,'KJ72KZC');</v>
      </c>
      <c r="B30" s="555" t="s">
        <v>3442</v>
      </c>
      <c r="C30" s="0" t="s">
        <v>3443</v>
      </c>
      <c r="D30" s="27" t="n">
        <v>22995</v>
      </c>
      <c r="E30" s="743" t="n">
        <v>112</v>
      </c>
      <c r="F30" s="35"/>
      <c r="G30" s="36"/>
    </row>
    <row r="31" customFormat="false" ht="12.95" hidden="true" customHeight="true" outlineLevel="0" collapsed="false">
      <c r="A31" s="185" t="str">
        <f aca="true">"INSERT INTO make(id_mk, brand_mk, model_mk) VALUES(null,"&amp;MATCH(MID(CELL("filename",A31),SEARCH("#$",CELL("filename",A31))+2,90),summary!$A$2:$A$38,0)&amp;",'"&amp;B31&amp;"');"</f>
        <v>INSERT INTO make(id_mk, brand_mk, model_mk) VALUES(null,26,'KJ72GVC');</v>
      </c>
      <c r="B31" s="555" t="s">
        <v>3444</v>
      </c>
      <c r="C31" s="0" t="s">
        <v>3445</v>
      </c>
      <c r="D31" s="27" t="n">
        <v>23245</v>
      </c>
      <c r="E31" s="743" t="n">
        <v>113</v>
      </c>
      <c r="F31" s="35"/>
      <c r="G31" s="36"/>
    </row>
    <row r="32" customFormat="false" ht="12.95" hidden="true" customHeight="true" outlineLevel="0" collapsed="false">
      <c r="A32" s="185" t="str">
        <f aca="true">"INSERT INTO make(id_mk, brand_mk, model_mk) VALUES(null,"&amp;MATCH(MID(CELL("filename",A32),SEARCH("#$",CELL("filename",A32))+2,90),summary!$A$2:$A$38,0)&amp;",'"&amp;B32&amp;"');"</f>
        <v>INSERT INTO make(id_mk, brand_mk, model_mk) VALUES(null,26,'KJ72GZC');</v>
      </c>
      <c r="B32" s="555" t="s">
        <v>3446</v>
      </c>
      <c r="C32" s="0" t="s">
        <v>3447</v>
      </c>
      <c r="D32" s="27" t="n">
        <v>24675</v>
      </c>
      <c r="E32" s="743" t="n">
        <v>115</v>
      </c>
      <c r="F32" s="35"/>
      <c r="G32" s="36"/>
    </row>
    <row r="33" customFormat="false" ht="12.95" hidden="true" customHeight="true" outlineLevel="0" collapsed="false">
      <c r="A33" s="185" t="str">
        <f aca="true">"INSERT INTO make(id_mk, brand_mk, model_mk) VALUES(null,"&amp;MATCH(MID(CELL("filename",A33),SEARCH("#$",CELL("filename",A33))+2,90),summary!$A$2:$A$38,0)&amp;",'"&amp;B33&amp;"');"</f>
        <v>INSERT INTO make(id_mk, brand_mk, model_mk) VALUES(null,26,'KJ72HXC');</v>
      </c>
      <c r="B33" s="555" t="s">
        <v>3448</v>
      </c>
      <c r="C33" s="0" t="s">
        <v>3449</v>
      </c>
      <c r="D33" s="27" t="n">
        <v>23980</v>
      </c>
      <c r="E33" s="743" t="n">
        <v>114</v>
      </c>
      <c r="F33" s="35"/>
      <c r="G33" s="36"/>
    </row>
    <row r="34" customFormat="false" ht="12.95" hidden="true" customHeight="true" outlineLevel="0" collapsed="false">
      <c r="A34" s="185" t="str">
        <f aca="true">"INSERT INTO make(id_mk, brand_mk, model_mk) VALUES(null,"&amp;MATCH(MID(CELL("filename",A34),SEARCH("#$",CELL("filename",A34))+2,90),summary!$A$2:$A$38,0)&amp;",'"&amp;B34&amp;"');"</f>
        <v>INSERT INTO make(id_mk, brand_mk, model_mk) VALUES(null,26,'KJ74KXC');</v>
      </c>
      <c r="B34" s="555" t="s">
        <v>3450</v>
      </c>
      <c r="C34" s="9" t="s">
        <v>3451</v>
      </c>
      <c r="D34" s="27" t="n">
        <v>23695</v>
      </c>
      <c r="E34" s="743" t="n">
        <v>114</v>
      </c>
      <c r="F34" s="35"/>
      <c r="G34" s="36"/>
    </row>
    <row r="35" customFormat="false" ht="12.95" hidden="true" customHeight="true" outlineLevel="0" collapsed="false">
      <c r="A35" s="185" t="str">
        <f aca="true">"INSERT INTO make(id_mk, brand_mk, model_mk) VALUES(null,"&amp;MATCH(MID(CELL("filename",A35),SEARCH("#$",CELL("filename",A35))+2,90),summary!$A$2:$A$38,0)&amp;",'"&amp;B35&amp;"');"</f>
        <v>INSERT INTO make(id_mk, brand_mk, model_mk) VALUES(null,26,'KJ74KZC');</v>
      </c>
      <c r="B35" s="555" t="s">
        <v>3452</v>
      </c>
      <c r="C35" s="9" t="s">
        <v>3453</v>
      </c>
      <c r="D35" s="27" t="n">
        <v>25095</v>
      </c>
      <c r="E35" s="743" t="n">
        <v>112</v>
      </c>
      <c r="F35" s="35"/>
      <c r="G35" s="36"/>
    </row>
    <row r="36" customFormat="false" ht="12.95" hidden="true" customHeight="true" outlineLevel="0" collapsed="false">
      <c r="A36" s="185" t="str">
        <f aca="true">"INSERT INTO make(id_mk, brand_mk, model_mk) VALUES(null,"&amp;MATCH(MID(CELL("filename",A36),SEARCH("#$",CELL("filename",A36))+2,90),summary!$A$2:$A$38,0)&amp;",'"&amp;B36&amp;"');"</f>
        <v>INSERT INTO make(id_mk, brand_mk, model_mk) VALUES(null,26,'KJ74GZC');</v>
      </c>
      <c r="B36" s="555" t="s">
        <v>3454</v>
      </c>
      <c r="C36" s="9" t="s">
        <v>3455</v>
      </c>
      <c r="D36" s="27" t="n">
        <v>26820</v>
      </c>
      <c r="E36" s="743" t="n">
        <v>115</v>
      </c>
      <c r="F36" s="35"/>
      <c r="G36" s="36"/>
    </row>
    <row r="37" customFormat="false" ht="12.95" hidden="true" customHeight="true" outlineLevel="0" collapsed="false">
      <c r="A37" s="185" t="str">
        <f aca="true">"INSERT INTO make(id_mk, brand_mk, model_mk) VALUES(null,"&amp;MATCH(MID(CELL("filename",A37),SEARCH("#$",CELL("filename",A37))+2,90),summary!$A$2:$A$38,0)&amp;",'"&amp;B37&amp;"');"</f>
        <v>INSERT INTO make(id_mk, brand_mk, model_mk) VALUES(null,26,'KJ74HXC');</v>
      </c>
      <c r="B37" s="555" t="s">
        <v>3456</v>
      </c>
      <c r="C37" s="9" t="s">
        <v>3457</v>
      </c>
      <c r="D37" s="27" t="n">
        <v>26125</v>
      </c>
      <c r="E37" s="743" t="n">
        <v>114</v>
      </c>
      <c r="F37" s="35"/>
      <c r="G37" s="36"/>
    </row>
    <row r="38" customFormat="false" ht="12.95" hidden="true" customHeight="true" outlineLevel="0" collapsed="false">
      <c r="A38" s="185" t="str">
        <f aca="true">"INSERT INTO make(id_mk, brand_mk, model_mk) VALUES(null,"&amp;MATCH(MID(CELL("filename",A38),SEARCH("#$",CELL("filename",A38))+2,90),summary!$A$2:$A$38,0)&amp;",'"&amp;B38&amp;"');"</f>
        <v>INSERT INTO make(id_mk, brand_mk, model_mk) VALUES(null,26,'KJ75KXC');</v>
      </c>
      <c r="B38" s="555" t="s">
        <v>3458</v>
      </c>
      <c r="C38" s="0" t="s">
        <v>3459</v>
      </c>
      <c r="D38" s="27" t="n">
        <v>23695</v>
      </c>
      <c r="E38" s="743" t="n">
        <v>114</v>
      </c>
      <c r="F38" s="35"/>
      <c r="G38" s="36"/>
    </row>
    <row r="39" customFormat="false" ht="12.95" hidden="true" customHeight="true" outlineLevel="0" collapsed="false">
      <c r="A39" s="185" t="str">
        <f aca="true">"INSERT INTO make(id_mk, brand_mk, model_mk) VALUES(null,"&amp;MATCH(MID(CELL("filename",A39),SEARCH("#$",CELL("filename",A39))+2,90),summary!$A$2:$A$38,0)&amp;",'"&amp;B39&amp;"');"</f>
        <v>INSERT INTO make(id_mk, brand_mk, model_mk) VALUES(null,26,'KJ75KZC');</v>
      </c>
      <c r="B39" s="555" t="s">
        <v>3460</v>
      </c>
      <c r="C39" s="0" t="s">
        <v>3461</v>
      </c>
      <c r="D39" s="27" t="n">
        <v>25095</v>
      </c>
      <c r="E39" s="743" t="n">
        <v>112</v>
      </c>
      <c r="F39" s="35"/>
      <c r="G39" s="36"/>
    </row>
    <row r="40" customFormat="false" ht="12.95" hidden="true" customHeight="true" outlineLevel="0" collapsed="false">
      <c r="A40" s="185" t="str">
        <f aca="true">"INSERT INTO make(id_mk, brand_mk, model_mk) VALUES(null,"&amp;MATCH(MID(CELL("filename",A40),SEARCH("#$",CELL("filename",A40))+2,90),summary!$A$2:$A$38,0)&amp;",'"&amp;B40&amp;"');"</f>
        <v>INSERT INTO make(id_mk, brand_mk, model_mk) VALUES(null,26,'KJ75LXC');</v>
      </c>
      <c r="B40" s="555" t="s">
        <v>3462</v>
      </c>
      <c r="C40" s="0" t="s">
        <v>3463</v>
      </c>
      <c r="D40" s="27" t="n">
        <v>24895</v>
      </c>
      <c r="E40" s="743" t="n">
        <v>112</v>
      </c>
      <c r="F40" s="35"/>
      <c r="G40" s="36"/>
    </row>
    <row r="41" customFormat="false" ht="12.95" hidden="true" customHeight="true" outlineLevel="0" collapsed="false">
      <c r="A41" s="185" t="str">
        <f aca="true">"INSERT INTO make(id_mk, brand_mk, model_mk) VALUES(null,"&amp;MATCH(MID(CELL("filename",A41),SEARCH("#$",CELL("filename",A41))+2,90),summary!$A$2:$A$38,0)&amp;",'"&amp;B41&amp;"');"</f>
        <v>INSERT INTO make(id_mk, brand_mk, model_mk) VALUES(null,26,'KJ75HXC');</v>
      </c>
      <c r="B41" s="555" t="s">
        <v>3464</v>
      </c>
      <c r="C41" s="0" t="s">
        <v>3465</v>
      </c>
      <c r="D41" s="27" t="n">
        <v>26125</v>
      </c>
      <c r="E41" s="743" t="n">
        <v>114</v>
      </c>
      <c r="F41" s="35"/>
      <c r="G41" s="36"/>
    </row>
    <row r="42" customFormat="false" ht="12.95" hidden="true" customHeight="true" outlineLevel="0" collapsed="false">
      <c r="A42" s="185" t="str">
        <f aca="true">"INSERT INTO make(id_mk, brand_mk, model_mk) VALUES(null,"&amp;MATCH(MID(CELL("filename",A42),SEARCH("#$",CELL("filename",A42))+2,90),summary!$A$2:$A$38,0)&amp;",'"&amp;B42&amp;"');"</f>
        <v>INSERT INTO make(id_mk, brand_mk, model_mk) VALUES(null,26,'');</v>
      </c>
      <c r="B42" s="555"/>
      <c r="E42" s="743"/>
      <c r="F42" s="35"/>
      <c r="G42" s="36"/>
    </row>
    <row r="43" s="29" customFormat="true" ht="12.95" hidden="false" customHeight="true" outlineLevel="0" collapsed="false">
      <c r="A43" s="185" t="str">
        <f aca="true">"INSERT INTO make(id_mk, brand_mk, model_mk) VALUES(null,"&amp;MATCH(MID(CELL("filename",A43),SEARCH("#$",CELL("filename",A43))+2,90),summary!$A$2:$A$38,0)&amp;",'"&amp;B43&amp;"');"</f>
        <v>INSERT INTO make(id_mk, brand_mk, model_mk) VALUES(null,26,'Leon');</v>
      </c>
      <c r="B43" s="739" t="s">
        <v>3466</v>
      </c>
      <c r="C43" s="740"/>
      <c r="D43" s="741"/>
      <c r="E43" s="742"/>
      <c r="F43" s="33"/>
      <c r="G43" s="32"/>
      <c r="J43" s="32"/>
    </row>
    <row r="44" customFormat="false" ht="12.95" hidden="true" customHeight="true" outlineLevel="0" collapsed="false">
      <c r="A44" s="185" t="str">
        <f aca="true">"INSERT INTO make(id_mk, brand_mk, model_mk) VALUES(null,"&amp;MATCH(MID(CELL("filename",A44),SEARCH("#$",CELL("filename",A44))+2,90),summary!$A$2:$A$38,0)&amp;",'"&amp;B44&amp;"');"</f>
        <v>INSERT INTO make(id_mk, brand_mk, model_mk) VALUES(null,26,'5F12JXY');</v>
      </c>
      <c r="B44" s="555" t="s">
        <v>3467</v>
      </c>
      <c r="C44" s="0" t="s">
        <v>3468</v>
      </c>
      <c r="D44" s="27" t="n">
        <v>22590</v>
      </c>
      <c r="E44" s="743" t="n">
        <v>109</v>
      </c>
      <c r="F44" s="35"/>
      <c r="G44" s="36"/>
    </row>
    <row r="45" customFormat="false" ht="12.95" hidden="true" customHeight="true" outlineLevel="0" collapsed="false">
      <c r="A45" s="185" t="str">
        <f aca="true">"INSERT INTO make(id_mk, brand_mk, model_mk) VALUES(null,"&amp;MATCH(MID(CELL("filename",A45),SEARCH("#$",CELL("filename",A45))+2,90),summary!$A$2:$A$38,0)&amp;",'"&amp;B45&amp;"');"</f>
        <v>INSERT INTO make(id_mk, brand_mk, model_mk) VALUES(null,26,'5F12JXY1');</v>
      </c>
      <c r="B45" s="555" t="s">
        <v>3469</v>
      </c>
      <c r="C45" s="9" t="s">
        <v>3470</v>
      </c>
      <c r="D45" s="27" t="n">
        <v>22830</v>
      </c>
      <c r="E45" s="743" t="n">
        <v>112</v>
      </c>
      <c r="F45" s="35"/>
      <c r="G45" s="36"/>
    </row>
    <row r="46" customFormat="false" ht="12.95" hidden="true" customHeight="true" outlineLevel="0" collapsed="false">
      <c r="A46" s="185" t="str">
        <f aca="true">"INSERT INTO make(id_mk, brand_mk, model_mk) VALUES(null,"&amp;MATCH(MID(CELL("filename",A46),SEARCH("#$",CELL("filename",A46))+2,90),summary!$A$2:$A$38,0)&amp;",'"&amp;B46&amp;"');"</f>
        <v>INSERT INTO make(id_mk, brand_mk, model_mk) VALUES(null,26,'5F129VY');</v>
      </c>
      <c r="B46" s="555" t="s">
        <v>3471</v>
      </c>
      <c r="C46" s="0" t="s">
        <v>3472</v>
      </c>
      <c r="D46" s="27" t="n">
        <v>24785</v>
      </c>
      <c r="E46" s="743" t="n">
        <v>109</v>
      </c>
      <c r="F46" s="35"/>
      <c r="G46" s="36"/>
    </row>
    <row r="47" customFormat="false" ht="12.95" hidden="true" customHeight="true" outlineLevel="0" collapsed="false">
      <c r="A47" s="185" t="str">
        <f aca="true">"INSERT INTO make(id_mk, brand_mk, model_mk) VALUES(null,"&amp;MATCH(MID(CELL("filename",A47),SEARCH("#$",CELL("filename",A47))+2,90),summary!$A$2:$A$38,0)&amp;",'"&amp;B47&amp;"');"</f>
        <v>INSERT INTO make(id_mk, brand_mk, model_mk) VALUES(null,26,'5F129VY1');</v>
      </c>
      <c r="B47" s="555" t="s">
        <v>3473</v>
      </c>
      <c r="C47" s="9" t="s">
        <v>3474</v>
      </c>
      <c r="D47" s="27" t="n">
        <v>25050</v>
      </c>
      <c r="E47" s="743" t="n">
        <v>111</v>
      </c>
      <c r="F47" s="35"/>
      <c r="G47" s="36"/>
    </row>
    <row r="48" customFormat="false" ht="12.95" hidden="true" customHeight="true" outlineLevel="0" collapsed="false">
      <c r="A48" s="185" t="str">
        <f aca="true">"INSERT INTO make(id_mk, brand_mk, model_mk) VALUES(null,"&amp;MATCH(MID(CELL("filename",A48),SEARCH("#$",CELL("filename",A48))+2,90),summary!$A$2:$A$38,0)&amp;",'"&amp;B48&amp;"');"</f>
        <v>INSERT INTO make(id_mk, brand_mk, model_mk) VALUES(null,26,'5F129ZY');</v>
      </c>
      <c r="B48" s="555" t="s">
        <v>3475</v>
      </c>
      <c r="C48" s="0" t="s">
        <v>3476</v>
      </c>
      <c r="D48" s="27" t="n">
        <v>26855</v>
      </c>
      <c r="E48" s="743" t="n">
        <v>106</v>
      </c>
      <c r="F48" s="35"/>
      <c r="G48" s="36"/>
    </row>
    <row r="49" customFormat="false" ht="12.95" hidden="true" customHeight="true" outlineLevel="0" collapsed="false">
      <c r="A49" s="185" t="str">
        <f aca="true">"INSERT INTO make(id_mk, brand_mk, model_mk) VALUES(null,"&amp;MATCH(MID(CELL("filename",A49),SEARCH("#$",CELL("filename",A49))+2,90),summary!$A$2:$A$38,0)&amp;",'"&amp;B49&amp;"');"</f>
        <v>INSERT INTO make(id_mk, brand_mk, model_mk) VALUES(null,26,'5F14IXY');</v>
      </c>
      <c r="B49" s="555" t="s">
        <v>3477</v>
      </c>
      <c r="C49" s="9" t="s">
        <v>3478</v>
      </c>
      <c r="D49" s="27" t="n">
        <v>26210</v>
      </c>
      <c r="E49" s="743" t="n">
        <v>113</v>
      </c>
      <c r="F49" s="35"/>
      <c r="G49" s="36"/>
    </row>
    <row r="50" customFormat="false" ht="12.95" hidden="true" customHeight="true" outlineLevel="0" collapsed="false">
      <c r="A50" s="185" t="str">
        <f aca="true">"INSERT INTO make(id_mk, brand_mk, model_mk) VALUES(null,"&amp;MATCH(MID(CELL("filename",A50),SEARCH("#$",CELL("filename",A50))+2,90),summary!$A$2:$A$38,0)&amp;",'"&amp;B50&amp;"');"</f>
        <v>INSERT INTO make(id_mk, brand_mk, model_mk) VALUES(null,26,'5F14OZY');</v>
      </c>
      <c r="B50" s="555" t="s">
        <v>3479</v>
      </c>
      <c r="C50" s="9" t="s">
        <v>3480</v>
      </c>
      <c r="D50" s="27" t="n">
        <v>29150</v>
      </c>
      <c r="E50" s="743" t="n">
        <v>115</v>
      </c>
      <c r="F50" s="35"/>
      <c r="G50" s="36"/>
    </row>
    <row r="51" customFormat="false" ht="12.95" hidden="true" customHeight="true" outlineLevel="0" collapsed="false">
      <c r="A51" s="185" t="str">
        <f aca="true">"INSERT INTO make(id_mk, brand_mk, model_mk) VALUES(null,"&amp;MATCH(MID(CELL("filename",A51),SEARCH("#$",CELL("filename",A51))+2,90),summary!$A$2:$A$38,0)&amp;",'"&amp;B51&amp;"');"</f>
        <v>INSERT INTO make(id_mk, brand_mk, model_mk) VALUES(null,26,'5F14PZY');</v>
      </c>
      <c r="B51" s="555" t="s">
        <v>3481</v>
      </c>
      <c r="C51" s="9" t="s">
        <v>3482</v>
      </c>
      <c r="D51" s="27" t="n">
        <v>31045</v>
      </c>
      <c r="E51" s="743" t="n">
        <v>115</v>
      </c>
      <c r="F51" s="35"/>
      <c r="G51" s="36"/>
    </row>
    <row r="52" customFormat="false" ht="12.95" hidden="true" customHeight="true" outlineLevel="0" collapsed="false">
      <c r="A52" s="185" t="str">
        <f aca="true">"INSERT INTO make(id_mk, brand_mk, model_mk) VALUES(null,"&amp;MATCH(MID(CELL("filename",A52),SEARCH("#$",CELL("filename",A52))+2,90),summary!$A$2:$A$38,0)&amp;",'"&amp;B52&amp;"');"</f>
        <v>INSERT INTO make(id_mk, brand_mk, model_mk) VALUES(null,26,'5F15IXY');</v>
      </c>
      <c r="B52" s="555" t="s">
        <v>3483</v>
      </c>
      <c r="C52" s="0" t="s">
        <v>3484</v>
      </c>
      <c r="D52" s="27" t="n">
        <v>26270</v>
      </c>
      <c r="E52" s="743" t="n">
        <v>116</v>
      </c>
      <c r="F52" s="35"/>
      <c r="G52" s="36"/>
    </row>
    <row r="53" customFormat="false" ht="12.95" hidden="true" customHeight="true" outlineLevel="0" collapsed="false">
      <c r="A53" s="185" t="str">
        <f aca="true">"INSERT INTO make(id_mk, brand_mk, model_mk) VALUES(null,"&amp;MATCH(MID(CELL("filename",A53),SEARCH("#$",CELL("filename",A53))+2,90),summary!$A$2:$A$38,0)&amp;",'"&amp;B53&amp;"');"</f>
        <v>INSERT INTO make(id_mk, brand_mk, model_mk) VALUES(null,26,'5F15OZY');</v>
      </c>
      <c r="B53" s="555" t="s">
        <v>3485</v>
      </c>
      <c r="C53" s="0" t="s">
        <v>3486</v>
      </c>
      <c r="D53" s="27" t="n">
        <v>29210</v>
      </c>
      <c r="E53" s="743" t="n">
        <v>117</v>
      </c>
      <c r="F53" s="35"/>
      <c r="G53" s="36"/>
    </row>
    <row r="54" customFormat="false" ht="12.95" hidden="true" customHeight="true" outlineLevel="0" collapsed="false">
      <c r="A54" s="185" t="str">
        <f aca="true">"INSERT INTO make(id_mk, brand_mk, model_mk) VALUES(null,"&amp;MATCH(MID(CELL("filename",A54),SEARCH("#$",CELL("filename",A54))+2,90),summary!$A$2:$A$38,0)&amp;",'"&amp;B54&amp;"');"</f>
        <v>INSERT INTO make(id_mk, brand_mk, model_mk) VALUES(null,26,'5F15PZY');</v>
      </c>
      <c r="B54" s="555" t="s">
        <v>3487</v>
      </c>
      <c r="C54" s="0" t="s">
        <v>3488</v>
      </c>
      <c r="D54" s="27" t="n">
        <v>31095</v>
      </c>
      <c r="E54" s="743" t="n">
        <v>118</v>
      </c>
      <c r="F54" s="35"/>
      <c r="G54" s="36"/>
    </row>
    <row r="55" customFormat="false" ht="12.95" hidden="true" customHeight="true" outlineLevel="0" collapsed="false">
      <c r="A55" s="185" t="str">
        <f aca="true">"INSERT INTO make(id_mk, brand_mk, model_mk) VALUES(null,"&amp;MATCH(MID(CELL("filename",A55),SEARCH("#$",CELL("filename",A55))+2,90),summary!$A$2:$A$38,0)&amp;",'"&amp;B55&amp;"');"</f>
        <v>INSERT INTO make(id_mk, brand_mk, model_mk) VALUES(null,26,'5F15TZY');</v>
      </c>
      <c r="B55" s="555" t="s">
        <v>3489</v>
      </c>
      <c r="C55" s="0" t="s">
        <v>3490</v>
      </c>
      <c r="D55" s="27" t="n">
        <v>31990</v>
      </c>
      <c r="E55" s="743" t="n">
        <v>118</v>
      </c>
      <c r="F55" s="35"/>
      <c r="G55" s="36"/>
    </row>
    <row r="56" customFormat="false" ht="12.95" hidden="true" customHeight="true" outlineLevel="0" collapsed="false">
      <c r="A56" s="185" t="str">
        <f aca="true">"INSERT INTO make(id_mk, brand_mk, model_mk) VALUES(null,"&amp;MATCH(MID(CELL("filename",A56),SEARCH("#$",CELL("filename",A56))+2,90),summary!$A$2:$A$38,0)&amp;",'"&amp;B56&amp;"');"</f>
        <v>INSERT INTO make(id_mk, brand_mk, model_mk) VALUES(null,26,'5F168ZY');</v>
      </c>
      <c r="B56" s="555" t="s">
        <v>3491</v>
      </c>
      <c r="C56" s="0" t="s">
        <v>3492</v>
      </c>
      <c r="D56" s="27" t="n">
        <v>40660</v>
      </c>
      <c r="E56" s="743" t="n">
        <v>149</v>
      </c>
      <c r="F56" s="35"/>
      <c r="G56" s="36"/>
    </row>
    <row r="57" customFormat="false" ht="12.95" hidden="true" customHeight="true" outlineLevel="0" collapsed="false">
      <c r="A57" s="185" t="str">
        <f aca="true">"INSERT INTO make(id_mk, brand_mk, model_mk) VALUES(null,"&amp;MATCH(MID(CELL("filename",A57),SEARCH("#$",CELL("filename",A57))+2,90),summary!$A$2:$A$38,0)&amp;",'"&amp;B57&amp;"');"</f>
        <v>INSERT INTO make(id_mk, brand_mk, model_mk) VALUES(null,26,'');</v>
      </c>
      <c r="B57" s="555"/>
      <c r="E57" s="743"/>
      <c r="F57" s="35"/>
      <c r="G57" s="36"/>
    </row>
    <row r="58" s="29" customFormat="true" ht="12.95" hidden="false" customHeight="true" outlineLevel="0" collapsed="false">
      <c r="A58" s="185" t="str">
        <f aca="true">"INSERT INTO make(id_mk, brand_mk, model_mk) VALUES(null,"&amp;MATCH(MID(CELL("filename",A58),SEARCH("#$",CELL("filename",A58))+2,90),summary!$A$2:$A$38,0)&amp;",'"&amp;B58&amp;"');"</f>
        <v>INSERT INTO make(id_mk, brand_mk, model_mk) VALUES(null,26,'Leon ST');</v>
      </c>
      <c r="B58" s="739" t="s">
        <v>3493</v>
      </c>
      <c r="C58" s="740"/>
      <c r="D58" s="741"/>
      <c r="E58" s="742"/>
      <c r="F58" s="33"/>
      <c r="G58" s="32"/>
      <c r="J58" s="32"/>
    </row>
    <row r="59" customFormat="false" ht="12.95" hidden="true" customHeight="true" outlineLevel="0" collapsed="false">
      <c r="A59" s="185" t="str">
        <f aca="true">"INSERT INTO make(id_mk, brand_mk, model_mk) VALUES(null,"&amp;MATCH(MID(CELL("filename",A59),SEARCH("#$",CELL("filename",A59))+2,90),summary!$A$2:$A$38,0)&amp;",'"&amp;B59&amp;"');"</f>
        <v>INSERT INTO make(id_mk, brand_mk, model_mk) VALUES(null,26,'5F82JXY');</v>
      </c>
      <c r="B59" s="555" t="s">
        <v>3494</v>
      </c>
      <c r="C59" s="0" t="s">
        <v>3495</v>
      </c>
      <c r="D59" s="27" t="n">
        <v>24060</v>
      </c>
      <c r="E59" s="743" t="n">
        <v>109</v>
      </c>
      <c r="F59" s="35"/>
      <c r="G59" s="36"/>
    </row>
    <row r="60" customFormat="false" ht="12.95" hidden="true" customHeight="true" outlineLevel="0" collapsed="false">
      <c r="A60" s="185" t="str">
        <f aca="true">"INSERT INTO make(id_mk, brand_mk, model_mk) VALUES(null,"&amp;MATCH(MID(CELL("filename",A60),SEARCH("#$",CELL("filename",A60))+2,90),summary!$A$2:$A$38,0)&amp;",'"&amp;B60&amp;"');"</f>
        <v>INSERT INTO make(id_mk, brand_mk, model_mk) VALUES(null,26,'5F82JXY1');</v>
      </c>
      <c r="B60" s="555" t="s">
        <v>3496</v>
      </c>
      <c r="C60" s="9" t="s">
        <v>3497</v>
      </c>
      <c r="D60" s="27" t="n">
        <v>24315</v>
      </c>
      <c r="E60" s="743" t="n">
        <v>112</v>
      </c>
      <c r="F60" s="35"/>
      <c r="G60" s="36"/>
    </row>
    <row r="61" customFormat="false" ht="12.95" hidden="true" customHeight="true" outlineLevel="0" collapsed="false">
      <c r="A61" s="185" t="str">
        <f aca="true">"INSERT INTO make(id_mk, brand_mk, model_mk) VALUES(null,"&amp;MATCH(MID(CELL("filename",A61),SEARCH("#$",CELL("filename",A61))+2,90),summary!$A$2:$A$38,0)&amp;",'"&amp;B61&amp;"');"</f>
        <v>INSERT INTO make(id_mk, brand_mk, model_mk) VALUES(null,26,'5F829VY');</v>
      </c>
      <c r="B61" s="555" t="s">
        <v>3498</v>
      </c>
      <c r="C61" s="0" t="s">
        <v>3499</v>
      </c>
      <c r="D61" s="27" t="n">
        <v>26245</v>
      </c>
      <c r="E61" s="743" t="n">
        <v>109</v>
      </c>
      <c r="F61" s="35"/>
      <c r="G61" s="36"/>
    </row>
    <row r="62" customFormat="false" ht="12.95" hidden="true" customHeight="true" outlineLevel="0" collapsed="false">
      <c r="A62" s="185" t="str">
        <f aca="true">"INSERT INTO make(id_mk, brand_mk, model_mk) VALUES(null,"&amp;MATCH(MID(CELL("filename",A62),SEARCH("#$",CELL("filename",A62))+2,90),summary!$A$2:$A$38,0)&amp;",'"&amp;B62&amp;"');"</f>
        <v>INSERT INTO make(id_mk, brand_mk, model_mk) VALUES(null,26,'5F829VY1');</v>
      </c>
      <c r="B62" s="555" t="s">
        <v>3500</v>
      </c>
      <c r="C62" s="9" t="s">
        <v>3501</v>
      </c>
      <c r="D62" s="27" t="n">
        <v>26525</v>
      </c>
      <c r="E62" s="743" t="n">
        <v>111</v>
      </c>
      <c r="F62" s="35"/>
      <c r="G62" s="36"/>
    </row>
    <row r="63" customFormat="false" ht="12.95" hidden="true" customHeight="true" outlineLevel="0" collapsed="false">
      <c r="A63" s="185" t="str">
        <f aca="true">"INSERT INTO make(id_mk, brand_mk, model_mk) VALUES(null,"&amp;MATCH(MID(CELL("filename",A63),SEARCH("#$",CELL("filename",A63))+2,90),summary!$A$2:$A$38,0)&amp;",'"&amp;B63&amp;"');"</f>
        <v>INSERT INTO make(id_mk, brand_mk, model_mk) VALUES(null,26,'5F829ZY');</v>
      </c>
      <c r="B63" s="555" t="s">
        <v>3502</v>
      </c>
      <c r="C63" s="0" t="s">
        <v>3503</v>
      </c>
      <c r="D63" s="27" t="n">
        <v>28295</v>
      </c>
      <c r="E63" s="743" t="n">
        <v>106</v>
      </c>
      <c r="F63" s="35"/>
      <c r="G63" s="36"/>
    </row>
    <row r="64" customFormat="false" ht="12.95" hidden="true" customHeight="true" outlineLevel="0" collapsed="false">
      <c r="A64" s="185" t="str">
        <f aca="true">"INSERT INTO make(id_mk, brand_mk, model_mk) VALUES(null,"&amp;MATCH(MID(CELL("filename",A64),SEARCH("#$",CELL("filename",A64))+2,90),summary!$A$2:$A$38,0)&amp;",'"&amp;B64&amp;"');"</f>
        <v>INSERT INTO make(id_mk, brand_mk, model_mk) VALUES(null,26,'5F84IXY');</v>
      </c>
      <c r="B64" s="555" t="s">
        <v>3504</v>
      </c>
      <c r="C64" s="9" t="s">
        <v>3505</v>
      </c>
      <c r="D64" s="27" t="n">
        <v>27385</v>
      </c>
      <c r="E64" s="743" t="n">
        <v>113</v>
      </c>
      <c r="F64" s="35"/>
      <c r="G64" s="36"/>
    </row>
    <row r="65" customFormat="false" ht="12.95" hidden="true" customHeight="true" outlineLevel="0" collapsed="false">
      <c r="A65" s="185" t="str">
        <f aca="true">"INSERT INTO make(id_mk, brand_mk, model_mk) VALUES(null,"&amp;MATCH(MID(CELL("filename",A65),SEARCH("#$",CELL("filename",A65))+2,90),summary!$A$2:$A$38,0)&amp;",'"&amp;B65&amp;"');"</f>
        <v>INSERT INTO make(id_mk, brand_mk, model_mk) VALUES(null,26,'5F84OZY');</v>
      </c>
      <c r="B65" s="555" t="s">
        <v>3506</v>
      </c>
      <c r="C65" s="9" t="s">
        <v>3507</v>
      </c>
      <c r="D65" s="27" t="n">
        <v>29385</v>
      </c>
      <c r="E65" s="743" t="n">
        <v>118</v>
      </c>
      <c r="F65" s="35"/>
      <c r="G65" s="36"/>
    </row>
    <row r="66" customFormat="false" ht="12.95" hidden="true" customHeight="true" outlineLevel="0" collapsed="false">
      <c r="A66" s="185" t="str">
        <f aca="true">"INSERT INTO make(id_mk, brand_mk, model_mk) VALUES(null,"&amp;MATCH(MID(CELL("filename",A66),SEARCH("#$",CELL("filename",A66))+2,90),summary!$A$2:$A$38,0)&amp;",'"&amp;B66&amp;"');"</f>
        <v>INSERT INTO make(id_mk, brand_mk, model_mk) VALUES(null,26,'5F842ZY');</v>
      </c>
      <c r="B66" s="555" t="s">
        <v>3508</v>
      </c>
      <c r="C66" s="9" t="s">
        <v>3509</v>
      </c>
      <c r="D66" s="27" t="n">
        <v>31890</v>
      </c>
      <c r="E66" s="743" t="n">
        <v>117</v>
      </c>
      <c r="F66" s="35"/>
      <c r="G66" s="36"/>
    </row>
    <row r="67" customFormat="false" ht="12.95" hidden="true" customHeight="true" outlineLevel="0" collapsed="false">
      <c r="A67" s="185" t="str">
        <f aca="true">"INSERT INTO make(id_mk, brand_mk, model_mk) VALUES(null,"&amp;MATCH(MID(CELL("filename",A67),SEARCH("#$",CELL("filename",A67))+2,90),summary!$A$2:$A$38,0)&amp;",'"&amp;B67&amp;"');"</f>
        <v>INSERT INTO make(id_mk, brand_mk, model_mk) VALUES(null,26,'5F85IXY');</v>
      </c>
      <c r="B67" s="555" t="s">
        <v>3510</v>
      </c>
      <c r="C67" s="0" t="s">
        <v>3511</v>
      </c>
      <c r="D67" s="27" t="n">
        <v>27445</v>
      </c>
      <c r="E67" s="743" t="n">
        <v>116</v>
      </c>
      <c r="F67" s="35"/>
      <c r="G67" s="36"/>
    </row>
    <row r="68" customFormat="false" ht="12.95" hidden="true" customHeight="true" outlineLevel="0" collapsed="false">
      <c r="A68" s="185" t="str">
        <f aca="true">"INSERT INTO make(id_mk, brand_mk, model_mk) VALUES(null,"&amp;MATCH(MID(CELL("filename",A68),SEARCH("#$",CELL("filename",A68))+2,90),summary!$A$2:$A$38,0)&amp;",'"&amp;B68&amp;"');"</f>
        <v>INSERT INTO make(id_mk, brand_mk, model_mk) VALUES(null,26,'5F85OZY');</v>
      </c>
      <c r="B68" s="555" t="s">
        <v>3512</v>
      </c>
      <c r="C68" s="0" t="s">
        <v>3513</v>
      </c>
      <c r="D68" s="27" t="n">
        <v>29445</v>
      </c>
      <c r="E68" s="743" t="n">
        <v>120</v>
      </c>
      <c r="F68" s="35"/>
      <c r="G68" s="36"/>
    </row>
    <row r="69" customFormat="false" ht="12.95" hidden="true" customHeight="true" outlineLevel="0" collapsed="false">
      <c r="A69" s="185" t="str">
        <f aca="true">"INSERT INTO make(id_mk, brand_mk, model_mk) VALUES(null,"&amp;MATCH(MID(CELL("filename",A69),SEARCH("#$",CELL("filename",A69))+2,90),summary!$A$2:$A$38,0)&amp;",'"&amp;B69&amp;"');"</f>
        <v>INSERT INTO make(id_mk, brand_mk, model_mk) VALUES(null,26,'5F852ZY');</v>
      </c>
      <c r="B69" s="555" t="s">
        <v>3514</v>
      </c>
      <c r="C69" s="0" t="s">
        <v>3515</v>
      </c>
      <c r="D69" s="27" t="n">
        <v>31940</v>
      </c>
      <c r="E69" s="743" t="n">
        <v>120</v>
      </c>
      <c r="F69" s="35"/>
      <c r="G69" s="36"/>
    </row>
    <row r="70" customFormat="false" ht="12.95" hidden="true" customHeight="true" outlineLevel="0" collapsed="false">
      <c r="A70" s="185" t="str">
        <f aca="true">"INSERT INTO make(id_mk, brand_mk, model_mk) VALUES(null,"&amp;MATCH(MID(CELL("filename",A70),SEARCH("#$",CELL("filename",A70))+2,90),summary!$A$2:$A$38,0)&amp;",'"&amp;B70&amp;"');"</f>
        <v>INSERT INTO make(id_mk, brand_mk, model_mk) VALUES(null,26,'5F85TZY');</v>
      </c>
      <c r="B70" s="555" t="s">
        <v>3516</v>
      </c>
      <c r="C70" s="0" t="s">
        <v>3517</v>
      </c>
      <c r="D70" s="27" t="n">
        <v>32830</v>
      </c>
      <c r="E70" s="743" t="n">
        <v>117</v>
      </c>
      <c r="F70" s="35"/>
      <c r="G70" s="36"/>
    </row>
    <row r="71" customFormat="false" ht="12.95" hidden="true" customHeight="true" outlineLevel="0" collapsed="false">
      <c r="A71" s="185" t="str">
        <f aca="true">"INSERT INTO make(id_mk, brand_mk, model_mk) VALUES(null,"&amp;MATCH(MID(CELL("filename",A71),SEARCH("#$",CELL("filename",A71))+2,90),summary!$A$2:$A$38,0)&amp;",'"&amp;B71&amp;"');"</f>
        <v>INSERT INTO make(id_mk, brand_mk, model_mk) VALUES(null,26,'5F868ZY');</v>
      </c>
      <c r="B71" s="555" t="s">
        <v>3518</v>
      </c>
      <c r="C71" s="0" t="s">
        <v>3519</v>
      </c>
      <c r="D71" s="27" t="n">
        <v>41865</v>
      </c>
      <c r="E71" s="743" t="n">
        <v>149</v>
      </c>
      <c r="F71" s="35"/>
      <c r="G71" s="36"/>
    </row>
    <row r="72" customFormat="false" ht="12.95" hidden="true" customHeight="true" outlineLevel="0" collapsed="false">
      <c r="A72" s="185" t="str">
        <f aca="true">"INSERT INTO make(id_mk, brand_mk, model_mk) VALUES(null,"&amp;MATCH(MID(CELL("filename",A72),SEARCH("#$",CELL("filename",A72))+2,90),summary!$A$2:$A$38,0)&amp;",'"&amp;B72&amp;"');"</f>
        <v>INSERT INTO make(id_mk, brand_mk, model_mk) VALUES(null,26,'5F86GSY');</v>
      </c>
      <c r="B72" s="555" t="s">
        <v>3520</v>
      </c>
      <c r="C72" s="9" t="s">
        <v>3521</v>
      </c>
      <c r="D72" s="27" t="n">
        <v>46340</v>
      </c>
      <c r="E72" s="743" t="n">
        <v>161</v>
      </c>
      <c r="F72" s="35"/>
      <c r="G72" s="36"/>
    </row>
    <row r="73" customFormat="false" ht="12.95" hidden="true" customHeight="true" outlineLevel="0" collapsed="false">
      <c r="A73" s="185" t="str">
        <f aca="true">"INSERT INTO make(id_mk, brand_mk, model_mk) VALUES(null,"&amp;MATCH(MID(CELL("filename",A73),SEARCH("#$",CELL("filename",A73))+2,90),summary!$A$2:$A$38,0)&amp;",'"&amp;B73&amp;"');"</f>
        <v>INSERT INTO make(id_mk, brand_mk, model_mk) VALUES(null,26,'5F889VY');</v>
      </c>
      <c r="B73" s="555" t="s">
        <v>3522</v>
      </c>
      <c r="C73" s="9" t="s">
        <v>3523</v>
      </c>
      <c r="D73" s="27" t="n">
        <v>31675</v>
      </c>
      <c r="E73" s="743" t="n">
        <v>110</v>
      </c>
      <c r="F73" s="35"/>
      <c r="G73" s="36"/>
    </row>
    <row r="74" customFormat="false" ht="12.95" hidden="true" customHeight="true" outlineLevel="0" collapsed="false">
      <c r="A74" s="185" t="str">
        <f aca="true">"INSERT INTO make(id_mk, brand_mk, model_mk) VALUES(null,"&amp;MATCH(MID(CELL("filename",A74),SEARCH("#$",CELL("filename",A74))+2,90),summary!$A$2:$A$38,0)&amp;",'"&amp;B74&amp;"');"</f>
        <v>INSERT INTO make(id_mk, brand_mk, model_mk) VALUES(null,26,'5F88TSY');</v>
      </c>
      <c r="B74" s="555" t="s">
        <v>3524</v>
      </c>
      <c r="C74" s="9" t="s">
        <v>3525</v>
      </c>
      <c r="D74" s="27" t="n">
        <v>38295</v>
      </c>
      <c r="E74" s="743" t="n">
        <v>131</v>
      </c>
      <c r="F74" s="35"/>
      <c r="G74" s="36"/>
    </row>
    <row r="75" customFormat="false" ht="12.95" hidden="true" customHeight="true" outlineLevel="0" collapsed="false">
      <c r="A75" s="185" t="str">
        <f aca="true">"INSERT INTO make(id_mk, brand_mk, model_mk) VALUES(null,"&amp;MATCH(MID(CELL("filename",A75),SEARCH("#$",CELL("filename",A75))+2,90),summary!$A$2:$A$38,0)&amp;",'"&amp;B75&amp;"');"</f>
        <v>INSERT INTO make(id_mk, brand_mk, model_mk) VALUES(null,26,'');</v>
      </c>
      <c r="B75" s="555"/>
      <c r="E75" s="743"/>
      <c r="F75" s="35"/>
      <c r="G75" s="36"/>
    </row>
    <row r="76" s="29" customFormat="true" ht="12.95" hidden="false" customHeight="true" outlineLevel="0" collapsed="false">
      <c r="A76" s="185" t="str">
        <f aca="true">"INSERT INTO make(id_mk, brand_mk, model_mk) VALUES(null,"&amp;MATCH(MID(CELL("filename",A76),SEARCH("#$",CELL("filename",A76))+2,90),summary!$A$2:$A$38,0)&amp;",'"&amp;B76&amp;"');"</f>
        <v>INSERT INTO make(id_mk, brand_mk, model_mk) VALUES(null,26,'Ateca');</v>
      </c>
      <c r="B76" s="739" t="s">
        <v>3526</v>
      </c>
      <c r="C76" s="740"/>
      <c r="D76" s="741"/>
      <c r="E76" s="742"/>
      <c r="F76" s="33"/>
      <c r="G76" s="32"/>
      <c r="J76" s="32"/>
    </row>
    <row r="77" customFormat="false" ht="12.95" hidden="true" customHeight="true" outlineLevel="0" collapsed="false">
      <c r="A77" s="185" t="str">
        <f aca="true">"INSERT INTO make(id_mk, brand_mk, model_mk) VALUES(null,"&amp;MATCH(MID(CELL("filename",A77),SEARCH("#$",CELL("filename",A77))+2,90),summary!$A$2:$A$38,0)&amp;",'"&amp;B77&amp;"');"</f>
        <v>INSERT INTO make(id_mk, brand_mk, model_mk) VALUES(null,26,'KH714XB');</v>
      </c>
      <c r="B77" s="555" t="s">
        <v>3527</v>
      </c>
      <c r="C77" s="0" t="s">
        <v>3528</v>
      </c>
      <c r="D77" s="27" t="n">
        <v>25995</v>
      </c>
      <c r="E77" s="743" t="n">
        <v>122</v>
      </c>
      <c r="F77" s="35"/>
      <c r="G77" s="36"/>
    </row>
    <row r="78" customFormat="false" ht="12.95" hidden="true" customHeight="true" outlineLevel="0" collapsed="false">
      <c r="A78" s="185" t="str">
        <f aca="true">"INSERT INTO make(id_mk, brand_mk, model_mk) VALUES(null,"&amp;MATCH(MID(CELL("filename",A78),SEARCH("#$",CELL("filename",A78))+2,90),summary!$A$2:$A$38,0)&amp;",'"&amp;B78&amp;"');"</f>
        <v>INSERT INTO make(id_mk, brand_mk, model_mk) VALUES(null,26,'KH71MXB');</v>
      </c>
      <c r="B78" s="555" t="s">
        <v>3529</v>
      </c>
      <c r="C78" s="0" t="s">
        <v>3530</v>
      </c>
      <c r="D78" s="27" t="n">
        <v>28220</v>
      </c>
      <c r="E78" s="743" t="n">
        <v>120</v>
      </c>
      <c r="F78" s="35"/>
      <c r="G78" s="36"/>
    </row>
    <row r="79" customFormat="false" ht="12.95" hidden="true" customHeight="true" outlineLevel="0" collapsed="false">
      <c r="A79" s="185" t="str">
        <f aca="true">"INSERT INTO make(id_mk, brand_mk, model_mk) VALUES(null,"&amp;MATCH(MID(CELL("filename",A79),SEARCH("#$",CELL("filename",A79))+2,90),summary!$A$2:$A$38,0)&amp;",'"&amp;B79&amp;"');"</f>
        <v>INSERT INTO make(id_mk, brand_mk, model_mk) VALUES(null,26,'KH724XB');</v>
      </c>
      <c r="B79" s="555" t="s">
        <v>3531</v>
      </c>
      <c r="C79" s="0" t="s">
        <v>3532</v>
      </c>
      <c r="D79" s="27" t="n">
        <v>28355</v>
      </c>
      <c r="E79" s="743" t="n">
        <v>122</v>
      </c>
      <c r="F79" s="35"/>
      <c r="G79" s="36"/>
    </row>
    <row r="80" customFormat="false" ht="12.95" hidden="true" customHeight="true" outlineLevel="0" collapsed="false">
      <c r="A80" s="185" t="str">
        <f aca="true">"INSERT INTO make(id_mk, brand_mk, model_mk) VALUES(null,"&amp;MATCH(MID(CELL("filename",A80),SEARCH("#$",CELL("filename",A80))+2,90),summary!$A$2:$A$38,0)&amp;",'"&amp;B80&amp;"');"</f>
        <v>INSERT INTO make(id_mk, brand_mk, model_mk) VALUES(null,26,'KH72OXB');</v>
      </c>
      <c r="B80" s="555" t="s">
        <v>3533</v>
      </c>
      <c r="C80" s="0" t="s">
        <v>3534</v>
      </c>
      <c r="D80" s="27" t="n">
        <v>29550</v>
      </c>
      <c r="E80" s="743" t="n">
        <v>126</v>
      </c>
      <c r="F80" s="35"/>
      <c r="G80" s="36"/>
    </row>
    <row r="81" customFormat="false" ht="12.95" hidden="true" customHeight="true" outlineLevel="0" collapsed="false">
      <c r="A81" s="185" t="str">
        <f aca="true">"INSERT INTO make(id_mk, brand_mk, model_mk) VALUES(null,"&amp;MATCH(MID(CELL("filename",A81),SEARCH("#$",CELL("filename",A81))+2,90),summary!$A$2:$A$38,0)&amp;",'"&amp;B81&amp;"');"</f>
        <v>INSERT INTO make(id_mk, brand_mk, model_mk) VALUES(null,26,'KH72OZB');</v>
      </c>
      <c r="B81" s="555" t="s">
        <v>3535</v>
      </c>
      <c r="C81" s="0" t="s">
        <v>3536</v>
      </c>
      <c r="D81" s="27" t="n">
        <v>31550</v>
      </c>
      <c r="E81" s="743" t="n">
        <v>129</v>
      </c>
      <c r="F81" s="35"/>
      <c r="G81" s="36"/>
    </row>
    <row r="82" customFormat="false" ht="12.95" hidden="true" customHeight="true" outlineLevel="0" collapsed="false">
      <c r="A82" s="185" t="str">
        <f aca="true">"INSERT INTO make(id_mk, brand_mk, model_mk) VALUES(null,"&amp;MATCH(MID(CELL("filename",A82),SEARCH("#$",CELL("filename",A82))+2,90),summary!$A$2:$A$38,0)&amp;",'"&amp;B82&amp;"');"</f>
        <v>INSERT INTO make(id_mk, brand_mk, model_mk) VALUES(null,26,'KH72MXB');</v>
      </c>
      <c r="B82" s="555" t="s">
        <v>3537</v>
      </c>
      <c r="C82" s="0" t="s">
        <v>3538</v>
      </c>
      <c r="D82" s="27" t="n">
        <v>30600</v>
      </c>
      <c r="E82" s="743" t="n">
        <v>120</v>
      </c>
      <c r="F82" s="35"/>
      <c r="G82" s="36"/>
    </row>
    <row r="83" customFormat="false" ht="12.95" hidden="true" customHeight="true" outlineLevel="0" collapsed="false">
      <c r="A83" s="185" t="str">
        <f aca="true">"INSERT INTO make(id_mk, brand_mk, model_mk) VALUES(null,"&amp;MATCH(MID(CELL("filename",A83),SEARCH("#$",CELL("filename",A83))+2,90),summary!$A$2:$A$38,0)&amp;",'"&amp;B83&amp;"');"</f>
        <v>INSERT INTO make(id_mk, brand_mk, model_mk) VALUES(null,26,'KH72MZB');</v>
      </c>
      <c r="B83" s="555" t="s">
        <v>3539</v>
      </c>
      <c r="C83" s="0" t="s">
        <v>3540</v>
      </c>
      <c r="D83" s="27" t="n">
        <v>32300</v>
      </c>
      <c r="E83" s="743" t="n">
        <v>128</v>
      </c>
      <c r="F83" s="35"/>
      <c r="G83" s="36"/>
    </row>
    <row r="84" customFormat="false" ht="12.95" hidden="true" customHeight="true" outlineLevel="0" collapsed="false">
      <c r="A84" s="185" t="str">
        <f aca="true">"INSERT INTO make(id_mk, brand_mk, model_mk) VALUES(null,"&amp;MATCH(MID(CELL("filename",A84),SEARCH("#$",CELL("filename",A84))+2,90),summary!$A$2:$A$38,0)&amp;",'"&amp;B84&amp;"');"</f>
        <v>INSERT INTO make(id_mk, brand_mk, model_mk) VALUES(null,26,'KH74OXB');</v>
      </c>
      <c r="B84" s="555" t="s">
        <v>3541</v>
      </c>
      <c r="C84" s="9" t="s">
        <v>3542</v>
      </c>
      <c r="D84" s="27" t="n">
        <v>32945</v>
      </c>
      <c r="E84" s="743" t="n">
        <v>126</v>
      </c>
      <c r="F84" s="35"/>
      <c r="G84" s="36"/>
    </row>
    <row r="85" customFormat="false" ht="12.95" hidden="true" customHeight="true" outlineLevel="0" collapsed="false">
      <c r="A85" s="185" t="str">
        <f aca="true">"INSERT INTO make(id_mk, brand_mk, model_mk) VALUES(null,"&amp;MATCH(MID(CELL("filename",A85),SEARCH("#$",CELL("filename",A85))+2,90),summary!$A$2:$A$38,0)&amp;",'"&amp;B85&amp;"');"</f>
        <v>INSERT INTO make(id_mk, brand_mk, model_mk) VALUES(null,26,'KH74OZB');</v>
      </c>
      <c r="B85" s="555" t="s">
        <v>3543</v>
      </c>
      <c r="C85" s="9" t="s">
        <v>3544</v>
      </c>
      <c r="D85" s="27" t="n">
        <v>34945</v>
      </c>
      <c r="E85" s="743" t="n">
        <v>129</v>
      </c>
      <c r="F85" s="35"/>
      <c r="G85" s="36"/>
    </row>
    <row r="86" customFormat="false" ht="12.95" hidden="true" customHeight="true" outlineLevel="0" collapsed="false">
      <c r="A86" s="185" t="str">
        <f aca="true">"INSERT INTO make(id_mk, brand_mk, model_mk) VALUES(null,"&amp;MATCH(MID(CELL("filename",A86),SEARCH("#$",CELL("filename",A86))+2,90),summary!$A$2:$A$38,0)&amp;",'"&amp;B86&amp;"');"</f>
        <v>INSERT INTO make(id_mk, brand_mk, model_mk) VALUES(null,26,'KH74TSB');</v>
      </c>
      <c r="B86" s="555" t="s">
        <v>3545</v>
      </c>
      <c r="C86" s="9" t="s">
        <v>3546</v>
      </c>
      <c r="D86" s="27" t="n">
        <v>40640</v>
      </c>
      <c r="E86" s="743" t="n">
        <v>156</v>
      </c>
      <c r="F86" s="35"/>
      <c r="G86" s="36"/>
    </row>
    <row r="87" customFormat="false" ht="12.95" hidden="true" customHeight="true" outlineLevel="0" collapsed="false">
      <c r="A87" s="185" t="str">
        <f aca="true">"INSERT INTO make(id_mk, brand_mk, model_mk) VALUES(null,"&amp;MATCH(MID(CELL("filename",A87),SEARCH("#$",CELL("filename",A87))+2,90),summary!$A$2:$A$38,0)&amp;",'"&amp;B87&amp;"');"</f>
        <v>INSERT INTO make(id_mk, brand_mk, model_mk) VALUES(null,26,'KH74MXB');</v>
      </c>
      <c r="B87" s="555" t="s">
        <v>3547</v>
      </c>
      <c r="C87" s="9" t="s">
        <v>3548</v>
      </c>
      <c r="D87" s="27" t="n">
        <v>34065</v>
      </c>
      <c r="E87" s="743" t="n">
        <v>120</v>
      </c>
      <c r="F87" s="35"/>
      <c r="G87" s="36"/>
    </row>
    <row r="88" customFormat="false" ht="12.95" hidden="true" customHeight="true" outlineLevel="0" collapsed="false">
      <c r="A88" s="185" t="str">
        <f aca="true">"INSERT INTO make(id_mk, brand_mk, model_mk) VALUES(null,"&amp;MATCH(MID(CELL("filename",A88),SEARCH("#$",CELL("filename",A88))+2,90),summary!$A$2:$A$38,0)&amp;",'"&amp;B88&amp;"');"</f>
        <v>INSERT INTO make(id_mk, brand_mk, model_mk) VALUES(null,26,'KH74MZB');</v>
      </c>
      <c r="B88" s="555" t="s">
        <v>3549</v>
      </c>
      <c r="C88" s="9" t="s">
        <v>3550</v>
      </c>
      <c r="D88" s="27" t="n">
        <v>35730</v>
      </c>
      <c r="E88" s="252" t="n">
        <v>128</v>
      </c>
    </row>
    <row r="89" customFormat="false" ht="12.95" hidden="true" customHeight="true" outlineLevel="0" collapsed="false">
      <c r="A89" s="185" t="str">
        <f aca="true">"INSERT INTO make(id_mk, brand_mk, model_mk) VALUES(null,"&amp;MATCH(MID(CELL("filename",A89),SEARCH("#$",CELL("filename",A89))+2,90),summary!$A$2:$A$38,0)&amp;",'"&amp;B89&amp;"');"</f>
        <v>INSERT INTO make(id_mk, brand_mk, model_mk) VALUES(null,26,'KH74PXB');</v>
      </c>
      <c r="B89" s="555" t="s">
        <v>3551</v>
      </c>
      <c r="C89" s="9" t="s">
        <v>3552</v>
      </c>
      <c r="D89" s="27" t="n">
        <v>35325</v>
      </c>
      <c r="E89" s="252" t="n">
        <v>124</v>
      </c>
    </row>
    <row r="90" customFormat="false" ht="12.95" hidden="true" customHeight="true" outlineLevel="0" collapsed="false">
      <c r="A90" s="185" t="str">
        <f aca="true">"INSERT INTO make(id_mk, brand_mk, model_mk) VALUES(null,"&amp;MATCH(MID(CELL("filename",A90),SEARCH("#$",CELL("filename",A90))+2,90),summary!$A$2:$A$38,0)&amp;",'"&amp;B90&amp;"');"</f>
        <v>INSERT INTO make(id_mk, brand_mk, model_mk) VALUES(null,26,'KH74PRB');</v>
      </c>
      <c r="B90" s="555" t="s">
        <v>3553</v>
      </c>
      <c r="C90" s="9" t="s">
        <v>3554</v>
      </c>
      <c r="D90" s="27" t="n">
        <v>37345</v>
      </c>
      <c r="E90" s="252" t="n">
        <v>123</v>
      </c>
    </row>
    <row r="91" customFormat="false" ht="12.95" hidden="true" customHeight="true" outlineLevel="0" collapsed="false">
      <c r="A91" s="185" t="str">
        <f aca="true">"INSERT INTO make(id_mk, brand_mk, model_mk) VALUES(null,"&amp;MATCH(MID(CELL("filename",A91),SEARCH("#$",CELL("filename",A91))+2,90),summary!$A$2:$A$38,0)&amp;",'"&amp;B91&amp;"');"</f>
        <v>INSERT INTO make(id_mk, brand_mk, model_mk) VALUES(null,26,'KH75OXB');</v>
      </c>
      <c r="B91" s="555" t="s">
        <v>3555</v>
      </c>
      <c r="C91" s="0" t="s">
        <v>3556</v>
      </c>
      <c r="D91" s="27" t="n">
        <v>32630</v>
      </c>
      <c r="E91" s="252" t="n">
        <v>126</v>
      </c>
    </row>
    <row r="92" customFormat="false" ht="12.95" hidden="true" customHeight="true" outlineLevel="0" collapsed="false">
      <c r="A92" s="185" t="str">
        <f aca="true">"INSERT INTO make(id_mk, brand_mk, model_mk) VALUES(null,"&amp;MATCH(MID(CELL("filename",A92),SEARCH("#$",CELL("filename",A92))+2,90),summary!$A$2:$A$38,0)&amp;",'"&amp;B92&amp;"');"</f>
        <v>INSERT INTO make(id_mk, brand_mk, model_mk) VALUES(null,26,'KH75OZB');</v>
      </c>
      <c r="B92" s="555" t="s">
        <v>3557</v>
      </c>
      <c r="C92" s="0" t="s">
        <v>3558</v>
      </c>
      <c r="D92" s="27" t="n">
        <v>34630</v>
      </c>
      <c r="E92" s="252" t="n">
        <v>129</v>
      </c>
    </row>
    <row r="93" customFormat="false" ht="12.95" hidden="true" customHeight="true" outlineLevel="0" collapsed="false">
      <c r="A93" s="185" t="str">
        <f aca="true">"INSERT INTO make(id_mk, brand_mk, model_mk) VALUES(null,"&amp;MATCH(MID(CELL("filename",A93),SEARCH("#$",CELL("filename",A93))+2,90),summary!$A$2:$A$38,0)&amp;",'"&amp;B93&amp;"');"</f>
        <v>INSERT INTO make(id_mk, brand_mk, model_mk) VALUES(null,26,'KH75TSB');</v>
      </c>
      <c r="B93" s="555" t="s">
        <v>3559</v>
      </c>
      <c r="C93" s="9" t="s">
        <v>3560</v>
      </c>
      <c r="D93" s="27" t="n">
        <v>40325</v>
      </c>
      <c r="E93" s="252" t="n">
        <v>156</v>
      </c>
    </row>
    <row r="94" customFormat="false" ht="12.95" hidden="true" customHeight="true" outlineLevel="0" collapsed="false">
      <c r="A94" s="185" t="str">
        <f aca="true">"INSERT INTO make(id_mk, brand_mk, model_mk) VALUES(null,"&amp;MATCH(MID(CELL("filename",A94),SEARCH("#$",CELL("filename",A94))+2,90),summary!$A$2:$A$38,0)&amp;",'"&amp;B94&amp;"');"</f>
        <v>INSERT INTO make(id_mk, brand_mk, model_mk) VALUES(null,26,'KH75PXB');</v>
      </c>
      <c r="B94" s="555" t="s">
        <v>3561</v>
      </c>
      <c r="C94" s="0" t="s">
        <v>3562</v>
      </c>
      <c r="D94" s="27" t="n">
        <v>35005</v>
      </c>
      <c r="E94" s="252" t="n">
        <v>124</v>
      </c>
    </row>
    <row r="95" customFormat="false" ht="12.95" hidden="true" customHeight="true" outlineLevel="0" collapsed="false">
      <c r="A95" s="185" t="str">
        <f aca="true">"INSERT INTO make(id_mk, brand_mk, model_mk) VALUES(null,"&amp;MATCH(MID(CELL("filename",A95),SEARCH("#$",CELL("filename",A95))+2,90),summary!$A$2:$A$38,0)&amp;",'"&amp;B95&amp;"');"</f>
        <v>INSERT INTO make(id_mk, brand_mk, model_mk) VALUES(null,26,'KH75PRB');</v>
      </c>
      <c r="B95" s="555" t="s">
        <v>3563</v>
      </c>
      <c r="C95" s="0" t="s">
        <v>3564</v>
      </c>
      <c r="D95" s="27" t="n">
        <v>37025</v>
      </c>
      <c r="E95" s="252" t="n">
        <v>123</v>
      </c>
    </row>
    <row r="96" customFormat="false" ht="12.95" hidden="true" customHeight="true" outlineLevel="0" collapsed="false">
      <c r="A96" s="185" t="str">
        <f aca="true">"INSERT INTO make(id_mk, brand_mk, model_mk) VALUES(null,"&amp;MATCH(MID(CELL("filename",A96),SEARCH("#$",CELL("filename",A96))+2,90),summary!$A$2:$A$38,0)&amp;",'"&amp;B96&amp;"');"</f>
        <v>INSERT INTO make(id_mk, brand_mk, model_mk) VALUES(null,26,'KH76GSB');</v>
      </c>
      <c r="B96" s="555" t="s">
        <v>3565</v>
      </c>
      <c r="C96" s="9" t="s">
        <v>3566</v>
      </c>
      <c r="D96" s="27" t="n">
        <v>49990</v>
      </c>
      <c r="E96" s="252" t="n">
        <v>168</v>
      </c>
    </row>
    <row r="97" customFormat="false" ht="12.95" hidden="true" customHeight="true" outlineLevel="0" collapsed="false">
      <c r="A97" s="185" t="str">
        <f aca="true">"INSERT INTO make(id_mk, brand_mk, model_mk) VALUES(null,"&amp;MATCH(MID(CELL("filename",A97),SEARCH("#$",CELL("filename",A97))+2,90),summary!$A$2:$A$38,0)&amp;",'"&amp;B97&amp;"');"</f>
        <v>INSERT INTO make(id_mk, brand_mk, model_mk) VALUES(null,26,'');</v>
      </c>
      <c r="B97" s="555"/>
    </row>
    <row r="98" s="29" customFormat="true" ht="12.95" hidden="false" customHeight="true" outlineLevel="0" collapsed="false">
      <c r="A98" s="185" t="str">
        <f aca="true">"INSERT INTO make(id_mk, brand_mk, model_mk) VALUES(null,"&amp;MATCH(MID(CELL("filename",A98),SEARCH("#$",CELL("filename",A98))+2,90),summary!$A$2:$A$38,0)&amp;",'"&amp;B98&amp;"');"</f>
        <v>INSERT INTO make(id_mk, brand_mk, model_mk) VALUES(null,26,'Tarraco');</v>
      </c>
      <c r="B98" s="739" t="s">
        <v>3567</v>
      </c>
      <c r="C98" s="740"/>
      <c r="D98" s="741"/>
      <c r="E98" s="742"/>
      <c r="F98" s="33"/>
      <c r="G98" s="32"/>
      <c r="J98" s="32"/>
    </row>
    <row r="99" customFormat="false" ht="12.95" hidden="true" customHeight="true" outlineLevel="0" collapsed="false">
      <c r="A99" s="185" t="str">
        <f aca="true">"INSERT INTO make(id_mk, brand_mk, model_mk) VALUES(null,"&amp;MATCH(MID(CELL("filename",A99),SEARCH("#$",CELL("filename",A99))+2,90),summary!$A$2:$A$38,0)&amp;",'"&amp;B99&amp;"');"</f>
        <v>INSERT INTO make(id_mk, brand_mk, model_mk) VALUES(null,26,'KN22OXA');</v>
      </c>
      <c r="B99" s="555" t="s">
        <v>3568</v>
      </c>
      <c r="C99" s="0" t="s">
        <v>3569</v>
      </c>
      <c r="D99" s="27" t="n">
        <v>34700</v>
      </c>
      <c r="E99" s="252" t="n">
        <v>147</v>
      </c>
    </row>
    <row r="100" customFormat="false" ht="12.95" hidden="true" customHeight="true" outlineLevel="0" collapsed="false">
      <c r="A100" s="185" t="str">
        <f aca="true">"INSERT INTO make(id_mk, brand_mk, model_mk) VALUES(null,"&amp;MATCH(MID(CELL("filename",A100),SEARCH("#$",CELL("filename",A100))+2,90),summary!$A$2:$A$38,0)&amp;",'"&amp;B100&amp;"');"</f>
        <v>INSERT INTO make(id_mk, brand_mk, model_mk) VALUES(null,26,'KN22OXB');</v>
      </c>
      <c r="B100" s="555" t="s">
        <v>3570</v>
      </c>
      <c r="C100" s="0" t="s">
        <v>3571</v>
      </c>
      <c r="D100" s="27" t="n">
        <v>35700</v>
      </c>
      <c r="E100" s="252" t="n">
        <v>152</v>
      </c>
    </row>
    <row r="101" customFormat="false" ht="12.95" hidden="true" customHeight="true" outlineLevel="0" collapsed="false">
      <c r="A101" s="185" t="str">
        <f aca="true">"INSERT INTO make(id_mk, brand_mk, model_mk) VALUES(null,"&amp;MATCH(MID(CELL("filename",A101),SEARCH("#$",CELL("filename",A101))+2,90),summary!$A$2:$A$38,0)&amp;",'"&amp;B101&amp;"');"</f>
        <v>INSERT INTO make(id_mk, brand_mk, model_mk) VALUES(null,26,'KN22PXA');</v>
      </c>
      <c r="B101" s="555" t="s">
        <v>3572</v>
      </c>
      <c r="C101" s="0" t="s">
        <v>3573</v>
      </c>
      <c r="D101" s="27" t="n">
        <v>37250</v>
      </c>
      <c r="E101" s="252" t="n">
        <v>129</v>
      </c>
    </row>
    <row r="102" customFormat="false" ht="12.95" hidden="true" customHeight="true" outlineLevel="0" collapsed="false">
      <c r="A102" s="185" t="str">
        <f aca="true">"INSERT INTO make(id_mk, brand_mk, model_mk) VALUES(null,"&amp;MATCH(MID(CELL("filename",A102),SEARCH("#$",CELL("filename",A102))+2,90),summary!$A$2:$A$38,0)&amp;",'"&amp;B102&amp;"');"</f>
        <v>INSERT INTO make(id_mk, brand_mk, model_mk) VALUES(null,26,'KN22PXB');</v>
      </c>
      <c r="B102" s="555" t="s">
        <v>3574</v>
      </c>
      <c r="C102" s="0" t="s">
        <v>3575</v>
      </c>
      <c r="D102" s="27" t="n">
        <v>38250</v>
      </c>
      <c r="E102" s="252" t="n">
        <v>129</v>
      </c>
    </row>
    <row r="103" customFormat="false" ht="12.95" hidden="true" customHeight="true" outlineLevel="0" collapsed="false">
      <c r="A103" s="185" t="str">
        <f aca="true">"INSERT INTO make(id_mk, brand_mk, model_mk) VALUES(null,"&amp;MATCH(MID(CELL("filename",A103),SEARCH("#$",CELL("filename",A103))+2,90),summary!$A$2:$A$38,0)&amp;",'"&amp;B103&amp;"');"</f>
        <v>INSERT INTO make(id_mk, brand_mk, model_mk) VALUES(null,26,'KN22PSA');</v>
      </c>
      <c r="B103" s="555" t="s">
        <v>3576</v>
      </c>
      <c r="C103" s="9" t="s">
        <v>3577</v>
      </c>
      <c r="D103" s="27" t="n">
        <v>41320</v>
      </c>
      <c r="E103" s="252" t="n">
        <v>146</v>
      </c>
    </row>
    <row r="104" customFormat="false" ht="12.95" hidden="true" customHeight="true" outlineLevel="0" collapsed="false">
      <c r="A104" s="185" t="str">
        <f aca="true">"INSERT INTO make(id_mk, brand_mk, model_mk) VALUES(null,"&amp;MATCH(MID(CELL("filename",A104),SEARCH("#$",CELL("filename",A104))+2,90),summary!$A$2:$A$38,0)&amp;",'"&amp;B104&amp;"');"</f>
        <v>INSERT INTO make(id_mk, brand_mk, model_mk) VALUES(null,26,'KN22PSB');</v>
      </c>
      <c r="B104" s="555" t="s">
        <v>3578</v>
      </c>
      <c r="C104" s="9" t="s">
        <v>3579</v>
      </c>
      <c r="D104" s="27" t="n">
        <v>42340</v>
      </c>
      <c r="E104" s="252" t="n">
        <v>146</v>
      </c>
    </row>
    <row r="105" customFormat="false" ht="12.95" hidden="true" customHeight="true" outlineLevel="0" collapsed="false">
      <c r="A105" s="185" t="str">
        <f aca="true">"INSERT INTO make(id_mk, brand_mk, model_mk) VALUES(null,"&amp;MATCH(MID(CELL("filename",A105),SEARCH("#$",CELL("filename",A105))+2,90),summary!$A$2:$A$38,0)&amp;",'"&amp;B105&amp;"');"</f>
        <v>INSERT INTO make(id_mk, brand_mk, model_mk) VALUES(null,26,'KN24OXA');</v>
      </c>
      <c r="B105" s="555" t="s">
        <v>3580</v>
      </c>
      <c r="C105" s="9" t="s">
        <v>3581</v>
      </c>
      <c r="D105" s="27" t="n">
        <v>39885</v>
      </c>
      <c r="E105" s="252" t="n">
        <v>147</v>
      </c>
    </row>
    <row r="106" customFormat="false" ht="12.95" hidden="true" customHeight="true" outlineLevel="0" collapsed="false">
      <c r="A106" s="185" t="str">
        <f aca="true">"INSERT INTO make(id_mk, brand_mk, model_mk) VALUES(null,"&amp;MATCH(MID(CELL("filename",A106),SEARCH("#$",CELL("filename",A106))+2,90),summary!$A$2:$A$38,0)&amp;",'"&amp;B106&amp;"');"</f>
        <v>INSERT INTO make(id_mk, brand_mk, model_mk) VALUES(null,26,'KN24OXB');</v>
      </c>
      <c r="B106" s="555" t="s">
        <v>3582</v>
      </c>
      <c r="C106" s="9" t="s">
        <v>3583</v>
      </c>
      <c r="D106" s="27" t="n">
        <v>40885</v>
      </c>
      <c r="E106" s="252" t="n">
        <v>152</v>
      </c>
    </row>
    <row r="107" customFormat="false" ht="12.95" hidden="true" customHeight="true" outlineLevel="0" collapsed="false">
      <c r="A107" s="185" t="str">
        <f aca="true">"INSERT INTO make(id_mk, brand_mk, model_mk) VALUES(null,"&amp;MATCH(MID(CELL("filename",A107),SEARCH("#$",CELL("filename",A107))+2,90),summary!$A$2:$A$38,0)&amp;",'"&amp;B107&amp;"');"</f>
        <v>INSERT INTO make(id_mk, brand_mk, model_mk) VALUES(null,26,'KN24TSA');</v>
      </c>
      <c r="B107" s="555" t="s">
        <v>3584</v>
      </c>
      <c r="C107" s="9" t="s">
        <v>3585</v>
      </c>
      <c r="D107" s="27" t="n">
        <v>45560</v>
      </c>
      <c r="E107" s="252" t="n">
        <v>166</v>
      </c>
    </row>
    <row r="108" customFormat="false" ht="12.95" hidden="true" customHeight="true" outlineLevel="0" collapsed="false">
      <c r="A108" s="185" t="str">
        <f aca="true">"INSERT INTO make(id_mk, brand_mk, model_mk) VALUES(null,"&amp;MATCH(MID(CELL("filename",A108),SEARCH("#$",CELL("filename",A108))+2,90),summary!$A$2:$A$38,0)&amp;",'"&amp;B108&amp;"');"</f>
        <v>INSERT INTO make(id_mk, brand_mk, model_mk) VALUES(null,26,'KN24TSB');</v>
      </c>
      <c r="B108" s="555" t="s">
        <v>3586</v>
      </c>
      <c r="C108" s="9" t="s">
        <v>3587</v>
      </c>
      <c r="D108" s="27" t="n">
        <v>46615</v>
      </c>
      <c r="E108" s="252" t="n">
        <v>166</v>
      </c>
    </row>
    <row r="109" customFormat="false" ht="12.95" hidden="true" customHeight="true" outlineLevel="0" collapsed="false">
      <c r="A109" s="185" t="str">
        <f aca="true">"INSERT INTO make(id_mk, brand_mk, model_mk) VALUES(null,"&amp;MATCH(MID(CELL("filename",A109),SEARCH("#$",CELL("filename",A109))+2,90),summary!$A$2:$A$38,0)&amp;",'"&amp;B109&amp;"');"</f>
        <v>INSERT INTO make(id_mk, brand_mk, model_mk) VALUES(null,26,'KN24PXA');</v>
      </c>
      <c r="B109" s="555" t="s">
        <v>3588</v>
      </c>
      <c r="C109" s="9" t="s">
        <v>3589</v>
      </c>
      <c r="D109" s="27" t="n">
        <v>42430</v>
      </c>
      <c r="E109" s="252" t="n">
        <v>129</v>
      </c>
    </row>
    <row r="110" customFormat="false" ht="12.95" hidden="true" customHeight="true" outlineLevel="0" collapsed="false">
      <c r="A110" s="185" t="str">
        <f aca="true">"INSERT INTO make(id_mk, brand_mk, model_mk) VALUES(null,"&amp;MATCH(MID(CELL("filename",A110),SEARCH("#$",CELL("filename",A110))+2,90),summary!$A$2:$A$38,0)&amp;",'"&amp;B110&amp;"');"</f>
        <v>INSERT INTO make(id_mk, brand_mk, model_mk) VALUES(null,26,'KN24PXB');</v>
      </c>
      <c r="B110" s="555" t="s">
        <v>3590</v>
      </c>
      <c r="C110" s="9" t="s">
        <v>3591</v>
      </c>
      <c r="D110" s="27" t="n">
        <v>43430</v>
      </c>
      <c r="E110" s="252" t="n">
        <v>129</v>
      </c>
    </row>
    <row r="111" customFormat="false" ht="12.95" hidden="true" customHeight="true" outlineLevel="0" collapsed="false">
      <c r="A111" s="185" t="str">
        <f aca="true">"INSERT INTO make(id_mk, brand_mk, model_mk) VALUES(null,"&amp;MATCH(MID(CELL("filename",A111),SEARCH("#$",CELL("filename",A111))+2,90),summary!$A$2:$A$38,0)&amp;",'"&amp;B111&amp;"');"</f>
        <v>INSERT INTO make(id_mk, brand_mk, model_mk) VALUES(null,26,'KN24PSA');</v>
      </c>
      <c r="B111" s="555" t="s">
        <v>3592</v>
      </c>
      <c r="C111" s="9" t="s">
        <v>3593</v>
      </c>
      <c r="D111" s="27" t="n">
        <v>46565</v>
      </c>
      <c r="E111" s="252" t="n">
        <v>146</v>
      </c>
    </row>
    <row r="112" customFormat="false" ht="12.95" hidden="true" customHeight="true" outlineLevel="0" collapsed="false">
      <c r="A112" s="185" t="str">
        <f aca="true">"INSERT INTO make(id_mk, brand_mk, model_mk) VALUES(null,"&amp;MATCH(MID(CELL("filename",A112),SEARCH("#$",CELL("filename",A112))+2,90),summary!$A$2:$A$38,0)&amp;",'"&amp;B112&amp;"');"</f>
        <v>INSERT INTO make(id_mk, brand_mk, model_mk) VALUES(null,26,'KN24PSB');</v>
      </c>
      <c r="B112" s="555" t="s">
        <v>3594</v>
      </c>
      <c r="C112" s="9" t="s">
        <v>3595</v>
      </c>
      <c r="D112" s="27" t="n">
        <v>47585</v>
      </c>
      <c r="E112" s="252" t="n">
        <v>146</v>
      </c>
    </row>
    <row r="113" customFormat="false" ht="12.95" hidden="true" customHeight="true" outlineLevel="0" collapsed="false">
      <c r="A113" s="185" t="str">
        <f aca="true">"INSERT INTO make(id_mk, brand_mk, model_mk) VALUES(null,"&amp;MATCH(MID(CELL("filename",A113),SEARCH("#$",CELL("filename",A113))+2,90),summary!$A$2:$A$38,0)&amp;",'"&amp;B113&amp;"');"</f>
        <v>INSERT INTO make(id_mk, brand_mk, model_mk) VALUES(null,26,'KN24RVA');</v>
      </c>
      <c r="B113" s="555" t="s">
        <v>3596</v>
      </c>
      <c r="C113" s="9" t="s">
        <v>3597</v>
      </c>
      <c r="D113" s="27" t="n">
        <v>48305</v>
      </c>
      <c r="E113" s="252" t="n">
        <v>147</v>
      </c>
    </row>
    <row r="114" customFormat="false" ht="12.95" hidden="true" customHeight="true" outlineLevel="0" collapsed="false">
      <c r="A114" s="185" t="str">
        <f aca="true">"INSERT INTO make(id_mk, brand_mk, model_mk) VALUES(null,"&amp;MATCH(MID(CELL("filename",A114),SEARCH("#$",CELL("filename",A114))+2,90),summary!$A$2:$A$38,0)&amp;",'"&amp;B114&amp;"');"</f>
        <v>INSERT INTO make(id_mk, brand_mk, model_mk) VALUES(null,26,'KN24RVB');</v>
      </c>
      <c r="B114" s="555" t="s">
        <v>3598</v>
      </c>
      <c r="C114" s="9" t="s">
        <v>3599</v>
      </c>
      <c r="D114" s="27" t="n">
        <v>49305</v>
      </c>
      <c r="E114" s="252" t="n">
        <v>147</v>
      </c>
    </row>
    <row r="115" customFormat="false" ht="12.95" hidden="true" customHeight="true" outlineLevel="0" collapsed="false">
      <c r="A115" s="185" t="str">
        <f aca="true">"INSERT INTO make(id_mk, brand_mk, model_mk) VALUES(null,"&amp;MATCH(MID(CELL("filename",A115),SEARCH("#$",CELL("filename",A115))+2,90),summary!$A$2:$A$38,0)&amp;",'"&amp;B115&amp;"');"</f>
        <v>INSERT INTO make(id_mk, brand_mk, model_mk) VALUES(null,26,'');</v>
      </c>
      <c r="B115" s="555"/>
    </row>
    <row r="116" s="29" customFormat="true" ht="12.95" hidden="false" customHeight="true" outlineLevel="0" collapsed="false">
      <c r="A116" s="185" t="str">
        <f aca="true">"INSERT INTO make(id_mk, brand_mk, model_mk) VALUES(null,"&amp;MATCH(MID(CELL("filename",A116),SEARCH("#$",CELL("filename",A116))+2,90),summary!$A$2:$A$38,0)&amp;",'"&amp;B116&amp;"');"</f>
        <v>INSERT INTO make(id_mk, brand_mk, model_mk) VALUES(null,26,'Alhambra');</v>
      </c>
      <c r="B116" s="739" t="s">
        <v>3600</v>
      </c>
      <c r="C116" s="740"/>
      <c r="D116" s="741"/>
      <c r="E116" s="742"/>
      <c r="F116" s="33"/>
      <c r="G116" s="32"/>
      <c r="J116" s="32"/>
    </row>
    <row r="117" customFormat="false" ht="12.95" hidden="true" customHeight="true" outlineLevel="0" collapsed="false">
      <c r="A117" s="185" t="str">
        <f aca="true">"INSERT INTO make(id_mk, brand_mk, model_mk) VALUES(null,"&amp;MATCH(MID(CELL("filename",A117),SEARCH("#$",CELL("filename",A117))+2,90),summary!$A$2:$A$38,0)&amp;",'"&amp;B117&amp;"');"</f>
        <v>INSERT INTO make(id_mk, brand_mk, model_mk) VALUES(null,26,'71114XY');</v>
      </c>
      <c r="B117" s="555" t="s">
        <v>3601</v>
      </c>
      <c r="C117" s="0" t="s">
        <v>3602</v>
      </c>
      <c r="D117" s="27" t="n">
        <v>41600</v>
      </c>
      <c r="E117" s="252" t="n">
        <v>135</v>
      </c>
    </row>
    <row r="118" customFormat="false" ht="12.95" hidden="true" customHeight="true" outlineLevel="0" collapsed="false">
      <c r="A118" s="185" t="str">
        <f aca="true">"INSERT INTO make(id_mk, brand_mk, model_mk) VALUES(null,"&amp;MATCH(MID(CELL("filename",A118),SEARCH("#$",CELL("filename",A118))+2,90),summary!$A$2:$A$38,0)&amp;",'"&amp;B118&amp;"');"</f>
        <v>INSERT INTO make(id_mk, brand_mk, model_mk) VALUES(null,26,'71124XY');</v>
      </c>
      <c r="B118" s="555" t="s">
        <v>3603</v>
      </c>
      <c r="C118" s="0" t="s">
        <v>3604</v>
      </c>
      <c r="D118" s="27" t="n">
        <v>43940</v>
      </c>
      <c r="E118" s="252" t="n">
        <v>135</v>
      </c>
    </row>
    <row r="119" customFormat="false" ht="12.95" hidden="true" customHeight="true" outlineLevel="0" collapsed="false">
      <c r="A119" s="185" t="str">
        <f aca="true">"INSERT INTO make(id_mk, brand_mk, model_mk) VALUES(null,"&amp;MATCH(MID(CELL("filename",A119),SEARCH("#$",CELL("filename",A119))+2,90),summary!$A$2:$A$38,0)&amp;",'"&amp;B119&amp;"');"</f>
        <v>INSERT INTO make(id_mk, brand_mk, model_mk) VALUES(null,26,'71125XY');</v>
      </c>
      <c r="B119" s="555" t="s">
        <v>3605</v>
      </c>
      <c r="C119" s="0" t="s">
        <v>3606</v>
      </c>
      <c r="D119" s="27" t="n">
        <v>45805</v>
      </c>
      <c r="E119" s="252" t="n">
        <v>135</v>
      </c>
    </row>
    <row r="120" customFormat="false" ht="12.95" hidden="true" customHeight="true" outlineLevel="0" collapsed="false">
      <c r="A120" s="185" t="str">
        <f aca="true">"INSERT INTO make(id_mk, brand_mk, model_mk) VALUES(null,"&amp;MATCH(MID(CELL("filename",A120),SEARCH("#$",CELL("filename",A120))+2,90),summary!$A$2:$A$38,0)&amp;",'"&amp;B120&amp;"');"</f>
        <v>INSERT INTO make(id_mk, brand_mk, model_mk) VALUES(null,26,'71125YY');</v>
      </c>
      <c r="B120" s="555" t="s">
        <v>3607</v>
      </c>
      <c r="C120" s="0" t="s">
        <v>3608</v>
      </c>
      <c r="D120" s="27" t="n">
        <v>48725</v>
      </c>
      <c r="E120" s="252" t="n">
        <v>140</v>
      </c>
    </row>
    <row r="121" customFormat="false" ht="12.95" hidden="false" customHeight="true" outlineLevel="0" collapsed="false">
      <c r="B121" s="555"/>
    </row>
    <row r="122" customFormat="false" ht="12.95" hidden="false" customHeight="true" outlineLevel="0" collapsed="false">
      <c r="B122" s="555"/>
    </row>
    <row r="123" customFormat="false" ht="12.95" hidden="false" customHeight="true" outlineLevel="0" collapsed="false">
      <c r="B123" s="555"/>
    </row>
    <row r="124" customFormat="false" ht="12.95" hidden="false" customHeight="true" outlineLevel="0" collapsed="false">
      <c r="B124" s="555"/>
    </row>
    <row r="125" customFormat="false" ht="12.95" hidden="false" customHeight="true" outlineLevel="0" collapsed="false">
      <c r="B125" s="555"/>
    </row>
    <row r="126" customFormat="false" ht="12.95" hidden="false" customHeight="true" outlineLevel="0" collapsed="false">
      <c r="B126" s="555"/>
    </row>
    <row r="127" customFormat="false" ht="12.95" hidden="false" customHeight="true" outlineLevel="0" collapsed="false">
      <c r="B127" s="555"/>
    </row>
    <row r="128" customFormat="false" ht="12.95" hidden="false" customHeight="true" outlineLevel="0" collapsed="false">
      <c r="B128" s="555"/>
    </row>
    <row r="129" customFormat="false" ht="12.95" hidden="false" customHeight="true" outlineLevel="0" collapsed="false">
      <c r="B129" s="555"/>
    </row>
    <row r="130" customFormat="false" ht="12.95" hidden="false" customHeight="true" outlineLevel="0" collapsed="false">
      <c r="A130" s="0" t="s">
        <v>3609</v>
      </c>
      <c r="B130" s="555"/>
    </row>
    <row r="131" customFormat="false" ht="12.95" hidden="false" customHeight="true" outlineLevel="0" collapsed="false">
      <c r="A131" s="0" t="s">
        <v>3610</v>
      </c>
      <c r="B131" s="555"/>
    </row>
    <row r="132" customFormat="false" ht="12.95" hidden="false" customHeight="true" outlineLevel="0" collapsed="false">
      <c r="A132" s="0" t="s">
        <v>3611</v>
      </c>
      <c r="B132" s="555"/>
    </row>
    <row r="133" customFormat="false" ht="12.95" hidden="false" customHeight="true" outlineLevel="0" collapsed="false">
      <c r="A133" s="0" t="s">
        <v>3612</v>
      </c>
      <c r="B133" s="555"/>
    </row>
    <row r="134" customFormat="false" ht="12.95" hidden="false" customHeight="true" outlineLevel="0" collapsed="false">
      <c r="A134" s="0" t="s">
        <v>3613</v>
      </c>
      <c r="B134" s="555"/>
    </row>
    <row r="135" customFormat="false" ht="12.95" hidden="false" customHeight="true" outlineLevel="0" collapsed="false">
      <c r="A135" s="0" t="s">
        <v>3614</v>
      </c>
      <c r="B135" s="555"/>
    </row>
    <row r="136" customFormat="false" ht="12.95" hidden="false" customHeight="true" outlineLevel="0" collapsed="false">
      <c r="A136" s="0" t="s">
        <v>3615</v>
      </c>
      <c r="B136" s="555"/>
    </row>
    <row r="137" customFormat="false" ht="12.95" hidden="false" customHeight="true" outlineLevel="0" collapsed="false">
      <c r="A137" s="0" t="s">
        <v>3616</v>
      </c>
      <c r="B137" s="555"/>
    </row>
    <row r="138" customFormat="false" ht="12.95" hidden="false" customHeight="true" outlineLevel="0" collapsed="false">
      <c r="A138" s="0" t="s">
        <v>3617</v>
      </c>
      <c r="B138" s="555"/>
    </row>
    <row r="139" customFormat="false" ht="12.95" hidden="false" customHeight="true" outlineLevel="0" collapsed="false">
      <c r="B139" s="555"/>
    </row>
    <row r="140" customFormat="false" ht="12.95" hidden="false" customHeight="true" outlineLevel="0" collapsed="false">
      <c r="B140" s="555"/>
    </row>
    <row r="141" customFormat="false" ht="12.95" hidden="false" customHeight="true" outlineLevel="0" collapsed="false">
      <c r="B141" s="555"/>
    </row>
    <row r="142" customFormat="false" ht="12.95" hidden="false" customHeight="true" outlineLevel="0" collapsed="false">
      <c r="B142" s="555"/>
    </row>
    <row r="143" customFormat="false" ht="12.95" hidden="false" customHeight="true" outlineLevel="0" collapsed="false">
      <c r="B143" s="555"/>
    </row>
    <row r="144" customFormat="false" ht="12.95" hidden="false" customHeight="true" outlineLevel="0" collapsed="false">
      <c r="B144" s="555"/>
    </row>
    <row r="145" customFormat="false" ht="12.95" hidden="false" customHeight="true" outlineLevel="0" collapsed="false">
      <c r="B145" s="555"/>
    </row>
    <row r="146" customFormat="false" ht="12.95" hidden="false" customHeight="true" outlineLevel="0" collapsed="false">
      <c r="B146" s="555"/>
    </row>
    <row r="147" customFormat="false" ht="12.95" hidden="false" customHeight="true" outlineLevel="0" collapsed="false">
      <c r="B147" s="555"/>
    </row>
    <row r="148" customFormat="false" ht="12.95" hidden="false" customHeight="true" outlineLevel="0" collapsed="false">
      <c r="B148" s="555"/>
    </row>
    <row r="149" customFormat="false" ht="12.95" hidden="false" customHeight="true" outlineLevel="0" collapsed="false">
      <c r="B149" s="555"/>
    </row>
    <row r="150" customFormat="false" ht="12.95" hidden="false" customHeight="true" outlineLevel="0" collapsed="false">
      <c r="B150" s="555"/>
    </row>
    <row r="151" customFormat="false" ht="12.95" hidden="false" customHeight="true" outlineLevel="0" collapsed="false">
      <c r="B151" s="555"/>
    </row>
    <row r="152" customFormat="false" ht="12.95" hidden="false" customHeight="true" outlineLevel="0" collapsed="false">
      <c r="B152" s="555"/>
    </row>
    <row r="153" customFormat="false" ht="12.95" hidden="false" customHeight="true" outlineLevel="0" collapsed="false">
      <c r="B153" s="555"/>
    </row>
    <row r="154" customFormat="false" ht="12.95" hidden="false" customHeight="true" outlineLevel="0" collapsed="false">
      <c r="B154" s="555"/>
    </row>
    <row r="155" customFormat="false" ht="12.95" hidden="false" customHeight="true" outlineLevel="0" collapsed="false">
      <c r="B155" s="555"/>
    </row>
    <row r="156" customFormat="false" ht="12.95" hidden="false" customHeight="true" outlineLevel="0" collapsed="false">
      <c r="B156" s="555"/>
    </row>
    <row r="157" customFormat="false" ht="12.95" hidden="false" customHeight="true" outlineLevel="0" collapsed="false">
      <c r="B157" s="555"/>
    </row>
    <row r="158" customFormat="false" ht="12.95" hidden="false" customHeight="true" outlineLevel="0" collapsed="false">
      <c r="B158" s="555"/>
    </row>
    <row r="159" customFormat="false" ht="12.95" hidden="false" customHeight="true" outlineLevel="0" collapsed="false">
      <c r="B159" s="555"/>
    </row>
    <row r="160" customFormat="false" ht="12.95" hidden="false" customHeight="true" outlineLevel="0" collapsed="false">
      <c r="B160" s="555"/>
    </row>
    <row r="161" customFormat="false" ht="12.95" hidden="false" customHeight="true" outlineLevel="0" collapsed="false">
      <c r="B161" s="555"/>
    </row>
    <row r="162" customFormat="false" ht="12.95" hidden="false" customHeight="true" outlineLevel="0" collapsed="false">
      <c r="B162" s="555"/>
    </row>
    <row r="163" customFormat="false" ht="12.95" hidden="false" customHeight="true" outlineLevel="0" collapsed="false">
      <c r="B163" s="555"/>
    </row>
    <row r="164" customFormat="false" ht="12.95" hidden="false" customHeight="true" outlineLevel="0" collapsed="false">
      <c r="B164" s="555"/>
    </row>
    <row r="165" customFormat="false" ht="12.95" hidden="false" customHeight="true" outlineLevel="0" collapsed="false">
      <c r="B165" s="555"/>
    </row>
    <row r="166" customFormat="false" ht="12.95" hidden="false" customHeight="true" outlineLevel="0" collapsed="false">
      <c r="B166" s="555"/>
    </row>
    <row r="167" customFormat="false" ht="12.95" hidden="false" customHeight="true" outlineLevel="0" collapsed="false">
      <c r="B167" s="555"/>
    </row>
    <row r="168" customFormat="false" ht="12.95" hidden="false" customHeight="true" outlineLevel="0" collapsed="false">
      <c r="B168" s="555"/>
    </row>
    <row r="169" customFormat="false" ht="12.95" hidden="false" customHeight="true" outlineLevel="0" collapsed="false">
      <c r="B169" s="555"/>
    </row>
    <row r="170" customFormat="false" ht="12.95" hidden="false" customHeight="true" outlineLevel="0" collapsed="false">
      <c r="B170" s="555"/>
    </row>
    <row r="171" customFormat="false" ht="12.95" hidden="false" customHeight="true" outlineLevel="0" collapsed="false">
      <c r="B171" s="555"/>
    </row>
    <row r="172" customFormat="false" ht="12.95" hidden="false" customHeight="true" outlineLevel="0" collapsed="false">
      <c r="B172" s="555"/>
    </row>
    <row r="173" customFormat="false" ht="12.95" hidden="false" customHeight="true" outlineLevel="0" collapsed="false">
      <c r="B173" s="555"/>
    </row>
    <row r="174" customFormat="false" ht="12.95" hidden="false" customHeight="true" outlineLevel="0" collapsed="false">
      <c r="B174" s="555"/>
    </row>
    <row r="175" customFormat="false" ht="12.95" hidden="false" customHeight="true" outlineLevel="0" collapsed="false">
      <c r="B175" s="555"/>
    </row>
    <row r="176" customFormat="false" ht="12.95" hidden="false" customHeight="true" outlineLevel="0" collapsed="false">
      <c r="B176" s="555"/>
    </row>
    <row r="177" customFormat="false" ht="12.95" hidden="false" customHeight="true" outlineLevel="0" collapsed="false">
      <c r="B177" s="555"/>
    </row>
    <row r="178" customFormat="false" ht="12.95" hidden="false" customHeight="true" outlineLevel="0" collapsed="false">
      <c r="B178" s="555"/>
    </row>
    <row r="179" customFormat="false" ht="12.95" hidden="false" customHeight="true" outlineLevel="0" collapsed="false">
      <c r="B179" s="555"/>
    </row>
    <row r="180" customFormat="false" ht="12.95" hidden="false" customHeight="true" outlineLevel="0" collapsed="false">
      <c r="B180" s="555"/>
    </row>
    <row r="181" customFormat="false" ht="12.95" hidden="false" customHeight="true" outlineLevel="0" collapsed="false">
      <c r="B181" s="555"/>
    </row>
    <row r="182" customFormat="false" ht="12.95" hidden="false" customHeight="true" outlineLevel="0" collapsed="false">
      <c r="B182" s="555"/>
    </row>
    <row r="183" customFormat="false" ht="12.95" hidden="false" customHeight="true" outlineLevel="0" collapsed="false">
      <c r="B183" s="555"/>
    </row>
    <row r="184" customFormat="false" ht="12.95" hidden="false" customHeight="true" outlineLevel="0" collapsed="false">
      <c r="B184" s="555"/>
    </row>
    <row r="185" customFormat="false" ht="12.95" hidden="false" customHeight="true" outlineLevel="0" collapsed="false">
      <c r="B185" s="555"/>
    </row>
    <row r="186" customFormat="false" ht="12.95" hidden="false" customHeight="true" outlineLevel="0" collapsed="false">
      <c r="B186" s="555"/>
    </row>
    <row r="187" customFormat="false" ht="12.95" hidden="false" customHeight="true" outlineLevel="0" collapsed="false">
      <c r="B187" s="555"/>
    </row>
    <row r="188" customFormat="false" ht="12.95" hidden="false" customHeight="true" outlineLevel="0" collapsed="false">
      <c r="B188" s="555"/>
    </row>
    <row r="189" customFormat="false" ht="12.95" hidden="false" customHeight="true" outlineLevel="0" collapsed="false">
      <c r="B189" s="555"/>
    </row>
    <row r="190" customFormat="false" ht="12.95" hidden="false" customHeight="true" outlineLevel="0" collapsed="false">
      <c r="B190" s="555"/>
    </row>
    <row r="191" customFormat="false" ht="12.95" hidden="false" customHeight="true" outlineLevel="0" collapsed="false">
      <c r="B191" s="555"/>
    </row>
    <row r="192" customFormat="false" ht="12.95" hidden="false" customHeight="true" outlineLevel="0" collapsed="false">
      <c r="B192" s="555"/>
    </row>
    <row r="193" customFormat="false" ht="12.95" hidden="false" customHeight="true" outlineLevel="0" collapsed="false">
      <c r="B193" s="555"/>
    </row>
    <row r="194" customFormat="false" ht="12.95" hidden="false" customHeight="true" outlineLevel="0" collapsed="false">
      <c r="B194" s="555"/>
    </row>
    <row r="195" customFormat="false" ht="12.95" hidden="false" customHeight="true" outlineLevel="0" collapsed="false">
      <c r="B195" s="555"/>
    </row>
    <row r="196" customFormat="false" ht="12.95" hidden="false" customHeight="true" outlineLevel="0" collapsed="false">
      <c r="B196" s="555"/>
    </row>
    <row r="197" customFormat="false" ht="12.95" hidden="false" customHeight="true" outlineLevel="0" collapsed="false">
      <c r="B197" s="555"/>
    </row>
    <row r="198" customFormat="false" ht="12.95" hidden="false" customHeight="true" outlineLevel="0" collapsed="false">
      <c r="B198" s="555"/>
    </row>
    <row r="199" customFormat="false" ht="12.95" hidden="false" customHeight="true" outlineLevel="0" collapsed="false">
      <c r="B199" s="555"/>
    </row>
    <row r="200" customFormat="false" ht="12.95" hidden="false" customHeight="true" outlineLevel="0" collapsed="false">
      <c r="B200" s="555"/>
    </row>
    <row r="201" customFormat="false" ht="12.95" hidden="false" customHeight="true" outlineLevel="0" collapsed="false">
      <c r="B201" s="555"/>
    </row>
    <row r="202" customFormat="false" ht="12.95" hidden="false" customHeight="true" outlineLevel="0" collapsed="false">
      <c r="B202" s="555"/>
    </row>
    <row r="203" customFormat="false" ht="12.95" hidden="false" customHeight="true" outlineLevel="0" collapsed="false">
      <c r="B203" s="555"/>
    </row>
    <row r="204" customFormat="false" ht="12.95" hidden="false" customHeight="true" outlineLevel="0" collapsed="false">
      <c r="B204" s="555"/>
    </row>
    <row r="205" customFormat="false" ht="12.95" hidden="false" customHeight="true" outlineLevel="0" collapsed="false">
      <c r="B205" s="555"/>
    </row>
    <row r="206" customFormat="false" ht="12.95" hidden="false" customHeight="true" outlineLevel="0" collapsed="false">
      <c r="B206" s="555"/>
    </row>
    <row r="207" customFormat="false" ht="12.95" hidden="false" customHeight="true" outlineLevel="0" collapsed="false">
      <c r="B207" s="555"/>
    </row>
    <row r="208" customFormat="false" ht="12.95" hidden="false" customHeight="true" outlineLevel="0" collapsed="false">
      <c r="B208" s="555"/>
    </row>
    <row r="209" customFormat="false" ht="12.95" hidden="false" customHeight="true" outlineLevel="0" collapsed="false">
      <c r="B209" s="555"/>
    </row>
    <row r="210" customFormat="false" ht="12.95" hidden="false" customHeight="true" outlineLevel="0" collapsed="false">
      <c r="B210" s="555"/>
    </row>
    <row r="211" customFormat="false" ht="12.95" hidden="false" customHeight="true" outlineLevel="0" collapsed="false">
      <c r="B211" s="555"/>
    </row>
    <row r="212" customFormat="false" ht="12.95" hidden="false" customHeight="true" outlineLevel="0" collapsed="false">
      <c r="B212" s="555"/>
    </row>
    <row r="213" customFormat="false" ht="12.95" hidden="false" customHeight="true" outlineLevel="0" collapsed="false">
      <c r="B213" s="555"/>
    </row>
    <row r="214" customFormat="false" ht="12.95" hidden="false" customHeight="true" outlineLevel="0" collapsed="false">
      <c r="B214" s="555"/>
    </row>
    <row r="215" customFormat="false" ht="12.95" hidden="false" customHeight="true" outlineLevel="0" collapsed="false">
      <c r="B215" s="555"/>
    </row>
    <row r="216" customFormat="false" ht="12.95" hidden="false" customHeight="true" outlineLevel="0" collapsed="false">
      <c r="B216" s="555"/>
    </row>
    <row r="217" customFormat="false" ht="12.95" hidden="false" customHeight="true" outlineLevel="0" collapsed="false">
      <c r="B217" s="555"/>
    </row>
    <row r="218" customFormat="false" ht="12.95" hidden="false" customHeight="true" outlineLevel="0" collapsed="false">
      <c r="B218" s="555"/>
    </row>
    <row r="219" customFormat="false" ht="12.95" hidden="false" customHeight="true" outlineLevel="0" collapsed="false">
      <c r="B219" s="555"/>
    </row>
    <row r="220" customFormat="false" ht="12.95" hidden="false" customHeight="true" outlineLevel="0" collapsed="false">
      <c r="B220" s="555"/>
    </row>
    <row r="221" customFormat="false" ht="12.95" hidden="false" customHeight="true" outlineLevel="0" collapsed="false">
      <c r="B221" s="555"/>
    </row>
    <row r="222" customFormat="false" ht="12.95" hidden="false" customHeight="true" outlineLevel="0" collapsed="false">
      <c r="B222" s="555"/>
    </row>
    <row r="223" customFormat="false" ht="12.95" hidden="false" customHeight="true" outlineLevel="0" collapsed="false">
      <c r="B223" s="555"/>
    </row>
    <row r="224" customFormat="false" ht="12.95" hidden="false" customHeight="true" outlineLevel="0" collapsed="false">
      <c r="B224" s="555"/>
    </row>
    <row r="225" customFormat="false" ht="12.95" hidden="false" customHeight="true" outlineLevel="0" collapsed="false">
      <c r="B225" s="555"/>
    </row>
    <row r="226" customFormat="false" ht="12.95" hidden="false" customHeight="true" outlineLevel="0" collapsed="false">
      <c r="B226" s="555"/>
    </row>
    <row r="227" customFormat="false" ht="12.95" hidden="false" customHeight="true" outlineLevel="0" collapsed="false">
      <c r="B227" s="555"/>
    </row>
    <row r="228" customFormat="false" ht="12.95" hidden="false" customHeight="true" outlineLevel="0" collapsed="false">
      <c r="B228" s="555"/>
    </row>
    <row r="229" customFormat="false" ht="12.95" hidden="false" customHeight="true" outlineLevel="0" collapsed="false">
      <c r="B229" s="555"/>
    </row>
    <row r="230" customFormat="false" ht="12.95" hidden="false" customHeight="true" outlineLevel="0" collapsed="false">
      <c r="B230" s="555"/>
    </row>
    <row r="231" customFormat="false" ht="12.95" hidden="false" customHeight="true" outlineLevel="0" collapsed="false">
      <c r="B231" s="555"/>
    </row>
    <row r="232" customFormat="false" ht="12.95" hidden="false" customHeight="true" outlineLevel="0" collapsed="false">
      <c r="B232" s="555"/>
    </row>
    <row r="233" customFormat="false" ht="12.95" hidden="false" customHeight="true" outlineLevel="0" collapsed="false">
      <c r="B233" s="555"/>
    </row>
    <row r="234" customFormat="false" ht="12.95" hidden="false" customHeight="true" outlineLevel="0" collapsed="false">
      <c r="B234" s="555"/>
    </row>
    <row r="235" customFormat="false" ht="12.95" hidden="false" customHeight="true" outlineLevel="0" collapsed="false">
      <c r="B235" s="555"/>
    </row>
    <row r="236" customFormat="false" ht="12.95" hidden="false" customHeight="true" outlineLevel="0" collapsed="false">
      <c r="B236" s="555"/>
    </row>
    <row r="237" customFormat="false" ht="12.95" hidden="false" customHeight="true" outlineLevel="0" collapsed="false">
      <c r="B237" s="555"/>
    </row>
    <row r="238" customFormat="false" ht="12.95" hidden="false" customHeight="true" outlineLevel="0" collapsed="false">
      <c r="B238" s="555"/>
    </row>
    <row r="239" customFormat="false" ht="12.95" hidden="false" customHeight="true" outlineLevel="0" collapsed="false">
      <c r="B239" s="555"/>
    </row>
    <row r="240" customFormat="false" ht="12.95" hidden="false" customHeight="true" outlineLevel="0" collapsed="false">
      <c r="B240" s="555"/>
    </row>
    <row r="241" customFormat="false" ht="12.95" hidden="false" customHeight="true" outlineLevel="0" collapsed="false">
      <c r="B241" s="555"/>
    </row>
    <row r="242" customFormat="false" ht="12.95" hidden="false" customHeight="true" outlineLevel="0" collapsed="false">
      <c r="B242" s="555"/>
    </row>
    <row r="243" customFormat="false" ht="12.95" hidden="false" customHeight="true" outlineLevel="0" collapsed="false">
      <c r="B243" s="555"/>
    </row>
    <row r="244" customFormat="false" ht="12.95" hidden="false" customHeight="true" outlineLevel="0" collapsed="false">
      <c r="B244" s="555"/>
    </row>
    <row r="245" customFormat="false" ht="12.95" hidden="false" customHeight="true" outlineLevel="0" collapsed="false">
      <c r="B245" s="555"/>
    </row>
    <row r="246" customFormat="false" ht="12.95" hidden="false" customHeight="true" outlineLevel="0" collapsed="false">
      <c r="B246" s="555"/>
    </row>
    <row r="247" customFormat="false" ht="12.95" hidden="false" customHeight="true" outlineLevel="0" collapsed="false">
      <c r="B247" s="555"/>
    </row>
    <row r="248" customFormat="false" ht="12.95" hidden="false" customHeight="true" outlineLevel="0" collapsed="false">
      <c r="B248" s="555"/>
    </row>
    <row r="249" customFormat="false" ht="12.95" hidden="false" customHeight="true" outlineLevel="0" collapsed="false">
      <c r="B249" s="555"/>
    </row>
    <row r="250" customFormat="false" ht="12.95" hidden="false" customHeight="true" outlineLevel="0" collapsed="false">
      <c r="B250" s="555"/>
    </row>
    <row r="251" customFormat="false" ht="12.95" hidden="false" customHeight="true" outlineLevel="0" collapsed="false">
      <c r="B251" s="555"/>
    </row>
    <row r="252" customFormat="false" ht="12.95" hidden="false" customHeight="true" outlineLevel="0" collapsed="false">
      <c r="B252" s="555"/>
    </row>
    <row r="253" customFormat="false" ht="12.95" hidden="false" customHeight="true" outlineLevel="0" collapsed="false">
      <c r="B253" s="555"/>
    </row>
    <row r="254" customFormat="false" ht="12.95" hidden="false" customHeight="true" outlineLevel="0" collapsed="false">
      <c r="B254" s="555"/>
    </row>
    <row r="255" customFormat="false" ht="12.95" hidden="false" customHeight="true" outlineLevel="0" collapsed="false">
      <c r="B255" s="555"/>
    </row>
    <row r="256" customFormat="false" ht="12.95" hidden="false" customHeight="true" outlineLevel="0" collapsed="false">
      <c r="B256" s="555"/>
    </row>
    <row r="257" customFormat="false" ht="12.95" hidden="false" customHeight="true" outlineLevel="0" collapsed="false">
      <c r="B257" s="555"/>
    </row>
    <row r="258" customFormat="false" ht="12.95" hidden="false" customHeight="true" outlineLevel="0" collapsed="false">
      <c r="B258" s="555"/>
    </row>
    <row r="259" customFormat="false" ht="12.95" hidden="false" customHeight="true" outlineLevel="0" collapsed="false">
      <c r="B259" s="555"/>
    </row>
    <row r="260" customFormat="false" ht="12.95" hidden="false" customHeight="true" outlineLevel="0" collapsed="false">
      <c r="B260" s="555"/>
    </row>
    <row r="261" customFormat="false" ht="12.95" hidden="false" customHeight="true" outlineLevel="0" collapsed="false">
      <c r="B261" s="555"/>
    </row>
    <row r="262" customFormat="false" ht="12.95" hidden="false" customHeight="true" outlineLevel="0" collapsed="false">
      <c r="B262" s="555"/>
    </row>
    <row r="263" customFormat="false" ht="12.95" hidden="false" customHeight="true" outlineLevel="0" collapsed="false">
      <c r="B263" s="555"/>
    </row>
    <row r="264" customFormat="false" ht="12.95" hidden="false" customHeight="true" outlineLevel="0" collapsed="false">
      <c r="B264" s="555"/>
    </row>
    <row r="265" customFormat="false" ht="12.95" hidden="false" customHeight="true" outlineLevel="0" collapsed="false">
      <c r="B265" s="555"/>
    </row>
    <row r="266" customFormat="false" ht="12.95" hidden="false" customHeight="true" outlineLevel="0" collapsed="false">
      <c r="B266" s="555"/>
    </row>
    <row r="267" customFormat="false" ht="12.95" hidden="false" customHeight="true" outlineLevel="0" collapsed="false">
      <c r="B267" s="555"/>
    </row>
    <row r="268" customFormat="false" ht="12.95" hidden="false" customHeight="true" outlineLevel="0" collapsed="false">
      <c r="B268" s="555"/>
    </row>
    <row r="269" customFormat="false" ht="12.95" hidden="false" customHeight="true" outlineLevel="0" collapsed="false">
      <c r="B269" s="555"/>
    </row>
    <row r="270" customFormat="false" ht="12.95" hidden="false" customHeight="true" outlineLevel="0" collapsed="false">
      <c r="B270" s="555"/>
    </row>
    <row r="271" customFormat="false" ht="12.95" hidden="false" customHeight="true" outlineLevel="0" collapsed="false">
      <c r="B271" s="555"/>
    </row>
    <row r="272" customFormat="false" ht="12.95" hidden="false" customHeight="true" outlineLevel="0" collapsed="false">
      <c r="B272" s="555"/>
    </row>
    <row r="273" customFormat="false" ht="12.95" hidden="false" customHeight="true" outlineLevel="0" collapsed="false">
      <c r="B273" s="555"/>
    </row>
    <row r="274" customFormat="false" ht="12.95" hidden="false" customHeight="true" outlineLevel="0" collapsed="false">
      <c r="B274" s="555"/>
    </row>
    <row r="275" customFormat="false" ht="12.95" hidden="false" customHeight="true" outlineLevel="0" collapsed="false">
      <c r="B275" s="555"/>
    </row>
    <row r="276" customFormat="false" ht="12.95" hidden="false" customHeight="true" outlineLevel="0" collapsed="false">
      <c r="B276" s="555"/>
    </row>
    <row r="277" customFormat="false" ht="12.95" hidden="false" customHeight="true" outlineLevel="0" collapsed="false">
      <c r="B277" s="555"/>
    </row>
    <row r="278" customFormat="false" ht="12.95" hidden="false" customHeight="true" outlineLevel="0" collapsed="false">
      <c r="B278" s="555"/>
    </row>
    <row r="279" customFormat="false" ht="12.95" hidden="false" customHeight="true" outlineLevel="0" collapsed="false">
      <c r="B279" s="555"/>
      <c r="D279" s="26"/>
    </row>
    <row r="280" customFormat="false" ht="12.95" hidden="false" customHeight="true" outlineLevel="0" collapsed="false">
      <c r="B280" s="555"/>
      <c r="D280" s="26"/>
    </row>
    <row r="281" customFormat="false" ht="12.95" hidden="false" customHeight="true" outlineLevel="0" collapsed="false">
      <c r="B281" s="555"/>
      <c r="D281" s="26"/>
    </row>
    <row r="282" customFormat="false" ht="12.95" hidden="false" customHeight="true" outlineLevel="0" collapsed="false">
      <c r="B282" s="555"/>
      <c r="D282" s="26"/>
    </row>
    <row r="283" customFormat="false" ht="12.95" hidden="false" customHeight="true" outlineLevel="0" collapsed="false">
      <c r="B283" s="555"/>
      <c r="D283" s="26"/>
    </row>
    <row r="284" customFormat="false" ht="12.95" hidden="false" customHeight="true" outlineLevel="0" collapsed="false">
      <c r="B284" s="555"/>
      <c r="D284" s="26"/>
    </row>
    <row r="285" customFormat="false" ht="12.95" hidden="false" customHeight="true" outlineLevel="0" collapsed="false">
      <c r="B285" s="555"/>
      <c r="D285" s="26"/>
    </row>
    <row r="286" customFormat="false" ht="12.95" hidden="false" customHeight="true" outlineLevel="0" collapsed="false">
      <c r="B286" s="555"/>
      <c r="D286" s="26"/>
    </row>
    <row r="287" customFormat="false" ht="12.95" hidden="false" customHeight="true" outlineLevel="0" collapsed="false">
      <c r="B287" s="555"/>
      <c r="D287" s="26"/>
    </row>
    <row r="288" customFormat="false" ht="12.95" hidden="false" customHeight="true" outlineLevel="0" collapsed="false">
      <c r="B288" s="555"/>
      <c r="D288" s="26"/>
    </row>
    <row r="289" customFormat="false" ht="12.95" hidden="false" customHeight="true" outlineLevel="0" collapsed="false">
      <c r="B289" s="555"/>
      <c r="D289" s="26"/>
    </row>
    <row r="290" customFormat="false" ht="12.95" hidden="false" customHeight="true" outlineLevel="0" collapsed="false">
      <c r="B290" s="555"/>
      <c r="D290" s="26"/>
    </row>
    <row r="291" customFormat="false" ht="12.95" hidden="false" customHeight="true" outlineLevel="0" collapsed="false">
      <c r="B291" s="555"/>
      <c r="D291" s="26"/>
    </row>
    <row r="292" customFormat="false" ht="12.95" hidden="false" customHeight="true" outlineLevel="0" collapsed="false">
      <c r="B292" s="555"/>
      <c r="D292" s="26"/>
    </row>
    <row r="293" customFormat="false" ht="12.95" hidden="false" customHeight="true" outlineLevel="0" collapsed="false">
      <c r="B293" s="555"/>
      <c r="D293" s="26"/>
    </row>
    <row r="294" customFormat="false" ht="12.95" hidden="false" customHeight="true" outlineLevel="0" collapsed="false">
      <c r="B294" s="555"/>
      <c r="D294" s="26"/>
    </row>
    <row r="295" customFormat="false" ht="12.95" hidden="false" customHeight="true" outlineLevel="0" collapsed="false">
      <c r="B295" s="555"/>
      <c r="D295" s="26"/>
    </row>
    <row r="296" customFormat="false" ht="12.95" hidden="false" customHeight="true" outlineLevel="0" collapsed="false">
      <c r="B296" s="555"/>
      <c r="D296" s="26"/>
    </row>
    <row r="297" customFormat="false" ht="12.95" hidden="false" customHeight="true" outlineLevel="0" collapsed="false">
      <c r="B297" s="555"/>
      <c r="D297" s="26"/>
    </row>
    <row r="298" customFormat="false" ht="12.95" hidden="false" customHeight="true" outlineLevel="0" collapsed="false">
      <c r="B298" s="555"/>
      <c r="D298" s="26"/>
    </row>
    <row r="299" customFormat="false" ht="12.95" hidden="false" customHeight="true" outlineLevel="0" collapsed="false">
      <c r="B299" s="555"/>
      <c r="D299" s="26"/>
    </row>
    <row r="300" customFormat="false" ht="12.95" hidden="false" customHeight="true" outlineLevel="0" collapsed="false">
      <c r="B300" s="555"/>
      <c r="D300" s="26"/>
    </row>
    <row r="301" customFormat="false" ht="12.95" hidden="false" customHeight="true" outlineLevel="0" collapsed="false">
      <c r="B301" s="555"/>
      <c r="D301" s="26"/>
    </row>
    <row r="302" customFormat="false" ht="12.95" hidden="false" customHeight="true" outlineLevel="0" collapsed="false">
      <c r="B302" s="555"/>
      <c r="D302" s="26"/>
    </row>
    <row r="303" customFormat="false" ht="12.95" hidden="false" customHeight="true" outlineLevel="0" collapsed="false">
      <c r="B303" s="555"/>
      <c r="D303" s="26"/>
    </row>
    <row r="304" customFormat="false" ht="12.95" hidden="false" customHeight="true" outlineLevel="0" collapsed="false">
      <c r="B304" s="555"/>
      <c r="D304" s="26"/>
    </row>
    <row r="305" customFormat="false" ht="12.95" hidden="false" customHeight="true" outlineLevel="0" collapsed="false">
      <c r="B305" s="555"/>
      <c r="D305" s="26"/>
    </row>
    <row r="306" customFormat="false" ht="12.95" hidden="false" customHeight="true" outlineLevel="0" collapsed="false">
      <c r="B306" s="555"/>
      <c r="D306" s="26"/>
    </row>
    <row r="307" customFormat="false" ht="12.95" hidden="false" customHeight="true" outlineLevel="0" collapsed="false">
      <c r="B307" s="555"/>
      <c r="D307" s="26"/>
    </row>
    <row r="308" customFormat="false" ht="12.95" hidden="false" customHeight="true" outlineLevel="0" collapsed="false">
      <c r="B308" s="555"/>
      <c r="D308" s="26"/>
    </row>
    <row r="309" customFormat="false" ht="12.95" hidden="false" customHeight="true" outlineLevel="0" collapsed="false">
      <c r="B309" s="555"/>
      <c r="D309" s="26"/>
    </row>
    <row r="310" customFormat="false" ht="12.95" hidden="false" customHeight="true" outlineLevel="0" collapsed="false">
      <c r="B310" s="555"/>
      <c r="D310" s="26"/>
    </row>
    <row r="311" customFormat="false" ht="12.95" hidden="false" customHeight="true" outlineLevel="0" collapsed="false">
      <c r="B311" s="555"/>
      <c r="D311" s="26"/>
    </row>
    <row r="312" customFormat="false" ht="12.95" hidden="false" customHeight="true" outlineLevel="0" collapsed="false">
      <c r="B312" s="555"/>
      <c r="D312" s="26"/>
    </row>
    <row r="313" customFormat="false" ht="12.95" hidden="false" customHeight="true" outlineLevel="0" collapsed="false">
      <c r="B313" s="555"/>
      <c r="D313" s="26"/>
    </row>
    <row r="314" customFormat="false" ht="12.95" hidden="false" customHeight="true" outlineLevel="0" collapsed="false">
      <c r="B314" s="555"/>
      <c r="D314" s="26"/>
    </row>
    <row r="315" customFormat="false" ht="12.95" hidden="false" customHeight="true" outlineLevel="0" collapsed="false">
      <c r="B315" s="555"/>
      <c r="D315" s="26"/>
    </row>
    <row r="316" customFormat="false" ht="12.95" hidden="false" customHeight="true" outlineLevel="0" collapsed="false">
      <c r="B316" s="555"/>
      <c r="D316" s="26"/>
    </row>
    <row r="317" customFormat="false" ht="12.95" hidden="false" customHeight="true" outlineLevel="0" collapsed="false">
      <c r="B317" s="555"/>
      <c r="D317" s="26"/>
    </row>
    <row r="318" customFormat="false" ht="12.95" hidden="false" customHeight="true" outlineLevel="0" collapsed="false">
      <c r="B318" s="555"/>
      <c r="D318" s="26"/>
    </row>
    <row r="319" customFormat="false" ht="12.95" hidden="false" customHeight="true" outlineLevel="0" collapsed="false">
      <c r="B319" s="555"/>
      <c r="D319" s="26"/>
    </row>
    <row r="320" customFormat="false" ht="12.95" hidden="false" customHeight="true" outlineLevel="0" collapsed="false">
      <c r="B320" s="555"/>
      <c r="D320" s="26"/>
    </row>
    <row r="321" customFormat="false" ht="12.95" hidden="false" customHeight="true" outlineLevel="0" collapsed="false">
      <c r="B321" s="555"/>
      <c r="D321" s="26"/>
    </row>
    <row r="322" customFormat="false" ht="12.95" hidden="false" customHeight="true" outlineLevel="0" collapsed="false">
      <c r="B322" s="555"/>
      <c r="D322" s="26"/>
    </row>
    <row r="323" customFormat="false" ht="12.95" hidden="false" customHeight="true" outlineLevel="0" collapsed="false">
      <c r="B323" s="555"/>
      <c r="D323" s="26"/>
    </row>
    <row r="324" customFormat="false" ht="12.95" hidden="false" customHeight="true" outlineLevel="0" collapsed="false">
      <c r="B324" s="555"/>
      <c r="D324" s="26"/>
    </row>
    <row r="325" customFormat="false" ht="12.95" hidden="false" customHeight="true" outlineLevel="0" collapsed="false">
      <c r="B325" s="555"/>
      <c r="D325" s="26"/>
    </row>
    <row r="326" customFormat="false" ht="12.95" hidden="false" customHeight="true" outlineLevel="0" collapsed="false">
      <c r="B326" s="555"/>
      <c r="D326" s="26"/>
    </row>
    <row r="327" customFormat="false" ht="12.95" hidden="false" customHeight="true" outlineLevel="0" collapsed="false">
      <c r="B327" s="555"/>
      <c r="D327" s="26"/>
    </row>
    <row r="328" customFormat="false" ht="12.95" hidden="false" customHeight="true" outlineLevel="0" collapsed="false">
      <c r="B328" s="555"/>
      <c r="D328" s="26"/>
    </row>
    <row r="329" customFormat="false" ht="12.95" hidden="false" customHeight="true" outlineLevel="0" collapsed="false">
      <c r="B329" s="555"/>
      <c r="D329" s="26"/>
    </row>
    <row r="330" customFormat="false" ht="12.95" hidden="false" customHeight="true" outlineLevel="0" collapsed="false">
      <c r="B330" s="555"/>
      <c r="D330" s="26"/>
    </row>
    <row r="331" customFormat="false" ht="12.95" hidden="false" customHeight="true" outlineLevel="0" collapsed="false">
      <c r="B331" s="555"/>
      <c r="D331" s="26"/>
    </row>
    <row r="332" customFormat="false" ht="12.95" hidden="false" customHeight="true" outlineLevel="0" collapsed="false">
      <c r="B332" s="555"/>
      <c r="D332" s="26"/>
    </row>
    <row r="333" customFormat="false" ht="12.95" hidden="false" customHeight="true" outlineLevel="0" collapsed="false">
      <c r="B333" s="555"/>
      <c r="D333" s="26"/>
    </row>
    <row r="334" customFormat="false" ht="12.95" hidden="false" customHeight="true" outlineLevel="0" collapsed="false">
      <c r="B334" s="555"/>
      <c r="D334" s="26"/>
    </row>
    <row r="335" customFormat="false" ht="12.95" hidden="false" customHeight="true" outlineLevel="0" collapsed="false">
      <c r="B335" s="555"/>
      <c r="D335" s="26"/>
    </row>
    <row r="336" customFormat="false" ht="12.95" hidden="false" customHeight="true" outlineLevel="0" collapsed="false">
      <c r="B336" s="555"/>
      <c r="D336" s="26"/>
    </row>
    <row r="337" customFormat="false" ht="12.95" hidden="false" customHeight="true" outlineLevel="0" collapsed="false">
      <c r="B337" s="555"/>
      <c r="D337" s="26"/>
    </row>
    <row r="338" customFormat="false" ht="12.95" hidden="false" customHeight="true" outlineLevel="0" collapsed="false">
      <c r="B338" s="555"/>
      <c r="D338" s="26"/>
    </row>
    <row r="339" customFormat="false" ht="12.95" hidden="false" customHeight="true" outlineLevel="0" collapsed="false">
      <c r="B339" s="555"/>
      <c r="D339" s="26"/>
    </row>
    <row r="340" customFormat="false" ht="12.95" hidden="false" customHeight="true" outlineLevel="0" collapsed="false">
      <c r="B340" s="555"/>
      <c r="D340" s="26"/>
    </row>
    <row r="341" customFormat="false" ht="12.95" hidden="false" customHeight="true" outlineLevel="0" collapsed="false">
      <c r="B341" s="555"/>
      <c r="D341" s="26"/>
    </row>
    <row r="342" customFormat="false" ht="12.95" hidden="false" customHeight="true" outlineLevel="0" collapsed="false">
      <c r="B342" s="555"/>
      <c r="D342" s="26"/>
    </row>
    <row r="343" customFormat="false" ht="12.95" hidden="false" customHeight="true" outlineLevel="0" collapsed="false">
      <c r="B343" s="555"/>
      <c r="D343" s="26"/>
    </row>
    <row r="344" customFormat="false" ht="12.95" hidden="false" customHeight="true" outlineLevel="0" collapsed="false">
      <c r="B344" s="555"/>
      <c r="D344" s="26"/>
    </row>
    <row r="345" customFormat="false" ht="12.95" hidden="false" customHeight="true" outlineLevel="0" collapsed="false">
      <c r="B345" s="555"/>
      <c r="D345" s="26"/>
    </row>
    <row r="346" customFormat="false" ht="12.95" hidden="false" customHeight="true" outlineLevel="0" collapsed="false">
      <c r="B346" s="555"/>
      <c r="D346" s="26"/>
    </row>
    <row r="347" customFormat="false" ht="12.95" hidden="false" customHeight="true" outlineLevel="0" collapsed="false">
      <c r="B347" s="555"/>
      <c r="D347" s="26"/>
    </row>
    <row r="348" customFormat="false" ht="12.95" hidden="false" customHeight="true" outlineLevel="0" collapsed="false">
      <c r="B348" s="555"/>
      <c r="D348" s="26"/>
    </row>
    <row r="349" customFormat="false" ht="12.95" hidden="false" customHeight="true" outlineLevel="0" collapsed="false">
      <c r="B349" s="555"/>
      <c r="D349" s="26"/>
    </row>
    <row r="350" customFormat="false" ht="12.95" hidden="false" customHeight="true" outlineLevel="0" collapsed="false">
      <c r="B350" s="555"/>
      <c r="D350" s="26"/>
    </row>
    <row r="351" customFormat="false" ht="12.95" hidden="false" customHeight="true" outlineLevel="0" collapsed="false">
      <c r="B351" s="555"/>
      <c r="D351" s="26"/>
    </row>
    <row r="352" customFormat="false" ht="12.95" hidden="false" customHeight="true" outlineLevel="0" collapsed="false">
      <c r="B352" s="555"/>
      <c r="D352" s="26"/>
    </row>
    <row r="353" customFormat="false" ht="12.95" hidden="false" customHeight="true" outlineLevel="0" collapsed="false">
      <c r="B353" s="555"/>
      <c r="D353" s="26"/>
    </row>
    <row r="354" customFormat="false" ht="12.95" hidden="false" customHeight="true" outlineLevel="0" collapsed="false">
      <c r="B354" s="555"/>
      <c r="D354" s="26"/>
    </row>
    <row r="355" customFormat="false" ht="12.95" hidden="false" customHeight="true" outlineLevel="0" collapsed="false">
      <c r="B355" s="555"/>
      <c r="D355" s="26"/>
    </row>
    <row r="356" customFormat="false" ht="12.95" hidden="false" customHeight="true" outlineLevel="0" collapsed="false">
      <c r="B356" s="555"/>
      <c r="D356" s="26"/>
    </row>
    <row r="357" customFormat="false" ht="12.95" hidden="false" customHeight="true" outlineLevel="0" collapsed="false">
      <c r="B357" s="555"/>
      <c r="D357" s="26"/>
    </row>
    <row r="358" customFormat="false" ht="12.95" hidden="false" customHeight="true" outlineLevel="0" collapsed="false">
      <c r="B358" s="555"/>
      <c r="D358" s="26"/>
    </row>
    <row r="359" customFormat="false" ht="12.95" hidden="false" customHeight="true" outlineLevel="0" collapsed="false">
      <c r="B359" s="555"/>
      <c r="D359" s="26"/>
    </row>
    <row r="360" customFormat="false" ht="12.95" hidden="false" customHeight="true" outlineLevel="0" collapsed="false">
      <c r="B360" s="555"/>
      <c r="D360" s="26"/>
    </row>
    <row r="361" customFormat="false" ht="12.95" hidden="false" customHeight="true" outlineLevel="0" collapsed="false">
      <c r="B361" s="555"/>
      <c r="D361" s="26"/>
    </row>
    <row r="362" customFormat="false" ht="12.95" hidden="false" customHeight="true" outlineLevel="0" collapsed="false">
      <c r="B362" s="555"/>
      <c r="D362" s="26"/>
    </row>
    <row r="363" customFormat="false" ht="12.95" hidden="false" customHeight="true" outlineLevel="0" collapsed="false">
      <c r="B363" s="555"/>
      <c r="D363" s="26"/>
    </row>
    <row r="364" customFormat="false" ht="12.95" hidden="false" customHeight="true" outlineLevel="0" collapsed="false">
      <c r="B364" s="555"/>
      <c r="D364" s="26"/>
    </row>
    <row r="365" customFormat="false" ht="12.95" hidden="false" customHeight="true" outlineLevel="0" collapsed="false">
      <c r="B365" s="555"/>
      <c r="D365" s="26"/>
    </row>
    <row r="366" customFormat="false" ht="12.95" hidden="false" customHeight="true" outlineLevel="0" collapsed="false">
      <c r="B366" s="555"/>
      <c r="D366" s="26"/>
    </row>
    <row r="367" customFormat="false" ht="12.95" hidden="false" customHeight="true" outlineLevel="0" collapsed="false">
      <c r="B367" s="555"/>
      <c r="D367" s="26"/>
    </row>
    <row r="368" customFormat="false" ht="12.95" hidden="false" customHeight="true" outlineLevel="0" collapsed="false">
      <c r="B368" s="555"/>
      <c r="D368" s="26"/>
    </row>
    <row r="369" customFormat="false" ht="12.95" hidden="false" customHeight="true" outlineLevel="0" collapsed="false">
      <c r="B369" s="555"/>
      <c r="D369" s="26"/>
    </row>
    <row r="370" customFormat="false" ht="12.95" hidden="false" customHeight="true" outlineLevel="0" collapsed="false">
      <c r="B370" s="555"/>
      <c r="D370" s="26"/>
    </row>
    <row r="371" customFormat="false" ht="12.95" hidden="false" customHeight="true" outlineLevel="0" collapsed="false">
      <c r="B371" s="555"/>
      <c r="D371" s="26"/>
    </row>
    <row r="372" customFormat="false" ht="12.95" hidden="false" customHeight="true" outlineLevel="0" collapsed="false">
      <c r="B372" s="555"/>
      <c r="D372" s="26"/>
    </row>
    <row r="373" customFormat="false" ht="12.95" hidden="false" customHeight="true" outlineLevel="0" collapsed="false">
      <c r="B373" s="555"/>
      <c r="D373" s="26"/>
    </row>
    <row r="374" customFormat="false" ht="12.95" hidden="false" customHeight="true" outlineLevel="0" collapsed="false">
      <c r="B374" s="555"/>
      <c r="D374" s="26"/>
    </row>
    <row r="375" customFormat="false" ht="12.95" hidden="false" customHeight="true" outlineLevel="0" collapsed="false">
      <c r="B375" s="555"/>
      <c r="D375" s="26"/>
    </row>
    <row r="376" customFormat="false" ht="12.95" hidden="false" customHeight="true" outlineLevel="0" collapsed="false">
      <c r="B376" s="555"/>
      <c r="D376" s="26"/>
    </row>
    <row r="377" customFormat="false" ht="12.95" hidden="false" customHeight="true" outlineLevel="0" collapsed="false">
      <c r="B377" s="555"/>
      <c r="D377" s="26"/>
    </row>
    <row r="378" customFormat="false" ht="12.95" hidden="false" customHeight="true" outlineLevel="0" collapsed="false">
      <c r="B378" s="555"/>
      <c r="D378" s="26"/>
    </row>
    <row r="379" customFormat="false" ht="12.95" hidden="false" customHeight="true" outlineLevel="0" collapsed="false">
      <c r="B379" s="555"/>
      <c r="D379" s="26"/>
    </row>
    <row r="380" customFormat="false" ht="12.95" hidden="false" customHeight="true" outlineLevel="0" collapsed="false">
      <c r="B380" s="555"/>
      <c r="D380" s="26"/>
    </row>
    <row r="381" customFormat="false" ht="12.95" hidden="false" customHeight="true" outlineLevel="0" collapsed="false">
      <c r="B381" s="555"/>
      <c r="D381" s="26"/>
    </row>
    <row r="382" customFormat="false" ht="12.95" hidden="false" customHeight="true" outlineLevel="0" collapsed="false">
      <c r="B382" s="555"/>
      <c r="D382" s="26"/>
    </row>
    <row r="383" customFormat="false" ht="12.95" hidden="false" customHeight="true" outlineLevel="0" collapsed="false">
      <c r="B383" s="555"/>
      <c r="D383" s="26"/>
    </row>
    <row r="384" customFormat="false" ht="12.95" hidden="false" customHeight="true" outlineLevel="0" collapsed="false">
      <c r="B384" s="555"/>
      <c r="D384" s="26"/>
    </row>
    <row r="385" customFormat="false" ht="12.95" hidden="false" customHeight="true" outlineLevel="0" collapsed="false">
      <c r="B385" s="555"/>
      <c r="D385" s="26"/>
    </row>
    <row r="386" customFormat="false" ht="12.95" hidden="false" customHeight="true" outlineLevel="0" collapsed="false">
      <c r="B386" s="555"/>
      <c r="D386" s="26"/>
    </row>
    <row r="387" customFormat="false" ht="12.95" hidden="false" customHeight="true" outlineLevel="0" collapsed="false">
      <c r="B387" s="555"/>
      <c r="D387" s="26"/>
    </row>
    <row r="388" customFormat="false" ht="12.95" hidden="false" customHeight="true" outlineLevel="0" collapsed="false">
      <c r="B388" s="555"/>
      <c r="D388" s="26"/>
    </row>
    <row r="389" customFormat="false" ht="12.95" hidden="false" customHeight="true" outlineLevel="0" collapsed="false">
      <c r="B389" s="555"/>
      <c r="D389" s="26"/>
    </row>
    <row r="390" customFormat="false" ht="12.95" hidden="false" customHeight="true" outlineLevel="0" collapsed="false">
      <c r="B390" s="555"/>
      <c r="D390" s="26"/>
    </row>
    <row r="391" customFormat="false" ht="12.95" hidden="false" customHeight="true" outlineLevel="0" collapsed="false">
      <c r="B391" s="555"/>
      <c r="D391" s="26"/>
    </row>
    <row r="392" customFormat="false" ht="12.95" hidden="false" customHeight="true" outlineLevel="0" collapsed="false">
      <c r="B392" s="555"/>
      <c r="D392" s="26"/>
    </row>
    <row r="393" customFormat="false" ht="12.95" hidden="false" customHeight="true" outlineLevel="0" collapsed="false">
      <c r="B393" s="555"/>
      <c r="D393" s="26"/>
    </row>
    <row r="394" customFormat="false" ht="12.95" hidden="false" customHeight="true" outlineLevel="0" collapsed="false">
      <c r="B394" s="555"/>
      <c r="D394" s="26"/>
    </row>
    <row r="395" customFormat="false" ht="12.95" hidden="false" customHeight="true" outlineLevel="0" collapsed="false">
      <c r="B395" s="555"/>
      <c r="D395" s="26"/>
    </row>
    <row r="396" customFormat="false" ht="12.95" hidden="false" customHeight="true" outlineLevel="0" collapsed="false">
      <c r="B396" s="555"/>
      <c r="D396" s="26"/>
    </row>
    <row r="397" customFormat="false" ht="12.95" hidden="false" customHeight="true" outlineLevel="0" collapsed="false">
      <c r="B397" s="555"/>
      <c r="D397" s="26"/>
    </row>
    <row r="398" customFormat="false" ht="12.95" hidden="false" customHeight="true" outlineLevel="0" collapsed="false">
      <c r="B398" s="555"/>
      <c r="D398" s="26"/>
    </row>
    <row r="399" customFormat="false" ht="12.95" hidden="false" customHeight="true" outlineLevel="0" collapsed="false">
      <c r="B399" s="555"/>
      <c r="D399" s="26"/>
    </row>
    <row r="400" customFormat="false" ht="12.95" hidden="false" customHeight="true" outlineLevel="0" collapsed="false">
      <c r="B400" s="555"/>
      <c r="D400" s="26"/>
    </row>
    <row r="401" customFormat="false" ht="12.95" hidden="false" customHeight="true" outlineLevel="0" collapsed="false">
      <c r="B401" s="555"/>
      <c r="D401" s="26"/>
    </row>
    <row r="402" customFormat="false" ht="12.95" hidden="false" customHeight="true" outlineLevel="0" collapsed="false">
      <c r="B402" s="555"/>
      <c r="D402" s="26"/>
    </row>
    <row r="403" customFormat="false" ht="12.95" hidden="false" customHeight="true" outlineLevel="0" collapsed="false">
      <c r="B403" s="555"/>
      <c r="D403" s="26"/>
    </row>
    <row r="404" customFormat="false" ht="12.95" hidden="false" customHeight="true" outlineLevel="0" collapsed="false">
      <c r="B404" s="555"/>
      <c r="D404" s="26"/>
    </row>
    <row r="405" customFormat="false" ht="12.95" hidden="false" customHeight="true" outlineLevel="0" collapsed="false">
      <c r="B405" s="555"/>
      <c r="D405" s="26"/>
    </row>
    <row r="406" customFormat="false" ht="12.95" hidden="false" customHeight="true" outlineLevel="0" collapsed="false">
      <c r="B406" s="555"/>
      <c r="D406" s="26"/>
    </row>
    <row r="407" customFormat="false" ht="12.95" hidden="false" customHeight="true" outlineLevel="0" collapsed="false">
      <c r="B407" s="555"/>
      <c r="D407" s="26"/>
    </row>
    <row r="408" customFormat="false" ht="12.95" hidden="false" customHeight="true" outlineLevel="0" collapsed="false">
      <c r="B408" s="555"/>
      <c r="D408" s="26"/>
    </row>
    <row r="409" customFormat="false" ht="12.95" hidden="false" customHeight="true" outlineLevel="0" collapsed="false">
      <c r="B409" s="555"/>
      <c r="D409" s="26"/>
    </row>
    <row r="410" customFormat="false" ht="12.95" hidden="false" customHeight="true" outlineLevel="0" collapsed="false">
      <c r="B410" s="555"/>
      <c r="D410" s="26"/>
    </row>
    <row r="411" customFormat="false" ht="12.95" hidden="false" customHeight="true" outlineLevel="0" collapsed="false">
      <c r="B411" s="555"/>
      <c r="D411" s="26"/>
    </row>
    <row r="412" customFormat="false" ht="12.95" hidden="false" customHeight="true" outlineLevel="0" collapsed="false">
      <c r="B412" s="555"/>
      <c r="D412" s="26"/>
    </row>
    <row r="413" customFormat="false" ht="12.95" hidden="false" customHeight="true" outlineLevel="0" collapsed="false">
      <c r="B413" s="555"/>
      <c r="D413" s="26"/>
    </row>
    <row r="414" customFormat="false" ht="12.95" hidden="false" customHeight="true" outlineLevel="0" collapsed="false">
      <c r="B414" s="555"/>
      <c r="D414" s="26"/>
    </row>
    <row r="415" customFormat="false" ht="12.95" hidden="false" customHeight="true" outlineLevel="0" collapsed="false">
      <c r="B415" s="555"/>
      <c r="D415" s="26"/>
    </row>
    <row r="416" customFormat="false" ht="12.95" hidden="false" customHeight="true" outlineLevel="0" collapsed="false">
      <c r="B416" s="555"/>
      <c r="D416" s="26"/>
    </row>
    <row r="417" customFormat="false" ht="12.95" hidden="false" customHeight="true" outlineLevel="0" collapsed="false">
      <c r="B417" s="555"/>
      <c r="D417" s="26"/>
    </row>
    <row r="418" customFormat="false" ht="12.95" hidden="false" customHeight="true" outlineLevel="0" collapsed="false">
      <c r="B418" s="555"/>
      <c r="D418" s="26"/>
    </row>
    <row r="419" customFormat="false" ht="12.95" hidden="false" customHeight="true" outlineLevel="0" collapsed="false">
      <c r="B419" s="555"/>
      <c r="D419" s="26"/>
    </row>
    <row r="420" customFormat="false" ht="12.95" hidden="false" customHeight="true" outlineLevel="0" collapsed="false">
      <c r="B420" s="555"/>
      <c r="D420" s="26"/>
    </row>
    <row r="421" customFormat="false" ht="12.95" hidden="false" customHeight="true" outlineLevel="0" collapsed="false">
      <c r="B421" s="555"/>
      <c r="D421" s="26"/>
    </row>
    <row r="422" customFormat="false" ht="12.95" hidden="false" customHeight="true" outlineLevel="0" collapsed="false">
      <c r="B422" s="555"/>
      <c r="D422" s="26"/>
    </row>
    <row r="423" customFormat="false" ht="12.95" hidden="false" customHeight="true" outlineLevel="0" collapsed="false">
      <c r="B423" s="555"/>
      <c r="D423" s="26"/>
    </row>
    <row r="424" customFormat="false" ht="12.95" hidden="false" customHeight="true" outlineLevel="0" collapsed="false">
      <c r="B424" s="555"/>
      <c r="D424" s="26"/>
    </row>
    <row r="425" customFormat="false" ht="12.95" hidden="false" customHeight="true" outlineLevel="0" collapsed="false">
      <c r="B425" s="555"/>
      <c r="D425" s="26"/>
    </row>
    <row r="426" customFormat="false" ht="12.95" hidden="false" customHeight="true" outlineLevel="0" collapsed="false">
      <c r="B426" s="555"/>
      <c r="D426" s="26"/>
    </row>
    <row r="427" customFormat="false" ht="12.95" hidden="false" customHeight="true" outlineLevel="0" collapsed="false">
      <c r="B427" s="555"/>
      <c r="D427" s="26"/>
    </row>
    <row r="428" customFormat="false" ht="12.95" hidden="false" customHeight="true" outlineLevel="0" collapsed="false">
      <c r="B428" s="555"/>
      <c r="D428" s="26"/>
    </row>
    <row r="429" customFormat="false" ht="12.95" hidden="false" customHeight="true" outlineLevel="0" collapsed="false">
      <c r="B429" s="555"/>
      <c r="D429" s="26"/>
    </row>
    <row r="430" customFormat="false" ht="12.95" hidden="false" customHeight="true" outlineLevel="0" collapsed="false">
      <c r="B430" s="555"/>
      <c r="D430" s="26"/>
    </row>
    <row r="431" customFormat="false" ht="12.95" hidden="false" customHeight="true" outlineLevel="0" collapsed="false">
      <c r="B431" s="555"/>
      <c r="D431" s="26"/>
    </row>
    <row r="432" customFormat="false" ht="12.95" hidden="false" customHeight="true" outlineLevel="0" collapsed="false">
      <c r="B432" s="555"/>
      <c r="D432" s="26"/>
    </row>
    <row r="433" customFormat="false" ht="12.95" hidden="false" customHeight="true" outlineLevel="0" collapsed="false">
      <c r="B433" s="555"/>
      <c r="D433" s="26"/>
    </row>
    <row r="434" customFormat="false" ht="12.95" hidden="false" customHeight="true" outlineLevel="0" collapsed="false">
      <c r="B434" s="555"/>
      <c r="D434" s="26"/>
    </row>
    <row r="435" customFormat="false" ht="12.95" hidden="false" customHeight="true" outlineLevel="0" collapsed="false">
      <c r="B435" s="555"/>
      <c r="D435" s="26"/>
    </row>
    <row r="436" customFormat="false" ht="12.95" hidden="false" customHeight="true" outlineLevel="0" collapsed="false">
      <c r="B436" s="555"/>
      <c r="D436" s="26"/>
    </row>
    <row r="437" customFormat="false" ht="12.95" hidden="false" customHeight="true" outlineLevel="0" collapsed="false">
      <c r="B437" s="555"/>
      <c r="D437" s="26"/>
    </row>
    <row r="438" customFormat="false" ht="12.95" hidden="false" customHeight="true" outlineLevel="0" collapsed="false">
      <c r="B438" s="555"/>
      <c r="D438" s="26"/>
    </row>
    <row r="439" customFormat="false" ht="12.95" hidden="false" customHeight="true" outlineLevel="0" collapsed="false">
      <c r="B439" s="555"/>
      <c r="D439" s="26"/>
    </row>
    <row r="440" customFormat="false" ht="12.95" hidden="false" customHeight="true" outlineLevel="0" collapsed="false">
      <c r="B440" s="555"/>
      <c r="D440" s="26"/>
    </row>
    <row r="441" customFormat="false" ht="12.95" hidden="false" customHeight="true" outlineLevel="0" collapsed="false">
      <c r="B441" s="555"/>
      <c r="D441" s="26"/>
    </row>
    <row r="442" customFormat="false" ht="12.95" hidden="false" customHeight="true" outlineLevel="0" collapsed="false"/>
    <row r="443" customFormat="false" ht="12.95" hidden="false" customHeight="true" outlineLevel="0" collapsed="false"/>
    <row r="444" customFormat="false" ht="12.95" hidden="false" customHeight="true" outlineLevel="0" collapsed="false"/>
    <row r="445" customFormat="false" ht="12.95" hidden="false" customHeight="true" outlineLevel="0" collapsed="false"/>
    <row r="446" customFormat="false" ht="12.95" hidden="false" customHeight="true" outlineLevel="0" collapsed="false"/>
    <row r="447" customFormat="false" ht="12.95" hidden="false" customHeight="true" outlineLevel="0" collapsed="false"/>
    <row r="448" customFormat="false" ht="12.95" hidden="false" customHeight="true" outlineLevel="0" collapsed="false"/>
    <row r="449" customFormat="false" ht="12.95" hidden="false" customHeight="true" outlineLevel="0" collapsed="false"/>
    <row r="450" customFormat="false" ht="12.95" hidden="false" customHeight="true" outlineLevel="0" collapsed="false"/>
    <row r="451" customFormat="false" ht="12.95" hidden="false" customHeight="true" outlineLevel="0" collapsed="false"/>
    <row r="452" customFormat="false" ht="12.95" hidden="false" customHeight="true" outlineLevel="0" collapsed="false"/>
    <row r="453" customFormat="false" ht="12.95" hidden="false" customHeight="true" outlineLevel="0" collapsed="false"/>
    <row r="454" customFormat="false" ht="12.95" hidden="false" customHeight="true" outlineLevel="0" collapsed="false"/>
    <row r="455" customFormat="false" ht="12.95" hidden="false" customHeight="true" outlineLevel="0" collapsed="false"/>
    <row r="456" customFormat="false" ht="12.95" hidden="false" customHeight="true" outlineLevel="0" collapsed="false"/>
    <row r="457" customFormat="false" ht="12.95" hidden="false" customHeight="true" outlineLevel="0" collapsed="false"/>
    <row r="458" customFormat="false" ht="12.95" hidden="false" customHeight="true" outlineLevel="0" collapsed="false"/>
    <row r="459" customFormat="false" ht="12.95" hidden="false" customHeight="true" outlineLevel="0" collapsed="false"/>
    <row r="460" customFormat="false" ht="12.95" hidden="false" customHeight="true" outlineLevel="0" collapsed="false"/>
    <row r="461" customFormat="false" ht="12.95" hidden="false" customHeight="true" outlineLevel="0" collapsed="false"/>
    <row r="462" customFormat="false" ht="12.95" hidden="false" customHeight="true" outlineLevel="0" collapsed="false"/>
    <row r="463" customFormat="false" ht="12.95" hidden="false" customHeight="true" outlineLevel="0" collapsed="false"/>
    <row r="464" customFormat="false" ht="12.95" hidden="false" customHeight="true" outlineLevel="0" collapsed="false"/>
    <row r="465" customFormat="false" ht="12.95" hidden="false" customHeight="true" outlineLevel="0" collapsed="false"/>
    <row r="466" customFormat="false" ht="12.95" hidden="false" customHeight="true" outlineLevel="0" collapsed="false"/>
    <row r="467" customFormat="false" ht="12.95" hidden="false" customHeight="true" outlineLevel="0" collapsed="false"/>
    <row r="468" customFormat="false" ht="12.95" hidden="false" customHeight="true" outlineLevel="0" collapsed="false"/>
    <row r="469" customFormat="false" ht="12.95" hidden="false" customHeight="true" outlineLevel="0" collapsed="false"/>
    <row r="470" customFormat="false" ht="12.95" hidden="false" customHeight="true" outlineLevel="0" collapsed="false"/>
    <row r="471" customFormat="false" ht="12.95" hidden="false" customHeight="true" outlineLevel="0" collapsed="false"/>
    <row r="472" customFormat="false" ht="12.95" hidden="false" customHeight="true" outlineLevel="0" collapsed="false"/>
    <row r="473" customFormat="false" ht="12.95" hidden="false" customHeight="true" outlineLevel="0" collapsed="false"/>
    <row r="474" customFormat="false" ht="12.95" hidden="false" customHeight="true" outlineLevel="0" collapsed="false"/>
    <row r="475" customFormat="false" ht="12.95" hidden="false" customHeight="true" outlineLevel="0" collapsed="false"/>
    <row r="476" customFormat="false" ht="12.95" hidden="false" customHeight="true" outlineLevel="0" collapsed="false"/>
    <row r="477" customFormat="false" ht="12.95" hidden="false" customHeight="true" outlineLevel="0" collapsed="false"/>
    <row r="478" customFormat="false" ht="12.95" hidden="false" customHeight="true" outlineLevel="0" collapsed="false"/>
    <row r="479" customFormat="false" ht="12.95" hidden="false" customHeight="true" outlineLevel="0" collapsed="false"/>
    <row r="480" customFormat="false" ht="12.95" hidden="false" customHeight="true" outlineLevel="0" collapsed="false"/>
    <row r="481" customFormat="false" ht="12.95" hidden="false" customHeight="true" outlineLevel="0" collapsed="false"/>
    <row r="482" customFormat="false" ht="12.95" hidden="false" customHeight="true" outlineLevel="0" collapsed="false"/>
    <row r="483" customFormat="false" ht="12.95" hidden="false" customHeight="true" outlineLevel="0" collapsed="false"/>
    <row r="484" customFormat="false" ht="12.95" hidden="false" customHeight="true" outlineLevel="0" collapsed="false"/>
    <row r="485" customFormat="false" ht="12.95" hidden="false" customHeight="true" outlineLevel="0" collapsed="false"/>
    <row r="486" customFormat="false" ht="12.95" hidden="false" customHeight="true" outlineLevel="0" collapsed="false"/>
    <row r="487" customFormat="false" ht="12.95" hidden="false" customHeight="true" outlineLevel="0" collapsed="false"/>
    <row r="488" customFormat="false" ht="12.95" hidden="false" customHeight="true" outlineLevel="0" collapsed="false"/>
    <row r="489" customFormat="false" ht="12.95" hidden="false" customHeight="true" outlineLevel="0" collapsed="false"/>
    <row r="490" customFormat="false" ht="12.95" hidden="false" customHeight="true" outlineLevel="0" collapsed="false"/>
    <row r="491" customFormat="false" ht="12.95" hidden="false" customHeight="true" outlineLevel="0" collapsed="false"/>
    <row r="492" customFormat="false" ht="12.95" hidden="false" customHeight="true" outlineLevel="0" collapsed="false"/>
    <row r="493" customFormat="false" ht="12.95" hidden="false" customHeight="true" outlineLevel="0" collapsed="false"/>
    <row r="494" customFormat="false" ht="12.95" hidden="false" customHeight="true" outlineLevel="0" collapsed="false"/>
    <row r="495" customFormat="false" ht="12.95" hidden="false" customHeight="true" outlineLevel="0" collapsed="false"/>
    <row r="496" customFormat="false" ht="12.95" hidden="false" customHeight="true" outlineLevel="0" collapsed="false"/>
    <row r="497" customFormat="false" ht="12.95" hidden="false" customHeight="true" outlineLevel="0" collapsed="false"/>
    <row r="498" customFormat="false" ht="12.95" hidden="false" customHeight="true" outlineLevel="0" collapsed="false"/>
    <row r="499" customFormat="false" ht="12.95" hidden="false" customHeight="true" outlineLevel="0" collapsed="false"/>
    <row r="500" customFormat="false" ht="12.95" hidden="false" customHeight="true" outlineLevel="0" collapsed="false"/>
    <row r="501" customFormat="false" ht="12.95" hidden="false" customHeight="true" outlineLevel="0" collapsed="false"/>
    <row r="502" customFormat="false" ht="12.95" hidden="false" customHeight="true" outlineLevel="0" collapsed="false"/>
    <row r="503" customFormat="false" ht="12.95" hidden="false" customHeight="true" outlineLevel="0" collapsed="false"/>
    <row r="504" customFormat="false" ht="12.95" hidden="false" customHeight="true" outlineLevel="0" collapsed="false"/>
    <row r="505" customFormat="false" ht="12.95" hidden="false" customHeight="true" outlineLevel="0" collapsed="false"/>
    <row r="506" customFormat="false" ht="12.95" hidden="false" customHeight="true" outlineLevel="0" collapsed="false"/>
    <row r="507" customFormat="false" ht="12.95" hidden="false" customHeight="true" outlineLevel="0" collapsed="false"/>
    <row r="508" customFormat="false" ht="12.95" hidden="false" customHeight="true" outlineLevel="0" collapsed="false"/>
    <row r="509" customFormat="false" ht="12.95" hidden="false" customHeight="true" outlineLevel="0" collapsed="false"/>
    <row r="510" customFormat="false" ht="12.95" hidden="false" customHeight="true" outlineLevel="0" collapsed="false"/>
    <row r="511" customFormat="false" ht="12.95" hidden="false" customHeight="true" outlineLevel="0" collapsed="false"/>
    <row r="512" customFormat="false" ht="12.95" hidden="false" customHeight="true" outlineLevel="0" collapsed="false"/>
    <row r="513" customFormat="false" ht="12.95" hidden="false" customHeight="true" outlineLevel="0" collapsed="false"/>
    <row r="514" customFormat="false" ht="12.95" hidden="false" customHeight="true" outlineLevel="0" collapsed="false"/>
    <row r="515" customFormat="false" ht="12.95" hidden="false" customHeight="true" outlineLevel="0" collapsed="false"/>
    <row r="516" customFormat="false" ht="12.95" hidden="false" customHeight="true" outlineLevel="0" collapsed="false"/>
    <row r="517" customFormat="false" ht="12.95" hidden="false" customHeight="true" outlineLevel="0" collapsed="false"/>
    <row r="518" customFormat="false" ht="12.95" hidden="false" customHeight="true" outlineLevel="0" collapsed="false"/>
    <row r="519" customFormat="false" ht="12.95" hidden="false" customHeight="true" outlineLevel="0" collapsed="false"/>
    <row r="520" customFormat="false" ht="12.95" hidden="false" customHeight="true" outlineLevel="0" collapsed="false"/>
    <row r="521" customFormat="false" ht="12.95" hidden="false" customHeight="true" outlineLevel="0" collapsed="false"/>
    <row r="522" customFormat="false" ht="12.95" hidden="false" customHeight="true" outlineLevel="0" collapsed="false"/>
    <row r="523" customFormat="false" ht="12.95" hidden="false" customHeight="true" outlineLevel="0" collapsed="false"/>
    <row r="524" customFormat="false" ht="12.95" hidden="false" customHeight="true" outlineLevel="0" collapsed="false"/>
    <row r="525" customFormat="false" ht="12.95" hidden="false" customHeight="true" outlineLevel="0" collapsed="false"/>
    <row r="526" customFormat="false" ht="12.95" hidden="false" customHeight="true" outlineLevel="0" collapsed="false"/>
    <row r="527" customFormat="false" ht="12.95" hidden="false" customHeight="true" outlineLevel="0" collapsed="false"/>
    <row r="528" customFormat="false" ht="12.95" hidden="false" customHeight="true" outlineLevel="0" collapsed="false"/>
    <row r="529" customFormat="false" ht="12.95" hidden="false" customHeight="true" outlineLevel="0" collapsed="false"/>
    <row r="530" customFormat="false" ht="12.95" hidden="false" customHeight="true" outlineLevel="0" collapsed="false"/>
    <row r="531" customFormat="false" ht="12.95" hidden="false" customHeight="true" outlineLevel="0" collapsed="false"/>
    <row r="532" customFormat="false" ht="12.95" hidden="false" customHeight="true" outlineLevel="0" collapsed="false"/>
    <row r="533" customFormat="false" ht="12.95" hidden="false" customHeight="true" outlineLevel="0" collapsed="false"/>
    <row r="534" customFormat="false" ht="12.95" hidden="false" customHeight="true" outlineLevel="0" collapsed="false"/>
    <row r="535" customFormat="false" ht="12.95" hidden="false" customHeight="true" outlineLevel="0" collapsed="false"/>
    <row r="536" customFormat="false" ht="12.95" hidden="false" customHeight="true" outlineLevel="0" collapsed="false"/>
    <row r="537" customFormat="false" ht="12.95" hidden="false" customHeight="true" outlineLevel="0" collapsed="false"/>
    <row r="538" customFormat="false" ht="12.95" hidden="false" customHeight="true" outlineLevel="0" collapsed="false"/>
    <row r="539" customFormat="false" ht="12.95" hidden="false" customHeight="true" outlineLevel="0" collapsed="false"/>
    <row r="540" customFormat="false" ht="12.95" hidden="false" customHeight="true" outlineLevel="0" collapsed="false"/>
    <row r="541" customFormat="false" ht="12.95" hidden="false" customHeight="true" outlineLevel="0" collapsed="false"/>
    <row r="542" customFormat="false" ht="12.95" hidden="false" customHeight="true" outlineLevel="0" collapsed="false"/>
    <row r="543" customFormat="false" ht="12.95" hidden="false" customHeight="true" outlineLevel="0" collapsed="false"/>
    <row r="544" customFormat="false" ht="12.95" hidden="false" customHeight="true" outlineLevel="0" collapsed="false"/>
    <row r="545" customFormat="false" ht="12.95" hidden="false" customHeight="true" outlineLevel="0" collapsed="false"/>
    <row r="546" customFormat="false" ht="12.95" hidden="false" customHeight="true" outlineLevel="0" collapsed="false"/>
    <row r="547" customFormat="false" ht="12.95" hidden="false" customHeight="true" outlineLevel="0" collapsed="false"/>
    <row r="548" customFormat="false" ht="12.95" hidden="false" customHeight="true" outlineLevel="0" collapsed="false"/>
    <row r="549" customFormat="false" ht="12.95" hidden="false" customHeight="true" outlineLevel="0" collapsed="false"/>
    <row r="550" customFormat="false" ht="12.95" hidden="false" customHeight="true" outlineLevel="0" collapsed="false"/>
    <row r="551" customFormat="false" ht="12.95" hidden="false" customHeight="true" outlineLevel="0" collapsed="false"/>
    <row r="552" customFormat="false" ht="12.95" hidden="false" customHeight="true" outlineLevel="0" collapsed="false"/>
    <row r="553" customFormat="false" ht="12.95" hidden="false" customHeight="true" outlineLevel="0" collapsed="false"/>
    <row r="554" customFormat="false" ht="12.95" hidden="false" customHeight="true" outlineLevel="0" collapsed="false"/>
    <row r="555" customFormat="false" ht="12.95" hidden="false" customHeight="true" outlineLevel="0" collapsed="false"/>
    <row r="556" customFormat="false" ht="12.95" hidden="false" customHeight="true" outlineLevel="0" collapsed="false"/>
    <row r="557" customFormat="false" ht="12.95" hidden="false" customHeight="true" outlineLevel="0" collapsed="false"/>
    <row r="558" customFormat="false" ht="12.95" hidden="false" customHeight="true" outlineLevel="0" collapsed="false"/>
    <row r="559" customFormat="false" ht="12.95" hidden="false" customHeight="true" outlineLevel="0" collapsed="false"/>
    <row r="560" customFormat="false" ht="12.95" hidden="false" customHeight="true" outlineLevel="0" collapsed="false"/>
    <row r="561" customFormat="false" ht="12.95" hidden="false" customHeight="true" outlineLevel="0" collapsed="false"/>
    <row r="562" customFormat="false" ht="12.95" hidden="false" customHeight="true" outlineLevel="0" collapsed="false"/>
    <row r="563" customFormat="false" ht="12.95" hidden="false" customHeight="true" outlineLevel="0" collapsed="false"/>
    <row r="564" customFormat="false" ht="12.95" hidden="false" customHeight="true" outlineLevel="0" collapsed="false"/>
    <row r="565" customFormat="false" ht="12.95" hidden="false" customHeight="true" outlineLevel="0" collapsed="false"/>
    <row r="566" customFormat="false" ht="12.95" hidden="false" customHeight="true" outlineLevel="0" collapsed="false"/>
    <row r="567" customFormat="false" ht="12.95" hidden="false" customHeight="true" outlineLevel="0" collapsed="false"/>
    <row r="568" customFormat="false" ht="12.95" hidden="false" customHeight="true" outlineLevel="0" collapsed="false"/>
    <row r="569" customFormat="false" ht="12.95" hidden="false" customHeight="true" outlineLevel="0" collapsed="false"/>
    <row r="570" customFormat="false" ht="12.95" hidden="false" customHeight="true" outlineLevel="0" collapsed="false"/>
    <row r="571" customFormat="false" ht="12.95" hidden="false" customHeight="true" outlineLevel="0" collapsed="false"/>
    <row r="572" customFormat="false" ht="12.95" hidden="false" customHeight="true" outlineLevel="0" collapsed="false"/>
    <row r="573" customFormat="false" ht="12.95" hidden="false" customHeight="true" outlineLevel="0" collapsed="false"/>
    <row r="574" customFormat="false" ht="12.95" hidden="false" customHeight="true" outlineLevel="0" collapsed="false"/>
    <row r="575" customFormat="false" ht="12.95" hidden="false" customHeight="true" outlineLevel="0" collapsed="false"/>
    <row r="576" customFormat="false" ht="12.95" hidden="false" customHeight="true" outlineLevel="0" collapsed="false"/>
    <row r="577" customFormat="false" ht="12.95" hidden="false" customHeight="true" outlineLevel="0" collapsed="false"/>
    <row r="578" customFormat="false" ht="12.95" hidden="false" customHeight="true" outlineLevel="0" collapsed="false"/>
    <row r="579" customFormat="false" ht="12.95" hidden="false" customHeight="true" outlineLevel="0" collapsed="false"/>
  </sheetData>
  <autoFilter ref="A1:E120">
    <filterColumn colId="2">
      <customFilters and="true">
        <customFilter operator="**none**" val=""/>
      </customFilters>
    </filterColumn>
    <filterColumn colId="1">
      <customFilters and="true">
        <customFilter operator="**none**" val=""/>
      </customFilters>
    </filterColumn>
  </autoFilter>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1.xml><?xml version="1.0" encoding="utf-8"?>
<worksheet xmlns="http://schemas.openxmlformats.org/spreadsheetml/2006/main" xmlns:r="http://schemas.openxmlformats.org/officeDocument/2006/relationships">
  <sheetPr filterMode="true">
    <pageSetUpPr fitToPage="false"/>
  </sheetPr>
  <dimension ref="A1:E28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6" activeCellId="0" sqref="A6"/>
    </sheetView>
  </sheetViews>
  <sheetFormatPr defaultRowHeight="12.75" zeroHeight="false" outlineLevelRow="0" outlineLevelCol="0"/>
  <cols>
    <col collapsed="false" customWidth="true" hidden="false" outlineLevel="0" max="2" min="1" style="745" width="24.86"/>
    <col collapsed="false" customWidth="true" hidden="false" outlineLevel="0" max="3" min="3" style="745" width="33.57"/>
    <col collapsed="false" customWidth="true" hidden="false" outlineLevel="0" max="4" min="4" style="745" width="21.57"/>
    <col collapsed="false" customWidth="true" hidden="false" outlineLevel="0" max="1025" min="5" style="745" width="9.14"/>
  </cols>
  <sheetData>
    <row r="1" customFormat="false" ht="12.8" hidden="false" customHeight="false" outlineLevel="0" collapsed="false">
      <c r="B1" s="746" t="s">
        <v>0</v>
      </c>
      <c r="C1" s="747"/>
      <c r="D1" s="748"/>
    </row>
    <row r="2" customFormat="false" ht="12.8" hidden="false" customHeight="false" outlineLevel="0" collapsed="false">
      <c r="B2" s="10" t="s">
        <v>1</v>
      </c>
      <c r="C2" s="11"/>
    </row>
    <row r="3" customFormat="false" ht="12.8" hidden="false" customHeight="false" outlineLevel="0" collapsed="false">
      <c r="B3" s="749"/>
      <c r="C3" s="750"/>
    </row>
    <row r="4" customFormat="false" ht="12.8" hidden="false" customHeight="false" outlineLevel="0" collapsed="false">
      <c r="B4" s="751" t="s">
        <v>473</v>
      </c>
      <c r="C4" s="751" t="s">
        <v>35</v>
      </c>
      <c r="D4" s="751" t="s">
        <v>4</v>
      </c>
    </row>
    <row r="5" customFormat="false" ht="12.75" hidden="true" customHeight="true" outlineLevel="0" collapsed="false"/>
    <row r="6" customFormat="false" ht="12.8" hidden="false" customHeight="false" outlineLevel="0" collapsed="false">
      <c r="A6" s="185" t="str">
        <f aca="true">"INSERT INTO make(id_mk, brand_mk, model_mk) VALUES(null,"&amp;MATCH(MID(CELL("filename",A6),SEARCH("#$",CELL("filename",A6))+2,90),summary!$A$2:$A$38,0)&amp;",'"&amp;B6&amp;"');"</f>
        <v>INSERT INTO make(id_mk, brand_mk, model_mk) VALUES(null,27,'CITIGO 3D');</v>
      </c>
      <c r="B6" s="749" t="s">
        <v>3618</v>
      </c>
      <c r="C6" s="749"/>
    </row>
    <row r="7" customFormat="false" ht="12.8" hidden="true" customHeight="false" outlineLevel="0" collapsed="false">
      <c r="A7" s="185" t="str">
        <f aca="true">"INSERT INTO make(id_mk, brand_mk, model_mk) VALUES(null,"&amp;MATCH(MID(CELL("filename",A7),SEARCH("#$",CELL("filename",A7))+2,90),summary!$A$2:$A$38,0)&amp;",'"&amp;B7&amp;"');"</f>
        <v>INSERT INTO make(id_mk, brand_mk, model_mk) VALUES(null,27,'');</v>
      </c>
      <c r="B7" s="752"/>
      <c r="C7" s="745" t="s">
        <v>3619</v>
      </c>
      <c r="D7" s="753" t="n">
        <v>11095</v>
      </c>
    </row>
    <row r="8" customFormat="false" ht="12.8" hidden="true" customHeight="false" outlineLevel="0" collapsed="false">
      <c r="A8" s="185" t="str">
        <f aca="true">"INSERT INTO make(id_mk, brand_mk, model_mk) VALUES(null,"&amp;MATCH(MID(CELL("filename",A8),SEARCH("#$",CELL("filename",A8))+2,90),summary!$A$2:$A$38,0)&amp;",'"&amp;B8&amp;"');"</f>
        <v>INSERT INTO make(id_mk, brand_mk, model_mk) VALUES(null,27,'');</v>
      </c>
      <c r="B8" s="752"/>
      <c r="C8" s="745" t="s">
        <v>3620</v>
      </c>
      <c r="D8" s="753" t="n">
        <v>12155</v>
      </c>
    </row>
    <row r="9" customFormat="false" ht="12.8" hidden="true" customHeight="false" outlineLevel="0" collapsed="false">
      <c r="A9" s="185" t="str">
        <f aca="true">"INSERT INTO make(id_mk, brand_mk, model_mk) VALUES(null,"&amp;MATCH(MID(CELL("filename",A9),SEARCH("#$",CELL("filename",A9))+2,90),summary!$A$2:$A$38,0)&amp;",'"&amp;B9&amp;"');"</f>
        <v>INSERT INTO make(id_mk, brand_mk, model_mk) VALUES(null,27,'');</v>
      </c>
      <c r="B9" s="752"/>
      <c r="C9" s="745" t="s">
        <v>3621</v>
      </c>
      <c r="D9" s="753" t="n">
        <v>12755</v>
      </c>
    </row>
    <row r="10" customFormat="false" ht="12.8" hidden="true" customHeight="false" outlineLevel="0" collapsed="false">
      <c r="A10" s="185" t="str">
        <f aca="true">"INSERT INTO make(id_mk, brand_mk, model_mk) VALUES(null,"&amp;MATCH(MID(CELL("filename",A10),SEARCH("#$",CELL("filename",A10))+2,90),summary!$A$2:$A$38,0)&amp;",'"&amp;B10&amp;"');"</f>
        <v>INSERT INTO make(id_mk, brand_mk, model_mk) VALUES(null,27,'');</v>
      </c>
      <c r="B10" s="752"/>
      <c r="C10" s="745" t="s">
        <v>3622</v>
      </c>
      <c r="D10" s="753" t="n">
        <v>13855</v>
      </c>
    </row>
    <row r="11" customFormat="false" ht="12.8" hidden="true" customHeight="false" outlineLevel="0" collapsed="false">
      <c r="A11" s="185" t="str">
        <f aca="true">"INSERT INTO make(id_mk, brand_mk, model_mk) VALUES(null,"&amp;MATCH(MID(CELL("filename",A11),SEARCH("#$",CELL("filename",A11))+2,90),summary!$A$2:$A$38,0)&amp;",'"&amp;B11&amp;"');"</f>
        <v>INSERT INTO make(id_mk, brand_mk, model_mk) VALUES(null,27,'');</v>
      </c>
      <c r="B11" s="752"/>
      <c r="C11" s="745" t="s">
        <v>3623</v>
      </c>
      <c r="D11" s="753" t="n">
        <v>14455</v>
      </c>
    </row>
    <row r="12" customFormat="false" ht="12.8" hidden="true" customHeight="false" outlineLevel="0" collapsed="false">
      <c r="A12" s="185" t="str">
        <f aca="true">"INSERT INTO make(id_mk, brand_mk, model_mk) VALUES(null,"&amp;MATCH(MID(CELL("filename",A12),SEARCH("#$",CELL("filename",A12))+2,90),summary!$A$2:$A$38,0)&amp;",'"&amp;B12&amp;"');"</f>
        <v>INSERT INTO make(id_mk, brand_mk, model_mk) VALUES(null,27,'');</v>
      </c>
      <c r="B12" s="752"/>
      <c r="D12" s="753"/>
    </row>
    <row r="13" customFormat="false" ht="12.8" hidden="false" customHeight="false" outlineLevel="0" collapsed="false">
      <c r="A13" s="185" t="str">
        <f aca="true">"INSERT INTO make(id_mk, brand_mk, model_mk) VALUES(null,"&amp;MATCH(MID(CELL("filename",A13),SEARCH("#$",CELL("filename",A13))+2,90),summary!$A$2:$A$38,0)&amp;",'"&amp;B13&amp;"');"</f>
        <v>INSERT INTO make(id_mk, brand_mk, model_mk) VALUES(null,27,'CITIGO 5D');</v>
      </c>
      <c r="B13" s="749" t="s">
        <v>3624</v>
      </c>
      <c r="C13" s="745" t="s">
        <v>3625</v>
      </c>
      <c r="D13" s="753" t="n">
        <v>11595</v>
      </c>
    </row>
    <row r="14" customFormat="false" ht="12.8" hidden="true" customHeight="false" outlineLevel="0" collapsed="false">
      <c r="A14" s="185" t="str">
        <f aca="true">"INSERT INTO make(id_mk, brand_mk, model_mk) VALUES(null,"&amp;MATCH(MID(CELL("filename",A14),SEARCH("#$",CELL("filename",A14))+2,90),summary!$A$2:$A$38,0)&amp;",'"&amp;B14&amp;"');"</f>
        <v>INSERT INTO make(id_mk, brand_mk, model_mk) VALUES(null,27,'');</v>
      </c>
      <c r="B14" s="752"/>
      <c r="C14" s="745" t="s">
        <v>3626</v>
      </c>
      <c r="D14" s="753" t="n">
        <v>12655</v>
      </c>
    </row>
    <row r="15" customFormat="false" ht="12.8" hidden="true" customHeight="false" outlineLevel="0" collapsed="false">
      <c r="A15" s="185" t="str">
        <f aca="true">"INSERT INTO make(id_mk, brand_mk, model_mk) VALUES(null,"&amp;MATCH(MID(CELL("filename",A15),SEARCH("#$",CELL("filename",A15))+2,90),summary!$A$2:$A$38,0)&amp;",'"&amp;B15&amp;"');"</f>
        <v>INSERT INTO make(id_mk, brand_mk, model_mk) VALUES(null,27,'');</v>
      </c>
      <c r="B15" s="752"/>
      <c r="C15" s="745" t="s">
        <v>3627</v>
      </c>
      <c r="D15" s="753" t="n">
        <v>13255</v>
      </c>
    </row>
    <row r="16" customFormat="false" ht="12.8" hidden="true" customHeight="false" outlineLevel="0" collapsed="false">
      <c r="A16" s="185" t="str">
        <f aca="true">"INSERT INTO make(id_mk, brand_mk, model_mk) VALUES(null,"&amp;MATCH(MID(CELL("filename",A16),SEARCH("#$",CELL("filename",A16))+2,90),summary!$A$2:$A$38,0)&amp;",'"&amp;B16&amp;"');"</f>
        <v>INSERT INTO make(id_mk, brand_mk, model_mk) VALUES(null,27,'');</v>
      </c>
      <c r="B16" s="752"/>
      <c r="C16" s="745" t="s">
        <v>3628</v>
      </c>
      <c r="D16" s="753" t="n">
        <v>14355</v>
      </c>
    </row>
    <row r="17" customFormat="false" ht="12.8" hidden="true" customHeight="false" outlineLevel="0" collapsed="false">
      <c r="A17" s="185" t="str">
        <f aca="true">"INSERT INTO make(id_mk, brand_mk, model_mk) VALUES(null,"&amp;MATCH(MID(CELL("filename",A17),SEARCH("#$",CELL("filename",A17))+2,90),summary!$A$2:$A$38,0)&amp;",'"&amp;B17&amp;"');"</f>
        <v>INSERT INTO make(id_mk, brand_mk, model_mk) VALUES(null,27,'');</v>
      </c>
      <c r="B17" s="752"/>
      <c r="C17" s="745" t="s">
        <v>3629</v>
      </c>
      <c r="D17" s="753" t="n">
        <v>14955</v>
      </c>
    </row>
    <row r="18" customFormat="false" ht="12.8" hidden="true" customHeight="false" outlineLevel="0" collapsed="false">
      <c r="A18" s="185" t="str">
        <f aca="true">"INSERT INTO make(id_mk, brand_mk, model_mk) VALUES(null,"&amp;MATCH(MID(CELL("filename",A18),SEARCH("#$",CELL("filename",A18))+2,90),summary!$A$2:$A$38,0)&amp;",'"&amp;B18&amp;"');"</f>
        <v>INSERT INTO make(id_mk, brand_mk, model_mk) VALUES(null,27,'');</v>
      </c>
      <c r="B18" s="752"/>
      <c r="D18" s="753"/>
    </row>
    <row r="19" customFormat="false" ht="12.8" hidden="false" customHeight="false" outlineLevel="0" collapsed="false">
      <c r="A19" s="185" t="str">
        <f aca="true">"INSERT INTO make(id_mk, brand_mk, model_mk) VALUES(null,"&amp;MATCH(MID(CELL("filename",A19),SEARCH("#$",CELL("filename",A19))+2,90),summary!$A$2:$A$38,0)&amp;",'"&amp;B19&amp;"');"</f>
        <v>INSERT INTO make(id_mk, brand_mk, model_mk) VALUES(null,27,'FABIA');</v>
      </c>
      <c r="B19" s="752" t="s">
        <v>3630</v>
      </c>
      <c r="C19" s="745" t="s">
        <v>3631</v>
      </c>
      <c r="D19" s="753" t="n">
        <v>15600</v>
      </c>
    </row>
    <row r="20" customFormat="false" ht="12.8" hidden="true" customHeight="false" outlineLevel="0" collapsed="false">
      <c r="A20" s="185" t="str">
        <f aca="true">"INSERT INTO make(id_mk, brand_mk, model_mk) VALUES(null,"&amp;MATCH(MID(CELL("filename",A20),SEARCH("#$",CELL("filename",A20))+2,90),summary!$A$2:$A$38,0)&amp;",'"&amp;B20&amp;"');"</f>
        <v>INSERT INTO make(id_mk, brand_mk, model_mk) VALUES(null,27,'');</v>
      </c>
      <c r="B20" s="752"/>
      <c r="C20" s="745" t="s">
        <v>3632</v>
      </c>
      <c r="D20" s="753" t="n">
        <v>16350</v>
      </c>
    </row>
    <row r="21" customFormat="false" ht="12.8" hidden="true" customHeight="false" outlineLevel="0" collapsed="false">
      <c r="A21" s="185" t="str">
        <f aca="true">"INSERT INTO make(id_mk, brand_mk, model_mk) VALUES(null,"&amp;MATCH(MID(CELL("filename",A21),SEARCH("#$",CELL("filename",A21))+2,90),summary!$A$2:$A$38,0)&amp;",'"&amp;B21&amp;"');"</f>
        <v>INSERT INTO make(id_mk, brand_mk, model_mk) VALUES(null,27,'');</v>
      </c>
      <c r="B21" s="752"/>
      <c r="C21" s="745" t="s">
        <v>3633</v>
      </c>
      <c r="D21" s="753" t="n">
        <v>17345</v>
      </c>
    </row>
    <row r="22" customFormat="false" ht="12.8" hidden="true" customHeight="false" outlineLevel="0" collapsed="false">
      <c r="A22" s="185" t="str">
        <f aca="true">"INSERT INTO make(id_mk, brand_mk, model_mk) VALUES(null,"&amp;MATCH(MID(CELL("filename",A22),SEARCH("#$",CELL("filename",A22))+2,90),summary!$A$2:$A$38,0)&amp;",'"&amp;B22&amp;"');"</f>
        <v>INSERT INTO make(id_mk, brand_mk, model_mk) VALUES(null,27,'');</v>
      </c>
      <c r="B22" s="749"/>
      <c r="C22" s="745" t="s">
        <v>3634</v>
      </c>
      <c r="D22" s="753" t="n">
        <v>16725</v>
      </c>
    </row>
    <row r="23" customFormat="false" ht="12.8" hidden="true" customHeight="false" outlineLevel="0" collapsed="false">
      <c r="A23" s="185" t="str">
        <f aca="true">"INSERT INTO make(id_mk, brand_mk, model_mk) VALUES(null,"&amp;MATCH(MID(CELL("filename",A23),SEARCH("#$",CELL("filename",A23))+2,90),summary!$A$2:$A$38,0)&amp;",'"&amp;B23&amp;"');"</f>
        <v>INSERT INTO make(id_mk, brand_mk, model_mk) VALUES(null,27,'');</v>
      </c>
      <c r="B23" s="752"/>
      <c r="C23" s="745" t="s">
        <v>3635</v>
      </c>
      <c r="D23" s="753" t="n">
        <v>17290</v>
      </c>
    </row>
    <row r="24" customFormat="false" ht="12.8" hidden="true" customHeight="false" outlineLevel="0" collapsed="false">
      <c r="A24" s="185" t="str">
        <f aca="true">"INSERT INTO make(id_mk, brand_mk, model_mk) VALUES(null,"&amp;MATCH(MID(CELL("filename",A24),SEARCH("#$",CELL("filename",A24))+2,90),summary!$A$2:$A$38,0)&amp;",'"&amp;B24&amp;"');"</f>
        <v>INSERT INTO make(id_mk, brand_mk, model_mk) VALUES(null,27,'');</v>
      </c>
      <c r="B24" s="752"/>
      <c r="C24" s="745" t="s">
        <v>3636</v>
      </c>
      <c r="D24" s="753" t="n">
        <v>18285</v>
      </c>
    </row>
    <row r="25" customFormat="false" ht="12.8" hidden="true" customHeight="false" outlineLevel="0" collapsed="false">
      <c r="A25" s="185" t="str">
        <f aca="true">"INSERT INTO make(id_mk, brand_mk, model_mk) VALUES(null,"&amp;MATCH(MID(CELL("filename",A25),SEARCH("#$",CELL("filename",A25))+2,90),summary!$A$2:$A$38,0)&amp;",'"&amp;B25&amp;"');"</f>
        <v>INSERT INTO make(id_mk, brand_mk, model_mk) VALUES(null,27,'');</v>
      </c>
      <c r="B25" s="752"/>
      <c r="C25" s="745" t="s">
        <v>3637</v>
      </c>
      <c r="D25" s="753" t="n">
        <v>20905</v>
      </c>
    </row>
    <row r="26" customFormat="false" ht="12.8" hidden="true" customHeight="false" outlineLevel="0" collapsed="false">
      <c r="A26" s="185" t="str">
        <f aca="true">"INSERT INTO make(id_mk, brand_mk, model_mk) VALUES(null,"&amp;MATCH(MID(CELL("filename",A26),SEARCH("#$",CELL("filename",A26))+2,90),summary!$A$2:$A$38,0)&amp;",'"&amp;B26&amp;"');"</f>
        <v>INSERT INTO make(id_mk, brand_mk, model_mk) VALUES(null,27,'');</v>
      </c>
      <c r="B26" s="752"/>
      <c r="C26" s="745" t="s">
        <v>3638</v>
      </c>
      <c r="D26" s="753" t="n">
        <v>19290</v>
      </c>
    </row>
    <row r="27" customFormat="false" ht="12.8" hidden="true" customHeight="false" outlineLevel="0" collapsed="false">
      <c r="A27" s="185" t="str">
        <f aca="true">"INSERT INTO make(id_mk, brand_mk, model_mk) VALUES(null,"&amp;MATCH(MID(CELL("filename",A27),SEARCH("#$",CELL("filename",A27))+2,90),summary!$A$2:$A$38,0)&amp;",'"&amp;B27&amp;"');"</f>
        <v>INSERT INTO make(id_mk, brand_mk, model_mk) VALUES(null,27,'');</v>
      </c>
      <c r="B27" s="752"/>
      <c r="C27" s="745" t="s">
        <v>3639</v>
      </c>
      <c r="D27" s="753" t="n">
        <v>18815</v>
      </c>
    </row>
    <row r="28" customFormat="false" ht="12.8" hidden="true" customHeight="false" outlineLevel="0" collapsed="false">
      <c r="A28" s="185" t="str">
        <f aca="true">"INSERT INTO make(id_mk, brand_mk, model_mk) VALUES(null,"&amp;MATCH(MID(CELL("filename",A28),SEARCH("#$",CELL("filename",A28))+2,90),summary!$A$2:$A$38,0)&amp;",'"&amp;B28&amp;"');"</f>
        <v>INSERT INTO make(id_mk, brand_mk, model_mk) VALUES(null,27,'');</v>
      </c>
      <c r="B28" s="752"/>
      <c r="C28" s="745" t="s">
        <v>3640</v>
      </c>
      <c r="D28" s="753" t="n">
        <v>19805</v>
      </c>
    </row>
    <row r="29" customFormat="false" ht="12.8" hidden="true" customHeight="false" outlineLevel="0" collapsed="false">
      <c r="A29" s="185" t="str">
        <f aca="true">"INSERT INTO make(id_mk, brand_mk, model_mk) VALUES(null,"&amp;MATCH(MID(CELL("filename",A29),SEARCH("#$",CELL("filename",A29))+2,90),summary!$A$2:$A$38,0)&amp;",'"&amp;B29&amp;"');"</f>
        <v>INSERT INTO make(id_mk, brand_mk, model_mk) VALUES(null,27,'');</v>
      </c>
      <c r="B29" s="752"/>
      <c r="C29" s="745" t="s">
        <v>3641</v>
      </c>
      <c r="D29" s="753" t="n">
        <v>22425</v>
      </c>
    </row>
    <row r="30" customFormat="false" ht="12.8" hidden="true" customHeight="false" outlineLevel="0" collapsed="false">
      <c r="A30" s="185" t="str">
        <f aca="true">"INSERT INTO make(id_mk, brand_mk, model_mk) VALUES(null,"&amp;MATCH(MID(CELL("filename",A30),SEARCH("#$",CELL("filename",A30))+2,90),summary!$A$2:$A$38,0)&amp;",'"&amp;B30&amp;"');"</f>
        <v>INSERT INTO make(id_mk, brand_mk, model_mk) VALUES(null,27,'');</v>
      </c>
      <c r="B30" s="752"/>
      <c r="C30" s="745" t="s">
        <v>3642</v>
      </c>
      <c r="D30" s="753" t="n">
        <v>20815</v>
      </c>
    </row>
    <row r="31" customFormat="false" ht="12.8" hidden="true" customHeight="false" outlineLevel="0" collapsed="false">
      <c r="A31" s="185" t="str">
        <f aca="true">"INSERT INTO make(id_mk, brand_mk, model_mk) VALUES(null,"&amp;MATCH(MID(CELL("filename",A31),SEARCH("#$",CELL("filename",A31))+2,90),summary!$A$2:$A$38,0)&amp;",'"&amp;B31&amp;"');"</f>
        <v>INSERT INTO make(id_mk, brand_mk, model_mk) VALUES(null,27,'');</v>
      </c>
      <c r="B31" s="752"/>
      <c r="C31" s="745" t="s">
        <v>3643</v>
      </c>
      <c r="D31" s="753" t="n">
        <v>19425</v>
      </c>
    </row>
    <row r="32" customFormat="false" ht="12.8" hidden="true" customHeight="false" outlineLevel="0" collapsed="false">
      <c r="A32" s="185" t="str">
        <f aca="true">"INSERT INTO make(id_mk, brand_mk, model_mk) VALUES(null,"&amp;MATCH(MID(CELL("filename",A32),SEARCH("#$",CELL("filename",A32))+2,90),summary!$A$2:$A$38,0)&amp;",'"&amp;B32&amp;"');"</f>
        <v>INSERT INTO make(id_mk, brand_mk, model_mk) VALUES(null,27,'');</v>
      </c>
      <c r="B32" s="752"/>
      <c r="C32" s="745" t="s">
        <v>3644</v>
      </c>
      <c r="D32" s="753" t="n">
        <v>20430</v>
      </c>
    </row>
    <row r="33" customFormat="false" ht="12.8" hidden="true" customHeight="false" outlineLevel="0" collapsed="false">
      <c r="A33" s="185" t="str">
        <f aca="true">"INSERT INTO make(id_mk, brand_mk, model_mk) VALUES(null,"&amp;MATCH(MID(CELL("filename",A33),SEARCH("#$",CELL("filename",A33))+2,90),summary!$A$2:$A$38,0)&amp;",'"&amp;B33&amp;"');"</f>
        <v>INSERT INTO make(id_mk, brand_mk, model_mk) VALUES(null,27,'');</v>
      </c>
      <c r="B33" s="752"/>
      <c r="C33" s="745" t="s">
        <v>3645</v>
      </c>
      <c r="D33" s="753" t="n">
        <v>23050</v>
      </c>
    </row>
    <row r="34" customFormat="false" ht="12.8" hidden="true" customHeight="false" outlineLevel="0" collapsed="false">
      <c r="A34" s="185" t="str">
        <f aca="true">"INSERT INTO make(id_mk, brand_mk, model_mk) VALUES(null,"&amp;MATCH(MID(CELL("filename",A34),SEARCH("#$",CELL("filename",A34))+2,90),summary!$A$2:$A$38,0)&amp;",'"&amp;B34&amp;"');"</f>
        <v>INSERT INTO make(id_mk, brand_mk, model_mk) VALUES(null,27,'');</v>
      </c>
      <c r="B34" s="752"/>
      <c r="C34" s="745" t="s">
        <v>3646</v>
      </c>
      <c r="D34" s="753" t="n">
        <v>21435</v>
      </c>
    </row>
    <row r="35" customFormat="false" ht="12.8" hidden="true" customHeight="false" outlineLevel="0" collapsed="false">
      <c r="A35" s="185" t="str">
        <f aca="true">"INSERT INTO make(id_mk, brand_mk, model_mk) VALUES(null,"&amp;MATCH(MID(CELL("filename",A35),SEARCH("#$",CELL("filename",A35))+2,90),summary!$A$2:$A$38,0)&amp;",'"&amp;B35&amp;"');"</f>
        <v>INSERT INTO make(id_mk, brand_mk, model_mk) VALUES(null,27,'');</v>
      </c>
      <c r="B35" s="752"/>
      <c r="D35" s="753"/>
    </row>
    <row r="36" customFormat="false" ht="12.8" hidden="false" customHeight="false" outlineLevel="0" collapsed="false">
      <c r="A36" s="185" t="str">
        <f aca="true">"INSERT INTO make(id_mk, brand_mk, model_mk) VALUES(null,"&amp;MATCH(MID(CELL("filename",A36),SEARCH("#$",CELL("filename",A36))+2,90),summary!$A$2:$A$38,0)&amp;",'"&amp;B36&amp;"');"</f>
        <v>INSERT INTO make(id_mk, brand_mk, model_mk) VALUES(null,27,'FABIA COMBI');</v>
      </c>
      <c r="B36" s="752" t="s">
        <v>3647</v>
      </c>
      <c r="C36" s="745" t="s">
        <v>3648</v>
      </c>
      <c r="D36" s="753" t="n">
        <v>17095</v>
      </c>
    </row>
    <row r="37" customFormat="false" ht="12.8" hidden="true" customHeight="false" outlineLevel="0" collapsed="false">
      <c r="A37" s="185" t="str">
        <f aca="true">"INSERT INTO make(id_mk, brand_mk, model_mk) VALUES(null,"&amp;MATCH(MID(CELL("filename",A37),SEARCH("#$",CELL("filename",A37))+2,90),summary!$A$2:$A$38,0)&amp;",'"&amp;B37&amp;"');"</f>
        <v>INSERT INTO make(id_mk, brand_mk, model_mk) VALUES(null,27,'');</v>
      </c>
      <c r="B37" s="752"/>
      <c r="C37" s="745" t="s">
        <v>3649</v>
      </c>
      <c r="D37" s="753" t="n">
        <v>18090</v>
      </c>
    </row>
    <row r="38" customFormat="false" ht="12.8" hidden="true" customHeight="false" outlineLevel="0" collapsed="false">
      <c r="A38" s="185" t="str">
        <f aca="true">"INSERT INTO make(id_mk, brand_mk, model_mk) VALUES(null,"&amp;MATCH(MID(CELL("filename",A38),SEARCH("#$",CELL("filename",A38))+2,90),summary!$A$2:$A$38,0)&amp;",'"&amp;B38&amp;"');"</f>
        <v>INSERT INTO make(id_mk, brand_mk, model_mk) VALUES(null,27,'');</v>
      </c>
      <c r="B38" s="752"/>
      <c r="C38" s="745" t="s">
        <v>3650</v>
      </c>
      <c r="D38" s="753" t="n">
        <v>18035</v>
      </c>
    </row>
    <row r="39" customFormat="false" ht="12.8" hidden="true" customHeight="false" outlineLevel="0" collapsed="false">
      <c r="A39" s="185" t="str">
        <f aca="true">"INSERT INTO make(id_mk, brand_mk, model_mk) VALUES(null,"&amp;MATCH(MID(CELL("filename",A39),SEARCH("#$",CELL("filename",A39))+2,90),summary!$A$2:$A$38,0)&amp;",'"&amp;B39&amp;"');"</f>
        <v>INSERT INTO make(id_mk, brand_mk, model_mk) VALUES(null,27,'');</v>
      </c>
      <c r="B39" s="752"/>
      <c r="C39" s="745" t="s">
        <v>3651</v>
      </c>
      <c r="D39" s="753" t="n">
        <v>19030</v>
      </c>
    </row>
    <row r="40" customFormat="false" ht="12.8" hidden="true" customHeight="false" outlineLevel="0" collapsed="false">
      <c r="A40" s="185" t="str">
        <f aca="true">"INSERT INTO make(id_mk, brand_mk, model_mk) VALUES(null,"&amp;MATCH(MID(CELL("filename",A40),SEARCH("#$",CELL("filename",A40))+2,90),summary!$A$2:$A$38,0)&amp;",'"&amp;B40&amp;"');"</f>
        <v>INSERT INTO make(id_mk, brand_mk, model_mk) VALUES(null,27,'');</v>
      </c>
      <c r="B40" s="752"/>
      <c r="C40" s="745" t="s">
        <v>3652</v>
      </c>
      <c r="D40" s="753" t="n">
        <v>21650</v>
      </c>
    </row>
    <row r="41" customFormat="false" ht="12.8" hidden="true" customHeight="false" outlineLevel="0" collapsed="false">
      <c r="A41" s="185" t="str">
        <f aca="true">"INSERT INTO make(id_mk, brand_mk, model_mk) VALUES(null,"&amp;MATCH(MID(CELL("filename",A41),SEARCH("#$",CELL("filename",A41))+2,90),summary!$A$2:$A$38,0)&amp;",'"&amp;B41&amp;"');"</f>
        <v>INSERT INTO make(id_mk, brand_mk, model_mk) VALUES(null,27,'');</v>
      </c>
      <c r="B41" s="752"/>
      <c r="C41" s="745" t="s">
        <v>3653</v>
      </c>
      <c r="D41" s="753" t="n">
        <v>20035</v>
      </c>
    </row>
    <row r="42" customFormat="false" ht="12.8" hidden="true" customHeight="false" outlineLevel="0" collapsed="false">
      <c r="A42" s="185" t="str">
        <f aca="true">"INSERT INTO make(id_mk, brand_mk, model_mk) VALUES(null,"&amp;MATCH(MID(CELL("filename",A42),SEARCH("#$",CELL("filename",A42))+2,90),summary!$A$2:$A$38,0)&amp;",'"&amp;B42&amp;"');"</f>
        <v>INSERT INTO make(id_mk, brand_mk, model_mk) VALUES(null,27,'');</v>
      </c>
      <c r="B42" s="752"/>
      <c r="C42" s="745" t="s">
        <v>3654</v>
      </c>
      <c r="D42" s="753" t="n">
        <v>19550</v>
      </c>
    </row>
    <row r="43" customFormat="false" ht="12.8" hidden="true" customHeight="false" outlineLevel="0" collapsed="false">
      <c r="A43" s="185" t="str">
        <f aca="true">"INSERT INTO make(id_mk, brand_mk, model_mk) VALUES(null,"&amp;MATCH(MID(CELL("filename",A43),SEARCH("#$",CELL("filename",A43))+2,90),summary!$A$2:$A$38,0)&amp;",'"&amp;B43&amp;"');"</f>
        <v>INSERT INTO make(id_mk, brand_mk, model_mk) VALUES(null,27,'');</v>
      </c>
      <c r="B43" s="752"/>
      <c r="C43" s="745" t="s">
        <v>3655</v>
      </c>
      <c r="D43" s="753" t="n">
        <v>20550</v>
      </c>
    </row>
    <row r="44" customFormat="false" ht="12.8" hidden="true" customHeight="false" outlineLevel="0" collapsed="false">
      <c r="A44" s="185" t="str">
        <f aca="true">"INSERT INTO make(id_mk, brand_mk, model_mk) VALUES(null,"&amp;MATCH(MID(CELL("filename",A44),SEARCH("#$",CELL("filename",A44))+2,90),summary!$A$2:$A$38,0)&amp;",'"&amp;B44&amp;"');"</f>
        <v>INSERT INTO make(id_mk, brand_mk, model_mk) VALUES(null,27,'');</v>
      </c>
      <c r="B44" s="752"/>
      <c r="C44" s="745" t="s">
        <v>3656</v>
      </c>
      <c r="D44" s="753" t="n">
        <v>23170</v>
      </c>
    </row>
    <row r="45" customFormat="false" ht="12.8" hidden="true" customHeight="false" outlineLevel="0" collapsed="false">
      <c r="A45" s="185" t="str">
        <f aca="true">"INSERT INTO make(id_mk, brand_mk, model_mk) VALUES(null,"&amp;MATCH(MID(CELL("filename",A45),SEARCH("#$",CELL("filename",A45))+2,90),summary!$A$2:$A$38,0)&amp;",'"&amp;B45&amp;"');"</f>
        <v>INSERT INTO make(id_mk, brand_mk, model_mk) VALUES(null,27,'');</v>
      </c>
      <c r="B45" s="752"/>
      <c r="C45" s="745" t="s">
        <v>3657</v>
      </c>
      <c r="D45" s="753" t="n">
        <v>21560</v>
      </c>
    </row>
    <row r="46" customFormat="false" ht="12.8" hidden="true" customHeight="false" outlineLevel="0" collapsed="false">
      <c r="A46" s="185" t="str">
        <f aca="true">"INSERT INTO make(id_mk, brand_mk, model_mk) VALUES(null,"&amp;MATCH(MID(CELL("filename",A46),SEARCH("#$",CELL("filename",A46))+2,90),summary!$A$2:$A$38,0)&amp;",'"&amp;B46&amp;"');"</f>
        <v>INSERT INTO make(id_mk, brand_mk, model_mk) VALUES(null,27,'');</v>
      </c>
      <c r="B46" s="752"/>
      <c r="C46" s="745" t="s">
        <v>3658</v>
      </c>
      <c r="D46" s="753" t="n">
        <v>20170</v>
      </c>
    </row>
    <row r="47" customFormat="false" ht="12.8" hidden="true" customHeight="false" outlineLevel="0" collapsed="false">
      <c r="A47" s="185" t="str">
        <f aca="true">"INSERT INTO make(id_mk, brand_mk, model_mk) VALUES(null,"&amp;MATCH(MID(CELL("filename",A47),SEARCH("#$",CELL("filename",A47))+2,90),summary!$A$2:$A$38,0)&amp;",'"&amp;B47&amp;"');"</f>
        <v>INSERT INTO make(id_mk, brand_mk, model_mk) VALUES(null,27,'');</v>
      </c>
      <c r="B47" s="752"/>
      <c r="C47" s="745" t="s">
        <v>3659</v>
      </c>
      <c r="D47" s="753" t="n">
        <v>21175</v>
      </c>
    </row>
    <row r="48" customFormat="false" ht="12.8" hidden="true" customHeight="false" outlineLevel="0" collapsed="false">
      <c r="A48" s="185" t="str">
        <f aca="true">"INSERT INTO make(id_mk, brand_mk, model_mk) VALUES(null,"&amp;MATCH(MID(CELL("filename",A48),SEARCH("#$",CELL("filename",A48))+2,90),summary!$A$2:$A$38,0)&amp;",'"&amp;B48&amp;"');"</f>
        <v>INSERT INTO make(id_mk, brand_mk, model_mk) VALUES(null,27,'');</v>
      </c>
      <c r="B48" s="749"/>
      <c r="C48" s="745" t="s">
        <v>3660</v>
      </c>
      <c r="D48" s="753" t="n">
        <v>23795</v>
      </c>
    </row>
    <row r="49" customFormat="false" ht="12.8" hidden="true" customHeight="false" outlineLevel="0" collapsed="false">
      <c r="A49" s="185" t="str">
        <f aca="true">"INSERT INTO make(id_mk, brand_mk, model_mk) VALUES(null,"&amp;MATCH(MID(CELL("filename",A49),SEARCH("#$",CELL("filename",A49))+2,90),summary!$A$2:$A$38,0)&amp;",'"&amp;B49&amp;"');"</f>
        <v>INSERT INTO make(id_mk, brand_mk, model_mk) VALUES(null,27,'');</v>
      </c>
      <c r="C49" s="745" t="s">
        <v>3661</v>
      </c>
      <c r="D49" s="753" t="n">
        <v>22180</v>
      </c>
      <c r="E49" s="754"/>
    </row>
    <row r="50" customFormat="false" ht="12.8" hidden="true" customHeight="false" outlineLevel="0" collapsed="false">
      <c r="A50" s="185" t="str">
        <f aca="true">"INSERT INTO make(id_mk, brand_mk, model_mk) VALUES(null,"&amp;MATCH(MID(CELL("filename",A50),SEARCH("#$",CELL("filename",A50))+2,90),summary!$A$2:$A$38,0)&amp;",'"&amp;B50&amp;"');"</f>
        <v>INSERT INTO make(id_mk, brand_mk, model_mk) VALUES(null,27,'');</v>
      </c>
      <c r="B50" s="749"/>
      <c r="D50" s="753"/>
      <c r="E50" s="754"/>
    </row>
    <row r="51" customFormat="false" ht="12.8" hidden="false" customHeight="false" outlineLevel="0" collapsed="false">
      <c r="A51" s="185" t="str">
        <f aca="true">"INSERT INTO make(id_mk, brand_mk, model_mk) VALUES(null,"&amp;MATCH(MID(CELL("filename",A51),SEARCH("#$",CELL("filename",A51))+2,90),summary!$A$2:$A$38,0)&amp;",'"&amp;B51&amp;"');"</f>
        <v>INSERT INTO make(id_mk, brand_mk, model_mk) VALUES(null,27,'RAPID LIMO');</v>
      </c>
      <c r="B51" s="749" t="s">
        <v>3662</v>
      </c>
      <c r="C51" s="745" t="s">
        <v>3663</v>
      </c>
      <c r="D51" s="753" t="n">
        <v>19450</v>
      </c>
    </row>
    <row r="52" customFormat="false" ht="12.8" hidden="true" customHeight="false" outlineLevel="0" collapsed="false">
      <c r="A52" s="185" t="str">
        <f aca="true">"INSERT INTO make(id_mk, brand_mk, model_mk) VALUES(null,"&amp;MATCH(MID(CELL("filename",A52),SEARCH("#$",CELL("filename",A52))+2,90),summary!$A$2:$A$38,0)&amp;",'"&amp;B52&amp;"');"</f>
        <v>INSERT INTO make(id_mk, brand_mk, model_mk) VALUES(null,27,'');</v>
      </c>
      <c r="B52" s="752"/>
      <c r="C52" s="745" t="s">
        <v>3664</v>
      </c>
      <c r="D52" s="753" t="n">
        <v>21700</v>
      </c>
    </row>
    <row r="53" customFormat="false" ht="12.8" hidden="true" customHeight="false" outlineLevel="0" collapsed="false">
      <c r="A53" s="185" t="str">
        <f aca="true">"INSERT INTO make(id_mk, brand_mk, model_mk) VALUES(null,"&amp;MATCH(MID(CELL("filename",A53),SEARCH("#$",CELL("filename",A53))+2,90),summary!$A$2:$A$38,0)&amp;",'"&amp;B53&amp;"');"</f>
        <v>INSERT INTO make(id_mk, brand_mk, model_mk) VALUES(null,27,'');</v>
      </c>
      <c r="B53" s="752"/>
      <c r="C53" s="745" t="s">
        <v>3665</v>
      </c>
      <c r="D53" s="753" t="n">
        <v>21800</v>
      </c>
    </row>
    <row r="54" customFormat="false" ht="12.8" hidden="true" customHeight="false" outlineLevel="0" collapsed="false">
      <c r="A54" s="185" t="str">
        <f aca="true">"INSERT INTO make(id_mk, brand_mk, model_mk) VALUES(null,"&amp;MATCH(MID(CELL("filename",A54),SEARCH("#$",CELL("filename",A54))+2,90),summary!$A$2:$A$38,0)&amp;",'"&amp;B54&amp;"');"</f>
        <v>INSERT INTO make(id_mk, brand_mk, model_mk) VALUES(null,27,'');</v>
      </c>
      <c r="B54" s="752"/>
      <c r="C54" s="745" t="s">
        <v>3666</v>
      </c>
      <c r="D54" s="753" t="n">
        <v>24050</v>
      </c>
    </row>
    <row r="55" customFormat="false" ht="12.8" hidden="true" customHeight="false" outlineLevel="0" collapsed="false">
      <c r="A55" s="185" t="str">
        <f aca="true">"INSERT INTO make(id_mk, brand_mk, model_mk) VALUES(null,"&amp;MATCH(MID(CELL("filename",A55),SEARCH("#$",CELL("filename",A55))+2,90),summary!$A$2:$A$38,0)&amp;",'"&amp;B55&amp;"');"</f>
        <v>INSERT INTO make(id_mk, brand_mk, model_mk) VALUES(null,27,'');</v>
      </c>
      <c r="B55" s="752"/>
      <c r="C55" s="745" t="s">
        <v>3667</v>
      </c>
      <c r="D55" s="753" t="n">
        <v>22050</v>
      </c>
    </row>
    <row r="56" customFormat="false" ht="12.8" hidden="true" customHeight="false" outlineLevel="0" collapsed="false">
      <c r="A56" s="185" t="str">
        <f aca="true">"INSERT INTO make(id_mk, brand_mk, model_mk) VALUES(null,"&amp;MATCH(MID(CELL("filename",A56),SEARCH("#$",CELL("filename",A56))+2,90),summary!$A$2:$A$38,0)&amp;",'"&amp;B56&amp;"');"</f>
        <v>INSERT INTO make(id_mk, brand_mk, model_mk) VALUES(null,27,'');</v>
      </c>
      <c r="B56" s="752"/>
      <c r="D56" s="753"/>
    </row>
    <row r="57" customFormat="false" ht="12.8" hidden="false" customHeight="false" outlineLevel="0" collapsed="false">
      <c r="A57" s="185" t="str">
        <f aca="true">"INSERT INTO make(id_mk, brand_mk, model_mk) VALUES(null,"&amp;MATCH(MID(CELL("filename",A57),SEARCH("#$",CELL("filename",A57))+2,90),summary!$A$2:$A$38,0)&amp;",'"&amp;B57&amp;"');"</f>
        <v>INSERT INTO make(id_mk, brand_mk, model_mk) VALUES(null,27,'RAPID SPACEBACK');</v>
      </c>
      <c r="B57" s="749" t="s">
        <v>3668</v>
      </c>
      <c r="C57" s="745" t="s">
        <v>3669</v>
      </c>
      <c r="D57" s="753" t="n">
        <v>19460</v>
      </c>
    </row>
    <row r="58" customFormat="false" ht="12.8" hidden="true" customHeight="false" outlineLevel="0" collapsed="false">
      <c r="A58" s="185" t="str">
        <f aca="true">"INSERT INTO make(id_mk, brand_mk, model_mk) VALUES(null,"&amp;MATCH(MID(CELL("filename",A58),SEARCH("#$",CELL("filename",A58))+2,90),summary!$A$2:$A$38,0)&amp;",'"&amp;B58&amp;"');"</f>
        <v>INSERT INTO make(id_mk, brand_mk, model_mk) VALUES(null,27,'');</v>
      </c>
      <c r="B58" s="752"/>
      <c r="C58" s="745" t="s">
        <v>3670</v>
      </c>
      <c r="D58" s="753" t="n">
        <v>21720</v>
      </c>
    </row>
    <row r="59" customFormat="false" ht="12.8" hidden="true" customHeight="false" outlineLevel="0" collapsed="false">
      <c r="A59" s="185" t="str">
        <f aca="true">"INSERT INTO make(id_mk, brand_mk, model_mk) VALUES(null,"&amp;MATCH(MID(CELL("filename",A59),SEARCH("#$",CELL("filename",A59))+2,90),summary!$A$2:$A$38,0)&amp;",'"&amp;B59&amp;"');"</f>
        <v>INSERT INTO make(id_mk, brand_mk, model_mk) VALUES(null,27,'');</v>
      </c>
      <c r="B59" s="752"/>
      <c r="C59" s="745" t="s">
        <v>3671</v>
      </c>
      <c r="D59" s="753" t="n">
        <v>21830</v>
      </c>
    </row>
    <row r="60" customFormat="false" ht="12.8" hidden="true" customHeight="false" outlineLevel="0" collapsed="false">
      <c r="A60" s="185" t="str">
        <f aca="true">"INSERT INTO make(id_mk, brand_mk, model_mk) VALUES(null,"&amp;MATCH(MID(CELL("filename",A60),SEARCH("#$",CELL("filename",A60))+2,90),summary!$A$2:$A$38,0)&amp;",'"&amp;B60&amp;"');"</f>
        <v>INSERT INTO make(id_mk, brand_mk, model_mk) VALUES(null,27,'');</v>
      </c>
      <c r="B60" s="752"/>
      <c r="C60" s="745" t="s">
        <v>3672</v>
      </c>
      <c r="D60" s="753" t="n">
        <v>24100</v>
      </c>
    </row>
    <row r="61" customFormat="false" ht="12.8" hidden="true" customHeight="false" outlineLevel="0" collapsed="false">
      <c r="A61" s="185" t="str">
        <f aca="true">"INSERT INTO make(id_mk, brand_mk, model_mk) VALUES(null,"&amp;MATCH(MID(CELL("filename",A61),SEARCH("#$",CELL("filename",A61))+2,90),summary!$A$2:$A$38,0)&amp;",'"&amp;B61&amp;"');"</f>
        <v>INSERT INTO make(id_mk, brand_mk, model_mk) VALUES(null,27,'');</v>
      </c>
      <c r="B61" s="752"/>
      <c r="C61" s="745" t="s">
        <v>3673</v>
      </c>
      <c r="D61" s="753" t="n">
        <v>22100</v>
      </c>
    </row>
    <row r="62" customFormat="false" ht="12.8" hidden="true" customHeight="false" outlineLevel="0" collapsed="false">
      <c r="A62" s="185" t="str">
        <f aca="true">"INSERT INTO make(id_mk, brand_mk, model_mk) VALUES(null,"&amp;MATCH(MID(CELL("filename",A62),SEARCH("#$",CELL("filename",A62))+2,90),summary!$A$2:$A$38,0)&amp;",'"&amp;B62&amp;"');"</f>
        <v>INSERT INTO make(id_mk, brand_mk, model_mk) VALUES(null,27,'');</v>
      </c>
      <c r="B62" s="752"/>
      <c r="C62" s="745" t="s">
        <v>3674</v>
      </c>
      <c r="D62" s="753" t="n">
        <v>24070</v>
      </c>
    </row>
    <row r="63" customFormat="false" ht="12.8" hidden="true" customHeight="false" outlineLevel="0" collapsed="false">
      <c r="A63" s="185" t="str">
        <f aca="true">"INSERT INTO make(id_mk, brand_mk, model_mk) VALUES(null,"&amp;MATCH(MID(CELL("filename",A63),SEARCH("#$",CELL("filename",A63))+2,90),summary!$A$2:$A$38,0)&amp;",'"&amp;B63&amp;"');"</f>
        <v>INSERT INTO make(id_mk, brand_mk, model_mk) VALUES(null,27,'');</v>
      </c>
      <c r="B63" s="752"/>
      <c r="C63" s="745" t="s">
        <v>3675</v>
      </c>
      <c r="D63" s="753" t="n">
        <v>26340</v>
      </c>
    </row>
    <row r="64" customFormat="false" ht="12.8" hidden="true" customHeight="false" outlineLevel="0" collapsed="false">
      <c r="A64" s="185" t="str">
        <f aca="true">"INSERT INTO make(id_mk, brand_mk, model_mk) VALUES(null,"&amp;MATCH(MID(CELL("filename",A64),SEARCH("#$",CELL("filename",A64))+2,90),summary!$A$2:$A$38,0)&amp;",'"&amp;B64&amp;"');"</f>
        <v>INSERT INTO make(id_mk, brand_mk, model_mk) VALUES(null,27,'');</v>
      </c>
      <c r="B64" s="752"/>
      <c r="C64" s="745" t="s">
        <v>3676</v>
      </c>
      <c r="D64" s="753" t="n">
        <v>24340</v>
      </c>
    </row>
    <row r="65" customFormat="false" ht="12.75" hidden="true" customHeight="true" outlineLevel="0" collapsed="false">
      <c r="A65" s="185" t="str">
        <f aca="true">"INSERT INTO make(id_mk, brand_mk, model_mk) VALUES(null,"&amp;MATCH(MID(CELL("filename",A65),SEARCH("#$",CELL("filename",A65))+2,90),summary!$A$2:$A$38,0)&amp;",'"&amp;B65&amp;"');"</f>
        <v>INSERT INTO make(id_mk, brand_mk, model_mk) VALUES(null,27,'');</v>
      </c>
      <c r="D65" s="753"/>
    </row>
    <row r="66" customFormat="false" ht="12.75" hidden="false" customHeight="true" outlineLevel="0" collapsed="false">
      <c r="A66" s="185" t="str">
        <f aca="true">"INSERT INTO make(id_mk, brand_mk, model_mk) VALUES(null,"&amp;MATCH(MID(CELL("filename",A66),SEARCH("#$",CELL("filename",A66))+2,90),summary!$A$2:$A$38,0)&amp;",'"&amp;B66&amp;"');"</f>
        <v>INSERT INTO make(id_mk, brand_mk, model_mk) VALUES(null,27,'OCTAVIA');</v>
      </c>
      <c r="B66" s="193" t="s">
        <v>3677</v>
      </c>
      <c r="C66" s="745" t="s">
        <v>3678</v>
      </c>
      <c r="D66" s="753" t="n">
        <v>22025</v>
      </c>
    </row>
    <row r="67" customFormat="false" ht="12.75" hidden="true" customHeight="true" outlineLevel="0" collapsed="false">
      <c r="A67" s="185" t="str">
        <f aca="true">"INSERT INTO make(id_mk, brand_mk, model_mk) VALUES(null,"&amp;MATCH(MID(CELL("filename",A67),SEARCH("#$",CELL("filename",A67))+2,90),summary!$A$2:$A$38,0)&amp;",'"&amp;B67&amp;"');"</f>
        <v>INSERT INTO make(id_mk, brand_mk, model_mk) VALUES(null,27,'');</v>
      </c>
      <c r="C67" s="745" t="s">
        <v>3679</v>
      </c>
      <c r="D67" s="753" t="n">
        <v>24245</v>
      </c>
    </row>
    <row r="68" customFormat="false" ht="12.75" hidden="true" customHeight="true" outlineLevel="0" collapsed="false">
      <c r="A68" s="185" t="str">
        <f aca="true">"INSERT INTO make(id_mk, brand_mk, model_mk) VALUES(null,"&amp;MATCH(MID(CELL("filename",A68),SEARCH("#$",CELL("filename",A68))+2,90),summary!$A$2:$A$38,0)&amp;",'"&amp;B68&amp;"');"</f>
        <v>INSERT INTO make(id_mk, brand_mk, model_mk) VALUES(null,27,'');</v>
      </c>
      <c r="C68" s="745" t="s">
        <v>3680</v>
      </c>
      <c r="D68" s="753" t="n">
        <v>25000</v>
      </c>
    </row>
    <row r="69" customFormat="false" ht="12.75" hidden="true" customHeight="true" outlineLevel="0" collapsed="false">
      <c r="A69" s="185" t="str">
        <f aca="true">"INSERT INTO make(id_mk, brand_mk, model_mk) VALUES(null,"&amp;MATCH(MID(CELL("filename",A69),SEARCH("#$",CELL("filename",A69))+2,90),summary!$A$2:$A$38,0)&amp;",'"&amp;B69&amp;"');"</f>
        <v>INSERT INTO make(id_mk, brand_mk, model_mk) VALUES(null,27,'');</v>
      </c>
      <c r="C69" s="745" t="s">
        <v>3681</v>
      </c>
      <c r="D69" s="753" t="n">
        <v>27250</v>
      </c>
    </row>
    <row r="70" customFormat="false" ht="12.75" hidden="true" customHeight="true" outlineLevel="0" collapsed="false">
      <c r="A70" s="185" t="str">
        <f aca="true">"INSERT INTO make(id_mk, brand_mk, model_mk) VALUES(null,"&amp;MATCH(MID(CELL("filename",A70),SEARCH("#$",CELL("filename",A70))+2,90),summary!$A$2:$A$38,0)&amp;",'"&amp;B70&amp;"');"</f>
        <v>INSERT INTO make(id_mk, brand_mk, model_mk) VALUES(null,27,'');</v>
      </c>
      <c r="C70" s="745" t="s">
        <v>3682</v>
      </c>
      <c r="D70" s="753" t="n">
        <v>24200</v>
      </c>
    </row>
    <row r="71" customFormat="false" ht="12.75" hidden="true" customHeight="true" outlineLevel="0" collapsed="false">
      <c r="A71" s="185" t="str">
        <f aca="true">"INSERT INTO make(id_mk, brand_mk, model_mk) VALUES(null,"&amp;MATCH(MID(CELL("filename",A71),SEARCH("#$",CELL("filename",A71))+2,90),summary!$A$2:$A$38,0)&amp;",'"&amp;B71&amp;"');"</f>
        <v>INSERT INTO make(id_mk, brand_mk, model_mk) VALUES(null,27,'');</v>
      </c>
      <c r="C71" s="745" t="s">
        <v>3683</v>
      </c>
      <c r="D71" s="753" t="n">
        <v>26425</v>
      </c>
    </row>
    <row r="72" customFormat="false" ht="12.75" hidden="true" customHeight="true" outlineLevel="0" collapsed="false">
      <c r="A72" s="185" t="str">
        <f aca="true">"INSERT INTO make(id_mk, brand_mk, model_mk) VALUES(null,"&amp;MATCH(MID(CELL("filename",A72),SEARCH("#$",CELL("filename",A72))+2,90),summary!$A$2:$A$38,0)&amp;",'"&amp;B72&amp;"');"</f>
        <v>INSERT INTO make(id_mk, brand_mk, model_mk) VALUES(null,27,'');</v>
      </c>
      <c r="C72" s="745" t="s">
        <v>3684</v>
      </c>
      <c r="D72" s="753" t="n">
        <v>27485</v>
      </c>
    </row>
    <row r="73" customFormat="false" ht="12.75" hidden="true" customHeight="true" outlineLevel="0" collapsed="false">
      <c r="A73" s="185" t="str">
        <f aca="true">"INSERT INTO make(id_mk, brand_mk, model_mk) VALUES(null,"&amp;MATCH(MID(CELL("filename",A73),SEARCH("#$",CELL("filename",A73))+2,90),summary!$A$2:$A$38,0)&amp;",'"&amp;B73&amp;"');"</f>
        <v>INSERT INTO make(id_mk, brand_mk, model_mk) VALUES(null,27,'');</v>
      </c>
      <c r="C73" s="745" t="s">
        <v>3685</v>
      </c>
      <c r="D73" s="753" t="n">
        <v>29710</v>
      </c>
    </row>
    <row r="74" customFormat="false" ht="12.75" hidden="true" customHeight="true" outlineLevel="0" collapsed="false">
      <c r="A74" s="185" t="str">
        <f aca="true">"INSERT INTO make(id_mk, brand_mk, model_mk) VALUES(null,"&amp;MATCH(MID(CELL("filename",A74),SEARCH("#$",CELL("filename",A74))+2,90),summary!$A$2:$A$38,0)&amp;",'"&amp;B74&amp;"');"</f>
        <v>INSERT INTO make(id_mk, brand_mk, model_mk) VALUES(null,27,'');</v>
      </c>
      <c r="C74" s="745" t="s">
        <v>3686</v>
      </c>
      <c r="D74" s="753" t="n">
        <v>27200</v>
      </c>
    </row>
    <row r="75" customFormat="false" ht="12.75" hidden="true" customHeight="true" outlineLevel="0" collapsed="false">
      <c r="A75" s="185" t="str">
        <f aca="true">"INSERT INTO make(id_mk, brand_mk, model_mk) VALUES(null,"&amp;MATCH(MID(CELL("filename",A75),SEARCH("#$",CELL("filename",A75))+2,90),summary!$A$2:$A$38,0)&amp;",'"&amp;B75&amp;"');"</f>
        <v>INSERT INTO make(id_mk, brand_mk, model_mk) VALUES(null,27,'');</v>
      </c>
      <c r="C75" s="745" t="s">
        <v>3687</v>
      </c>
      <c r="D75" s="753" t="n">
        <v>29450</v>
      </c>
    </row>
    <row r="76" customFormat="false" ht="12.75" hidden="true" customHeight="true" outlineLevel="0" collapsed="false">
      <c r="A76" s="185" t="str">
        <f aca="true">"INSERT INTO make(id_mk, brand_mk, model_mk) VALUES(null,"&amp;MATCH(MID(CELL("filename",A76),SEARCH("#$",CELL("filename",A76))+2,90),summary!$A$2:$A$38,0)&amp;",'"&amp;B76&amp;"');"</f>
        <v>INSERT INTO make(id_mk, brand_mk, model_mk) VALUES(null,27,'');</v>
      </c>
      <c r="C76" s="745" t="s">
        <v>3688</v>
      </c>
      <c r="D76" s="753" t="n">
        <v>31195</v>
      </c>
    </row>
    <row r="77" customFormat="false" ht="12.75" hidden="true" customHeight="true" outlineLevel="0" collapsed="false">
      <c r="A77" s="185" t="str">
        <f aca="true">"INSERT INTO make(id_mk, brand_mk, model_mk) VALUES(null,"&amp;MATCH(MID(CELL("filename",A77),SEARCH("#$",CELL("filename",A77))+2,90),summary!$A$2:$A$38,0)&amp;",'"&amp;B77&amp;"');"</f>
        <v>INSERT INTO make(id_mk, brand_mk, model_mk) VALUES(null,27,'');</v>
      </c>
      <c r="C77" s="745" t="s">
        <v>3689</v>
      </c>
      <c r="D77" s="753" t="n">
        <v>26050</v>
      </c>
    </row>
    <row r="78" customFormat="false" ht="12.75" hidden="true" customHeight="true" outlineLevel="0" collapsed="false">
      <c r="A78" s="185" t="str">
        <f aca="true">"INSERT INTO make(id_mk, brand_mk, model_mk) VALUES(null,"&amp;MATCH(MID(CELL("filename",A78),SEARCH("#$",CELL("filename",A78))+2,90),summary!$A$2:$A$38,0)&amp;",'"&amp;B78&amp;"');"</f>
        <v>INSERT INTO make(id_mk, brand_mk, model_mk) VALUES(null,27,'');</v>
      </c>
      <c r="C78" s="745" t="s">
        <v>3690</v>
      </c>
      <c r="D78" s="753" t="n">
        <v>28275</v>
      </c>
    </row>
    <row r="79" customFormat="false" ht="12.75" hidden="true" customHeight="true" outlineLevel="0" collapsed="false">
      <c r="A79" s="185" t="str">
        <f aca="true">"INSERT INTO make(id_mk, brand_mk, model_mk) VALUES(null,"&amp;MATCH(MID(CELL("filename",A79),SEARCH("#$",CELL("filename",A79))+2,90),summary!$A$2:$A$38,0)&amp;",'"&amp;B79&amp;"');"</f>
        <v>INSERT INTO make(id_mk, brand_mk, model_mk) VALUES(null,27,'');</v>
      </c>
      <c r="C79" s="745" t="s">
        <v>3691</v>
      </c>
      <c r="D79" s="753" t="n">
        <v>29335</v>
      </c>
    </row>
    <row r="80" customFormat="false" ht="12.75" hidden="true" customHeight="true" outlineLevel="0" collapsed="false">
      <c r="A80" s="185" t="str">
        <f aca="true">"INSERT INTO make(id_mk, brand_mk, model_mk) VALUES(null,"&amp;MATCH(MID(CELL("filename",A80),SEARCH("#$",CELL("filename",A80))+2,90),summary!$A$2:$A$38,0)&amp;",'"&amp;B80&amp;"');"</f>
        <v>INSERT INTO make(id_mk, brand_mk, model_mk) VALUES(null,27,'');</v>
      </c>
      <c r="C80" s="745" t="s">
        <v>3692</v>
      </c>
      <c r="D80" s="753" t="n">
        <v>31560</v>
      </c>
    </row>
    <row r="81" customFormat="false" ht="12.75" hidden="true" customHeight="true" outlineLevel="0" collapsed="false">
      <c r="A81" s="185" t="str">
        <f aca="true">"INSERT INTO make(id_mk, brand_mk, model_mk) VALUES(null,"&amp;MATCH(MID(CELL("filename",A81),SEARCH("#$",CELL("filename",A81))+2,90),summary!$A$2:$A$38,0)&amp;",'"&amp;B81&amp;"');"</f>
        <v>INSERT INTO make(id_mk, brand_mk, model_mk) VALUES(null,27,'');</v>
      </c>
      <c r="C81" s="745" t="s">
        <v>3693</v>
      </c>
      <c r="D81" s="753" t="n">
        <v>29070</v>
      </c>
    </row>
    <row r="82" customFormat="false" ht="12.75" hidden="true" customHeight="true" outlineLevel="0" collapsed="false">
      <c r="A82" s="185" t="str">
        <f aca="true">"INSERT INTO make(id_mk, brand_mk, model_mk) VALUES(null,"&amp;MATCH(MID(CELL("filename",A82),SEARCH("#$",CELL("filename",A82))+2,90),summary!$A$2:$A$38,0)&amp;",'"&amp;B82&amp;"');"</f>
        <v>INSERT INTO make(id_mk, brand_mk, model_mk) VALUES(null,27,'');</v>
      </c>
      <c r="B82" s="752"/>
      <c r="C82" s="745" t="s">
        <v>3694</v>
      </c>
      <c r="D82" s="753" t="n">
        <v>31320</v>
      </c>
    </row>
    <row r="83" customFormat="false" ht="12.75" hidden="true" customHeight="true" outlineLevel="0" collapsed="false">
      <c r="A83" s="185" t="str">
        <f aca="true">"INSERT INTO make(id_mk, brand_mk, model_mk) VALUES(null,"&amp;MATCH(MID(CELL("filename",A83),SEARCH("#$",CELL("filename",A83))+2,90),summary!$A$2:$A$38,0)&amp;",'"&amp;B83&amp;"');"</f>
        <v>INSERT INTO make(id_mk, brand_mk, model_mk) VALUES(null,27,'');</v>
      </c>
      <c r="C83" s="745" t="s">
        <v>3695</v>
      </c>
      <c r="D83" s="753" t="n">
        <v>33065</v>
      </c>
    </row>
    <row r="84" customFormat="false" ht="12.75" hidden="true" customHeight="true" outlineLevel="0" collapsed="false">
      <c r="A84" s="185" t="str">
        <f aca="true">"INSERT INTO make(id_mk, brand_mk, model_mk) VALUES(null,"&amp;MATCH(MID(CELL("filename",A84),SEARCH("#$",CELL("filename",A84))+2,90),summary!$A$2:$A$38,0)&amp;",'"&amp;B84&amp;"');"</f>
        <v>INSERT INTO make(id_mk, brand_mk, model_mk) VALUES(null,27,'');</v>
      </c>
      <c r="C84" s="745" t="s">
        <v>3696</v>
      </c>
      <c r="D84" s="753" t="n">
        <v>39725</v>
      </c>
    </row>
    <row r="85" customFormat="false" ht="12.75" hidden="true" customHeight="true" outlineLevel="0" collapsed="false">
      <c r="A85" s="185" t="str">
        <f aca="true">"INSERT INTO make(id_mk, brand_mk, model_mk) VALUES(null,"&amp;MATCH(MID(CELL("filename",A85),SEARCH("#$",CELL("filename",A85))+2,90),summary!$A$2:$A$38,0)&amp;",'"&amp;B85&amp;"');"</f>
        <v>INSERT INTO make(id_mk, brand_mk, model_mk) VALUES(null,27,'');</v>
      </c>
      <c r="C85" s="745" t="s">
        <v>3697</v>
      </c>
      <c r="D85" s="753" t="n">
        <v>42025</v>
      </c>
    </row>
    <row r="86" customFormat="false" ht="12.75" hidden="true" customHeight="true" outlineLevel="0" collapsed="false">
      <c r="A86" s="185" t="str">
        <f aca="true">"INSERT INTO make(id_mk, brand_mk, model_mk) VALUES(null,"&amp;MATCH(MID(CELL("filename",A86),SEARCH("#$",CELL("filename",A86))+2,90),summary!$A$2:$A$38,0)&amp;",'"&amp;B86&amp;"');"</f>
        <v>INSERT INTO make(id_mk, brand_mk, model_mk) VALUES(null,27,'');</v>
      </c>
      <c r="C86" s="745" t="s">
        <v>3698</v>
      </c>
      <c r="D86" s="753" t="n">
        <v>39395</v>
      </c>
    </row>
    <row r="87" customFormat="false" ht="12.75" hidden="true" customHeight="true" outlineLevel="0" collapsed="false">
      <c r="A87" s="185" t="str">
        <f aca="true">"INSERT INTO make(id_mk, brand_mk, model_mk) VALUES(null,"&amp;MATCH(MID(CELL("filename",A87),SEARCH("#$",CELL("filename",A87))+2,90),summary!$A$2:$A$38,0)&amp;",'"&amp;B87&amp;"');"</f>
        <v>INSERT INTO make(id_mk, brand_mk, model_mk) VALUES(null,27,'');</v>
      </c>
      <c r="C87" s="745" t="s">
        <v>3699</v>
      </c>
      <c r="D87" s="753" t="n">
        <v>42595</v>
      </c>
    </row>
    <row r="88" customFormat="false" ht="12.75" hidden="true" customHeight="true" outlineLevel="0" collapsed="false">
      <c r="A88" s="185" t="str">
        <f aca="true">"INSERT INTO make(id_mk, brand_mk, model_mk) VALUES(null,"&amp;MATCH(MID(CELL("filename",A88),SEARCH("#$",CELL("filename",A88))+2,90),summary!$A$2:$A$38,0)&amp;",'"&amp;B88&amp;"');"</f>
        <v>INSERT INTO make(id_mk, brand_mk, model_mk) VALUES(null,27,'');</v>
      </c>
      <c r="B88" s="752"/>
      <c r="D88" s="753"/>
    </row>
    <row r="89" customFormat="false" ht="12.75" hidden="false" customHeight="true" outlineLevel="0" collapsed="false">
      <c r="A89" s="185" t="str">
        <f aca="true">"INSERT INTO make(id_mk, brand_mk, model_mk) VALUES(null,"&amp;MATCH(MID(CELL("filename",A89),SEARCH("#$",CELL("filename",A89))+2,90),summary!$A$2:$A$38,0)&amp;",'"&amp;B89&amp;"');"</f>
        <v>INSERT INTO make(id_mk, brand_mk, model_mk) VALUES(null,27,'OCTAVIA COMBI');</v>
      </c>
      <c r="B89" s="734" t="s">
        <v>3700</v>
      </c>
      <c r="C89" s="745" t="s">
        <v>3701</v>
      </c>
      <c r="D89" s="753" t="n">
        <v>23025</v>
      </c>
    </row>
    <row r="90" customFormat="false" ht="12.75" hidden="true" customHeight="true" outlineLevel="0" collapsed="false">
      <c r="A90" s="185" t="str">
        <f aca="true">"INSERT INTO make(id_mk, brand_mk, model_mk) VALUES(null,"&amp;MATCH(MID(CELL("filename",A90),SEARCH("#$",CELL("filename",A90))+2,90),summary!$A$2:$A$38,0)&amp;",'"&amp;B90&amp;"');"</f>
        <v>INSERT INTO make(id_mk, brand_mk, model_mk) VALUES(null,27,'');</v>
      </c>
      <c r="C90" s="745" t="s">
        <v>3702</v>
      </c>
      <c r="D90" s="753" t="n">
        <v>25245</v>
      </c>
    </row>
    <row r="91" customFormat="false" ht="12.75" hidden="true" customHeight="true" outlineLevel="0" collapsed="false">
      <c r="A91" s="185" t="str">
        <f aca="true">"INSERT INTO make(id_mk, brand_mk, model_mk) VALUES(null,"&amp;MATCH(MID(CELL("filename",A91),SEARCH("#$",CELL("filename",A91))+2,90),summary!$A$2:$A$38,0)&amp;",'"&amp;B91&amp;"');"</f>
        <v>INSERT INTO make(id_mk, brand_mk, model_mk) VALUES(null,27,'');</v>
      </c>
      <c r="C91" s="745" t="s">
        <v>3703</v>
      </c>
      <c r="D91" s="753" t="n">
        <v>26000</v>
      </c>
    </row>
    <row r="92" customFormat="false" ht="12.75" hidden="true" customHeight="true" outlineLevel="0" collapsed="false">
      <c r="A92" s="185" t="str">
        <f aca="true">"INSERT INTO make(id_mk, brand_mk, model_mk) VALUES(null,"&amp;MATCH(MID(CELL("filename",A92),SEARCH("#$",CELL("filename",A92))+2,90),summary!$A$2:$A$38,0)&amp;",'"&amp;B92&amp;"');"</f>
        <v>INSERT INTO make(id_mk, brand_mk, model_mk) VALUES(null,27,'');</v>
      </c>
      <c r="C92" s="745" t="s">
        <v>3704</v>
      </c>
      <c r="D92" s="753" t="n">
        <v>28250</v>
      </c>
    </row>
    <row r="93" customFormat="false" ht="12.75" hidden="true" customHeight="true" outlineLevel="0" collapsed="false">
      <c r="A93" s="185" t="str">
        <f aca="true">"INSERT INTO make(id_mk, brand_mk, model_mk) VALUES(null,"&amp;MATCH(MID(CELL("filename",A93),SEARCH("#$",CELL("filename",A93))+2,90),summary!$A$2:$A$38,0)&amp;",'"&amp;B93&amp;"');"</f>
        <v>INSERT INTO make(id_mk, brand_mk, model_mk) VALUES(null,27,'');</v>
      </c>
      <c r="C93" s="745" t="s">
        <v>3705</v>
      </c>
      <c r="D93" s="753" t="n">
        <v>25200</v>
      </c>
    </row>
    <row r="94" customFormat="false" ht="12.75" hidden="true" customHeight="true" outlineLevel="0" collapsed="false">
      <c r="A94" s="185" t="str">
        <f aca="true">"INSERT INTO make(id_mk, brand_mk, model_mk) VALUES(null,"&amp;MATCH(MID(CELL("filename",A94),SEARCH("#$",CELL("filename",A94))+2,90),summary!$A$2:$A$38,0)&amp;",'"&amp;B94&amp;"');"</f>
        <v>INSERT INTO make(id_mk, brand_mk, model_mk) VALUES(null,27,'');</v>
      </c>
      <c r="C94" s="745" t="s">
        <v>3706</v>
      </c>
      <c r="D94" s="753" t="n">
        <v>27425</v>
      </c>
    </row>
    <row r="95" customFormat="false" ht="12.75" hidden="true" customHeight="true" outlineLevel="0" collapsed="false">
      <c r="A95" s="185" t="str">
        <f aca="true">"INSERT INTO make(id_mk, brand_mk, model_mk) VALUES(null,"&amp;MATCH(MID(CELL("filename",A95),SEARCH("#$",CELL("filename",A95))+2,90),summary!$A$2:$A$38,0)&amp;",'"&amp;B95&amp;"');"</f>
        <v>INSERT INTO make(id_mk, brand_mk, model_mk) VALUES(null,27,'');</v>
      </c>
      <c r="C95" s="745" t="s">
        <v>3707</v>
      </c>
      <c r="D95" s="753" t="n">
        <v>28485</v>
      </c>
    </row>
    <row r="96" customFormat="false" ht="12.75" hidden="true" customHeight="true" outlineLevel="0" collapsed="false">
      <c r="A96" s="185" t="str">
        <f aca="true">"INSERT INTO make(id_mk, brand_mk, model_mk) VALUES(null,"&amp;MATCH(MID(CELL("filename",A96),SEARCH("#$",CELL("filename",A96))+2,90),summary!$A$2:$A$38,0)&amp;",'"&amp;B96&amp;"');"</f>
        <v>INSERT INTO make(id_mk, brand_mk, model_mk) VALUES(null,27,'');</v>
      </c>
      <c r="C96" s="745" t="s">
        <v>3708</v>
      </c>
      <c r="D96" s="753" t="n">
        <v>30710</v>
      </c>
    </row>
    <row r="97" customFormat="false" ht="12.75" hidden="true" customHeight="true" outlineLevel="0" collapsed="false">
      <c r="A97" s="185" t="str">
        <f aca="true">"INSERT INTO make(id_mk, brand_mk, model_mk) VALUES(null,"&amp;MATCH(MID(CELL("filename",A97),SEARCH("#$",CELL("filename",A97))+2,90),summary!$A$2:$A$38,0)&amp;",'"&amp;B97&amp;"');"</f>
        <v>INSERT INTO make(id_mk, brand_mk, model_mk) VALUES(null,27,'');</v>
      </c>
      <c r="C97" s="745" t="s">
        <v>3709</v>
      </c>
      <c r="D97" s="753" t="n">
        <v>28200</v>
      </c>
    </row>
    <row r="98" customFormat="false" ht="12.75" hidden="true" customHeight="true" outlineLevel="0" collapsed="false">
      <c r="A98" s="185" t="str">
        <f aca="true">"INSERT INTO make(id_mk, brand_mk, model_mk) VALUES(null,"&amp;MATCH(MID(CELL("filename",A98),SEARCH("#$",CELL("filename",A98))+2,90),summary!$A$2:$A$38,0)&amp;",'"&amp;B98&amp;"');"</f>
        <v>INSERT INTO make(id_mk, brand_mk, model_mk) VALUES(null,27,'');</v>
      </c>
      <c r="C98" s="745" t="s">
        <v>3710</v>
      </c>
      <c r="D98" s="753" t="n">
        <v>30450</v>
      </c>
    </row>
    <row r="99" customFormat="false" ht="12.75" hidden="true" customHeight="true" outlineLevel="0" collapsed="false">
      <c r="A99" s="185" t="str">
        <f aca="true">"INSERT INTO make(id_mk, brand_mk, model_mk) VALUES(null,"&amp;MATCH(MID(CELL("filename",A99),SEARCH("#$",CELL("filename",A99))+2,90),summary!$A$2:$A$38,0)&amp;",'"&amp;B99&amp;"');"</f>
        <v>INSERT INTO make(id_mk, brand_mk, model_mk) VALUES(null,27,'');</v>
      </c>
      <c r="C99" s="745" t="s">
        <v>3711</v>
      </c>
      <c r="D99" s="753" t="n">
        <v>32195</v>
      </c>
    </row>
    <row r="100" customFormat="false" ht="12.75" hidden="true" customHeight="true" outlineLevel="0" collapsed="false">
      <c r="A100" s="185" t="str">
        <f aca="true">"INSERT INTO make(id_mk, brand_mk, model_mk) VALUES(null,"&amp;MATCH(MID(CELL("filename",A100),SEARCH("#$",CELL("filename",A100))+2,90),summary!$A$2:$A$38,0)&amp;",'"&amp;B100&amp;"');"</f>
        <v>INSERT INTO make(id_mk, brand_mk, model_mk) VALUES(null,27,'');</v>
      </c>
      <c r="C100" s="745" t="s">
        <v>3712</v>
      </c>
      <c r="D100" s="753" t="n">
        <v>27050</v>
      </c>
    </row>
    <row r="101" customFormat="false" ht="12.75" hidden="true" customHeight="true" outlineLevel="0" collapsed="false">
      <c r="A101" s="185" t="str">
        <f aca="true">"INSERT INTO make(id_mk, brand_mk, model_mk) VALUES(null,"&amp;MATCH(MID(CELL("filename",A101),SEARCH("#$",CELL("filename",A101))+2,90),summary!$A$2:$A$38,0)&amp;",'"&amp;B101&amp;"');"</f>
        <v>INSERT INTO make(id_mk, brand_mk, model_mk) VALUES(null,27,'');</v>
      </c>
      <c r="C101" s="745" t="s">
        <v>3713</v>
      </c>
      <c r="D101" s="753" t="n">
        <v>29275</v>
      </c>
    </row>
    <row r="102" customFormat="false" ht="12.75" hidden="true" customHeight="true" outlineLevel="0" collapsed="false">
      <c r="A102" s="185" t="str">
        <f aca="true">"INSERT INTO make(id_mk, brand_mk, model_mk) VALUES(null,"&amp;MATCH(MID(CELL("filename",A102),SEARCH("#$",CELL("filename",A102))+2,90),summary!$A$2:$A$38,0)&amp;",'"&amp;B102&amp;"');"</f>
        <v>INSERT INTO make(id_mk, brand_mk, model_mk) VALUES(null,27,'');</v>
      </c>
      <c r="C102" s="745" t="s">
        <v>3714</v>
      </c>
      <c r="D102" s="753" t="n">
        <v>30335</v>
      </c>
    </row>
    <row r="103" customFormat="false" ht="12.75" hidden="true" customHeight="true" outlineLevel="0" collapsed="false">
      <c r="A103" s="185" t="str">
        <f aca="true">"INSERT INTO make(id_mk, brand_mk, model_mk) VALUES(null,"&amp;MATCH(MID(CELL("filename",A103),SEARCH("#$",CELL("filename",A103))+2,90),summary!$A$2:$A$38,0)&amp;",'"&amp;B103&amp;"');"</f>
        <v>INSERT INTO make(id_mk, brand_mk, model_mk) VALUES(null,27,'');</v>
      </c>
      <c r="C103" s="745" t="s">
        <v>3715</v>
      </c>
      <c r="D103" s="753" t="n">
        <v>32560</v>
      </c>
    </row>
    <row r="104" customFormat="false" ht="12.75" hidden="true" customHeight="true" outlineLevel="0" collapsed="false">
      <c r="A104" s="185" t="str">
        <f aca="true">"INSERT INTO make(id_mk, brand_mk, model_mk) VALUES(null,"&amp;MATCH(MID(CELL("filename",A104),SEARCH("#$",CELL("filename",A104))+2,90),summary!$A$2:$A$38,0)&amp;",'"&amp;B104&amp;"');"</f>
        <v>INSERT INTO make(id_mk, brand_mk, model_mk) VALUES(null,27,'');</v>
      </c>
      <c r="C104" s="745" t="s">
        <v>3716</v>
      </c>
      <c r="D104" s="753" t="n">
        <v>30070</v>
      </c>
    </row>
    <row r="105" customFormat="false" ht="12.75" hidden="true" customHeight="true" outlineLevel="0" collapsed="false">
      <c r="A105" s="185" t="str">
        <f aca="true">"INSERT INTO make(id_mk, brand_mk, model_mk) VALUES(null,"&amp;MATCH(MID(CELL("filename",A105),SEARCH("#$",CELL("filename",A105))+2,90),summary!$A$2:$A$38,0)&amp;",'"&amp;B105&amp;"');"</f>
        <v>INSERT INTO make(id_mk, brand_mk, model_mk) VALUES(null,27,'');</v>
      </c>
      <c r="C105" s="745" t="s">
        <v>3717</v>
      </c>
      <c r="D105" s="753" t="n">
        <v>32320</v>
      </c>
    </row>
    <row r="106" customFormat="false" ht="12.75" hidden="true" customHeight="true" outlineLevel="0" collapsed="false">
      <c r="A106" s="185" t="str">
        <f aca="true">"INSERT INTO make(id_mk, brand_mk, model_mk) VALUES(null,"&amp;MATCH(MID(CELL("filename",A106),SEARCH("#$",CELL("filename",A106))+2,90),summary!$A$2:$A$38,0)&amp;",'"&amp;B106&amp;"');"</f>
        <v>INSERT INTO make(id_mk, brand_mk, model_mk) VALUES(null,27,'');</v>
      </c>
      <c r="C106" s="745" t="s">
        <v>3718</v>
      </c>
      <c r="D106" s="753" t="n">
        <v>34065</v>
      </c>
    </row>
    <row r="107" customFormat="false" ht="12.75" hidden="true" customHeight="true" outlineLevel="0" collapsed="false">
      <c r="A107" s="185" t="str">
        <f aca="true">"INSERT INTO make(id_mk, brand_mk, model_mk) VALUES(null,"&amp;MATCH(MID(CELL("filename",A107),SEARCH("#$",CELL("filename",A107))+2,90),summary!$A$2:$A$38,0)&amp;",'"&amp;B107&amp;"');"</f>
        <v>INSERT INTO make(id_mk, brand_mk, model_mk) VALUES(null,27,'');</v>
      </c>
      <c r="C107" s="745" t="s">
        <v>3719</v>
      </c>
      <c r="D107" s="753" t="n">
        <v>40725</v>
      </c>
    </row>
    <row r="108" customFormat="false" ht="12.75" hidden="true" customHeight="true" outlineLevel="0" collapsed="false">
      <c r="A108" s="185" t="str">
        <f aca="true">"INSERT INTO make(id_mk, brand_mk, model_mk) VALUES(null,"&amp;MATCH(MID(CELL("filename",A108),SEARCH("#$",CELL("filename",A108))+2,90),summary!$A$2:$A$38,0)&amp;",'"&amp;B108&amp;"');"</f>
        <v>INSERT INTO make(id_mk, brand_mk, model_mk) VALUES(null,27,'');</v>
      </c>
      <c r="C108" s="745" t="s">
        <v>3720</v>
      </c>
      <c r="D108" s="753" t="n">
        <v>43025</v>
      </c>
    </row>
    <row r="109" customFormat="false" ht="12.75" hidden="true" customHeight="true" outlineLevel="0" collapsed="false">
      <c r="A109" s="185" t="str">
        <f aca="true">"INSERT INTO make(id_mk, brand_mk, model_mk) VALUES(null,"&amp;MATCH(MID(CELL("filename",A109),SEARCH("#$",CELL("filename",A109))+2,90),summary!$A$2:$A$38,0)&amp;",'"&amp;B109&amp;"');"</f>
        <v>INSERT INTO make(id_mk, brand_mk, model_mk) VALUES(null,27,'');</v>
      </c>
      <c r="C109" s="745" t="s">
        <v>3721</v>
      </c>
      <c r="D109" s="753" t="n">
        <v>40395</v>
      </c>
    </row>
    <row r="110" customFormat="false" ht="12.75" hidden="true" customHeight="true" outlineLevel="0" collapsed="false">
      <c r="A110" s="185" t="str">
        <f aca="true">"INSERT INTO make(id_mk, brand_mk, model_mk) VALUES(null,"&amp;MATCH(MID(CELL("filename",A110),SEARCH("#$",CELL("filename",A110))+2,90),summary!$A$2:$A$38,0)&amp;",'"&amp;B110&amp;"');"</f>
        <v>INSERT INTO make(id_mk, brand_mk, model_mk) VALUES(null,27,'');</v>
      </c>
      <c r="C110" s="745" t="s">
        <v>3722</v>
      </c>
      <c r="D110" s="753" t="n">
        <v>43595</v>
      </c>
    </row>
    <row r="111" customFormat="false" ht="12.75" hidden="true" customHeight="true" outlineLevel="0" collapsed="false">
      <c r="A111" s="185" t="str">
        <f aca="true">"INSERT INTO make(id_mk, brand_mk, model_mk) VALUES(null,"&amp;MATCH(MID(CELL("filename",A111),SEARCH("#$",CELL("filename",A111))+2,90),summary!$A$2:$A$38,0)&amp;",'"&amp;B111&amp;"');"</f>
        <v>INSERT INTO make(id_mk, brand_mk, model_mk) VALUES(null,27,'');</v>
      </c>
      <c r="C111" s="745" t="s">
        <v>3723</v>
      </c>
      <c r="D111" s="753" t="n">
        <v>42795</v>
      </c>
    </row>
    <row r="112" customFormat="false" ht="12.8" hidden="true" customHeight="false" outlineLevel="0" collapsed="false">
      <c r="A112" s="185" t="str">
        <f aca="true">"INSERT INTO make(id_mk, brand_mk, model_mk) VALUES(null,"&amp;MATCH(MID(CELL("filename",A112),SEARCH("#$",CELL("filename",A112))+2,90),summary!$A$2:$A$38,0)&amp;",'"&amp;B112&amp;"');"</f>
        <v>INSERT INTO make(id_mk, brand_mk, model_mk) VALUES(null,27,'');</v>
      </c>
      <c r="B112" s="749"/>
      <c r="D112" s="753"/>
    </row>
    <row r="113" customFormat="false" ht="12.8" hidden="false" customHeight="false" outlineLevel="0" collapsed="false">
      <c r="A113" s="185" t="str">
        <f aca="true">"INSERT INTO make(id_mk, brand_mk, model_mk) VALUES(null,"&amp;MATCH(MID(CELL("filename",A113),SEARCH("#$",CELL("filename",A113))+2,90),summary!$A$2:$A$38,0)&amp;",'"&amp;B113&amp;"');"</f>
        <v>INSERT INTO make(id_mk, brand_mk, model_mk) VALUES(null,27,'SUPERB');</v>
      </c>
      <c r="B113" s="749" t="s">
        <v>3724</v>
      </c>
      <c r="C113" s="745" t="s">
        <v>3725</v>
      </c>
      <c r="D113" s="753" t="n">
        <v>29475</v>
      </c>
    </row>
    <row r="114" customFormat="false" ht="12.8" hidden="true" customHeight="false" outlineLevel="0" collapsed="false">
      <c r="A114" s="185" t="str">
        <f aca="true">"INSERT INTO make(id_mk, brand_mk, model_mk) VALUES(null,"&amp;MATCH(MID(CELL("filename",A114),SEARCH("#$",CELL("filename",A114))+2,90),summary!$A$2:$A$38,0)&amp;",'"&amp;B114&amp;"');"</f>
        <v>INSERT INTO make(id_mk, brand_mk, model_mk) VALUES(null,27,'');</v>
      </c>
      <c r="C114" s="745" t="s">
        <v>3726</v>
      </c>
      <c r="D114" s="753" t="n">
        <v>31475</v>
      </c>
    </row>
    <row r="115" customFormat="false" ht="12.8" hidden="true" customHeight="false" outlineLevel="0" collapsed="false">
      <c r="A115" s="185" t="str">
        <f aca="true">"INSERT INTO make(id_mk, brand_mk, model_mk) VALUES(null,"&amp;MATCH(MID(CELL("filename",A115),SEARCH("#$",CELL("filename",A115))+2,90),summary!$A$2:$A$38,0)&amp;",'"&amp;B115&amp;"');"</f>
        <v>INSERT INTO make(id_mk, brand_mk, model_mk) VALUES(null,27,'');</v>
      </c>
      <c r="B115" s="749"/>
      <c r="C115" s="745" t="s">
        <v>3727</v>
      </c>
      <c r="D115" s="753" t="n">
        <v>32080</v>
      </c>
    </row>
    <row r="116" customFormat="false" ht="12.8" hidden="true" customHeight="false" outlineLevel="0" collapsed="false">
      <c r="A116" s="185" t="str">
        <f aca="true">"INSERT INTO make(id_mk, brand_mk, model_mk) VALUES(null,"&amp;MATCH(MID(CELL("filename",A116),SEARCH("#$",CELL("filename",A116))+2,90),summary!$A$2:$A$38,0)&amp;",'"&amp;B116&amp;"');"</f>
        <v>INSERT INTO make(id_mk, brand_mk, model_mk) VALUES(null,27,'');</v>
      </c>
      <c r="B116" s="749"/>
      <c r="C116" s="745" t="s">
        <v>3728</v>
      </c>
      <c r="D116" s="753" t="n">
        <v>34080</v>
      </c>
    </row>
    <row r="117" customFormat="false" ht="12.8" hidden="true" customHeight="false" outlineLevel="0" collapsed="false">
      <c r="A117" s="185" t="str">
        <f aca="true">"INSERT INTO make(id_mk, brand_mk, model_mk) VALUES(null,"&amp;MATCH(MID(CELL("filename",A117),SEARCH("#$",CELL("filename",A117))+2,90),summary!$A$2:$A$38,0)&amp;",'"&amp;B117&amp;"');"</f>
        <v>INSERT INTO make(id_mk, brand_mk, model_mk) VALUES(null,27,'');</v>
      </c>
      <c r="B117" s="749"/>
      <c r="C117" s="745" t="s">
        <v>3729</v>
      </c>
      <c r="D117" s="753" t="n">
        <v>32325</v>
      </c>
    </row>
    <row r="118" customFormat="false" ht="12.8" hidden="true" customHeight="false" outlineLevel="0" collapsed="false">
      <c r="A118" s="185" t="str">
        <f aca="true">"INSERT INTO make(id_mk, brand_mk, model_mk) VALUES(null,"&amp;MATCH(MID(CELL("filename",A118),SEARCH("#$",CELL("filename",A118))+2,90),summary!$A$2:$A$38,0)&amp;",'"&amp;B118&amp;"');"</f>
        <v>INSERT INTO make(id_mk, brand_mk, model_mk) VALUES(null,27,'');</v>
      </c>
      <c r="B118" s="749"/>
      <c r="C118" s="745" t="s">
        <v>3730</v>
      </c>
      <c r="D118" s="753" t="n">
        <v>34325</v>
      </c>
    </row>
    <row r="119" customFormat="false" ht="12.8" hidden="true" customHeight="false" outlineLevel="0" collapsed="false">
      <c r="A119" s="185" t="str">
        <f aca="true">"INSERT INTO make(id_mk, brand_mk, model_mk) VALUES(null,"&amp;MATCH(MID(CELL("filename",A119),SEARCH("#$",CELL("filename",A119))+2,90),summary!$A$2:$A$38,0)&amp;",'"&amp;B119&amp;"');"</f>
        <v>INSERT INTO make(id_mk, brand_mk, model_mk) VALUES(null,27,'');</v>
      </c>
      <c r="C119" s="745" t="s">
        <v>3731</v>
      </c>
      <c r="D119" s="753" t="n">
        <v>38630</v>
      </c>
    </row>
    <row r="120" customFormat="false" ht="12.8" hidden="true" customHeight="false" outlineLevel="0" collapsed="false">
      <c r="A120" s="185" t="str">
        <f aca="true">"INSERT INTO make(id_mk, brand_mk, model_mk) VALUES(null,"&amp;MATCH(MID(CELL("filename",A120),SEARCH("#$",CELL("filename",A120))+2,90),summary!$A$2:$A$38,0)&amp;",'"&amp;B120&amp;"');"</f>
        <v>INSERT INTO make(id_mk, brand_mk, model_mk) VALUES(null,27,'');</v>
      </c>
      <c r="C120" s="745" t="s">
        <v>3732</v>
      </c>
      <c r="D120" s="753" t="n">
        <v>41880</v>
      </c>
    </row>
    <row r="121" customFormat="false" ht="12.8" hidden="true" customHeight="false" outlineLevel="0" collapsed="false">
      <c r="A121" s="185" t="str">
        <f aca="true">"INSERT INTO make(id_mk, brand_mk, model_mk) VALUES(null,"&amp;MATCH(MID(CELL("filename",A121),SEARCH("#$",CELL("filename",A121))+2,90),summary!$A$2:$A$38,0)&amp;",'"&amp;B121&amp;"');"</f>
        <v>INSERT INTO make(id_mk, brand_mk, model_mk) VALUES(null,27,'');</v>
      </c>
      <c r="C121" s="745" t="s">
        <v>3733</v>
      </c>
      <c r="D121" s="753" t="n">
        <v>36630</v>
      </c>
    </row>
    <row r="122" customFormat="false" ht="12.8" hidden="true" customHeight="false" outlineLevel="0" collapsed="false">
      <c r="A122" s="185" t="str">
        <f aca="true">"INSERT INTO make(id_mk, brand_mk, model_mk) VALUES(null,"&amp;MATCH(MID(CELL("filename",A122),SEARCH("#$",CELL("filename",A122))+2,90),summary!$A$2:$A$38,0)&amp;",'"&amp;B122&amp;"');"</f>
        <v>INSERT INTO make(id_mk, brand_mk, model_mk) VALUES(null,27,'');</v>
      </c>
      <c r="C122" s="745" t="s">
        <v>3734</v>
      </c>
      <c r="D122" s="753" t="n">
        <v>38630</v>
      </c>
    </row>
    <row r="123" customFormat="false" ht="12.8" hidden="true" customHeight="false" outlineLevel="0" collapsed="false">
      <c r="A123" s="185" t="str">
        <f aca="true">"INSERT INTO make(id_mk, brand_mk, model_mk) VALUES(null,"&amp;MATCH(MID(CELL("filename",A123),SEARCH("#$",CELL("filename",A123))+2,90),summary!$A$2:$A$38,0)&amp;",'"&amp;B123&amp;"');"</f>
        <v>INSERT INTO make(id_mk, brand_mk, model_mk) VALUES(null,27,'');</v>
      </c>
      <c r="C123" s="745" t="s">
        <v>3735</v>
      </c>
      <c r="D123" s="753" t="n">
        <v>49495</v>
      </c>
    </row>
    <row r="124" customFormat="false" ht="12.8" hidden="true" customHeight="false" outlineLevel="0" collapsed="false">
      <c r="A124" s="185" t="str">
        <f aca="true">"INSERT INTO make(id_mk, brand_mk, model_mk) VALUES(null,"&amp;MATCH(MID(CELL("filename",A124),SEARCH("#$",CELL("filename",A124))+2,90),summary!$A$2:$A$38,0)&amp;",'"&amp;B124&amp;"');"</f>
        <v>INSERT INTO make(id_mk, brand_mk, model_mk) VALUES(null,27,'');</v>
      </c>
      <c r="C124" s="745" t="s">
        <v>3736</v>
      </c>
      <c r="D124" s="753" t="n">
        <v>36670</v>
      </c>
    </row>
    <row r="125" customFormat="false" ht="12.8" hidden="true" customHeight="false" outlineLevel="0" collapsed="false">
      <c r="A125" s="185" t="str">
        <f aca="true">"INSERT INTO make(id_mk, brand_mk, model_mk) VALUES(null,"&amp;MATCH(MID(CELL("filename",A125),SEARCH("#$",CELL("filename",A125))+2,90),summary!$A$2:$A$38,0)&amp;",'"&amp;B125&amp;"');"</f>
        <v>INSERT INTO make(id_mk, brand_mk, model_mk) VALUES(null,27,'');</v>
      </c>
      <c r="C125" s="745" t="s">
        <v>3737</v>
      </c>
      <c r="D125" s="753" t="n">
        <v>38670</v>
      </c>
    </row>
    <row r="126" customFormat="false" ht="12.8" hidden="true" customHeight="false" outlineLevel="0" collapsed="false">
      <c r="A126" s="185" t="str">
        <f aca="true">"INSERT INTO make(id_mk, brand_mk, model_mk) VALUES(null,"&amp;MATCH(MID(CELL("filename",A126),SEARCH("#$",CELL("filename",A126))+2,90),summary!$A$2:$A$38,0)&amp;",'"&amp;B126&amp;"');"</f>
        <v>INSERT INTO make(id_mk, brand_mk, model_mk) VALUES(null,27,'');</v>
      </c>
      <c r="C126" s="745" t="s">
        <v>3738</v>
      </c>
      <c r="D126" s="753" t="n">
        <v>42960</v>
      </c>
    </row>
    <row r="127" customFormat="false" ht="12.8" hidden="true" customHeight="false" outlineLevel="0" collapsed="false">
      <c r="A127" s="185" t="str">
        <f aca="true">"INSERT INTO make(id_mk, brand_mk, model_mk) VALUES(null,"&amp;MATCH(MID(CELL("filename",A127),SEARCH("#$",CELL("filename",A127))+2,90),summary!$A$2:$A$38,0)&amp;",'"&amp;B127&amp;"');"</f>
        <v>INSERT INTO make(id_mk, brand_mk, model_mk) VALUES(null,27,'');</v>
      </c>
      <c r="C127" s="745" t="s">
        <v>3739</v>
      </c>
      <c r="D127" s="753" t="n">
        <v>46200</v>
      </c>
    </row>
    <row r="128" customFormat="false" ht="12.75" hidden="true" customHeight="true" outlineLevel="0" collapsed="false">
      <c r="A128" s="185" t="str">
        <f aca="true">"INSERT INTO make(id_mk, brand_mk, model_mk) VALUES(null,"&amp;MATCH(MID(CELL("filename",A128),SEARCH("#$",CELL("filename",A128))+2,90),summary!$A$2:$A$38,0)&amp;",'"&amp;B128&amp;"');"</f>
        <v>INSERT INTO make(id_mk, brand_mk, model_mk) VALUES(null,27,'');</v>
      </c>
      <c r="C128" s="745" t="s">
        <v>3740</v>
      </c>
      <c r="D128" s="753" t="n">
        <v>35880</v>
      </c>
    </row>
    <row r="129" customFormat="false" ht="12.8" hidden="true" customHeight="false" outlineLevel="0" collapsed="false">
      <c r="A129" s="185" t="str">
        <f aca="true">"INSERT INTO make(id_mk, brand_mk, model_mk) VALUES(null,"&amp;MATCH(MID(CELL("filename",A129),SEARCH("#$",CELL("filename",A129))+2,90),summary!$A$2:$A$38,0)&amp;",'"&amp;B129&amp;"');"</f>
        <v>INSERT INTO make(id_mk, brand_mk, model_mk) VALUES(null,27,'');</v>
      </c>
      <c r="B129" s="751"/>
      <c r="C129" s="745" t="s">
        <v>3741</v>
      </c>
      <c r="D129" s="753" t="n">
        <v>37880</v>
      </c>
    </row>
    <row r="130" customFormat="false" ht="12.8" hidden="true" customHeight="false" outlineLevel="0" collapsed="false">
      <c r="A130" s="185" t="str">
        <f aca="true">"INSERT INTO make(id_mk, brand_mk, model_mk) VALUES(null,"&amp;MATCH(MID(CELL("filename",A130),SEARCH("#$",CELL("filename",A130))+2,90),summary!$A$2:$A$38,0)&amp;",'"&amp;B130&amp;"');"</f>
        <v>INSERT INTO make(id_mk, brand_mk, model_mk) VALUES(null,27,'');</v>
      </c>
      <c r="C130" s="745" t="s">
        <v>3742</v>
      </c>
      <c r="D130" s="753" t="n">
        <v>35915</v>
      </c>
    </row>
    <row r="131" customFormat="false" ht="12.8" hidden="true" customHeight="false" outlineLevel="0" collapsed="false">
      <c r="A131" s="185" t="str">
        <f aca="true">"INSERT INTO make(id_mk, brand_mk, model_mk) VALUES(null,"&amp;MATCH(MID(CELL("filename",A131),SEARCH("#$",CELL("filename",A131))+2,90),summary!$A$2:$A$38,0)&amp;",'"&amp;B131&amp;"');"</f>
        <v>INSERT INTO make(id_mk, brand_mk, model_mk) VALUES(null,27,'');</v>
      </c>
      <c r="C131" s="745" t="s">
        <v>3743</v>
      </c>
      <c r="D131" s="753" t="n">
        <v>37915</v>
      </c>
    </row>
    <row r="132" customFormat="false" ht="12.8" hidden="true" customHeight="false" outlineLevel="0" collapsed="false">
      <c r="A132" s="185" t="str">
        <f aca="true">"INSERT INTO make(id_mk, brand_mk, model_mk) VALUES(null,"&amp;MATCH(MID(CELL("filename",A132),SEARCH("#$",CELL("filename",A132))+2,90),summary!$A$2:$A$38,0)&amp;",'"&amp;B132&amp;"');"</f>
        <v>INSERT INTO make(id_mk, brand_mk, model_mk) VALUES(null,27,'');</v>
      </c>
      <c r="C132" s="745" t="s">
        <v>3744</v>
      </c>
      <c r="D132" s="753" t="n">
        <v>42205</v>
      </c>
    </row>
    <row r="133" customFormat="false" ht="12.8" hidden="true" customHeight="false" outlineLevel="0" collapsed="false">
      <c r="A133" s="185" t="str">
        <f aca="true">"INSERT INTO make(id_mk, brand_mk, model_mk) VALUES(null,"&amp;MATCH(MID(CELL("filename",A133),SEARCH("#$",CELL("filename",A133))+2,90),summary!$A$2:$A$38,0)&amp;",'"&amp;B133&amp;"');"</f>
        <v>INSERT INTO make(id_mk, brand_mk, model_mk) VALUES(null,27,'');</v>
      </c>
      <c r="C133" s="745" t="s">
        <v>3745</v>
      </c>
      <c r="D133" s="753" t="n">
        <v>45440</v>
      </c>
    </row>
    <row r="134" customFormat="false" ht="12.8" hidden="true" customHeight="false" outlineLevel="0" collapsed="false">
      <c r="A134" s="185" t="str">
        <f aca="true">"INSERT INTO make(id_mk, brand_mk, model_mk) VALUES(null,"&amp;MATCH(MID(CELL("filename",A134),SEARCH("#$",CELL("filename",A134))+2,90),summary!$A$2:$A$38,0)&amp;",'"&amp;B134&amp;"');"</f>
        <v>INSERT INTO make(id_mk, brand_mk, model_mk) VALUES(null,27,'');</v>
      </c>
      <c r="C134" s="745" t="s">
        <v>3746</v>
      </c>
      <c r="D134" s="753" t="n">
        <v>39780</v>
      </c>
    </row>
    <row r="135" customFormat="false" ht="12.8" hidden="true" customHeight="false" outlineLevel="0" collapsed="false">
      <c r="A135" s="185" t="str">
        <f aca="true">"INSERT INTO make(id_mk, brand_mk, model_mk) VALUES(null,"&amp;MATCH(MID(CELL("filename",A135),SEARCH("#$",CELL("filename",A135))+2,90),summary!$A$2:$A$38,0)&amp;",'"&amp;B135&amp;"');"</f>
        <v>INSERT INTO make(id_mk, brand_mk, model_mk) VALUES(null,27,'');</v>
      </c>
      <c r="C135" s="745" t="s">
        <v>3747</v>
      </c>
      <c r="D135" s="753" t="n">
        <v>41780</v>
      </c>
    </row>
    <row r="136" customFormat="false" ht="12.8" hidden="true" customHeight="false" outlineLevel="0" collapsed="false">
      <c r="A136" s="185" t="str">
        <f aca="true">"INSERT INTO make(id_mk, brand_mk, model_mk) VALUES(null,"&amp;MATCH(MID(CELL("filename",A136),SEARCH("#$",CELL("filename",A136))+2,90),summary!$A$2:$A$38,0)&amp;",'"&amp;B136&amp;"');"</f>
        <v>INSERT INTO make(id_mk, brand_mk, model_mk) VALUES(null,27,'');</v>
      </c>
      <c r="C136" s="745" t="s">
        <v>3748</v>
      </c>
      <c r="D136" s="753" t="n">
        <v>39655</v>
      </c>
    </row>
    <row r="137" customFormat="false" ht="12.8" hidden="true" customHeight="false" outlineLevel="0" collapsed="false">
      <c r="A137" s="185" t="str">
        <f aca="true">"INSERT INTO make(id_mk, brand_mk, model_mk) VALUES(null,"&amp;MATCH(MID(CELL("filename",A137),SEARCH("#$",CELL("filename",A137))+2,90),summary!$A$2:$A$38,0)&amp;",'"&amp;B137&amp;"');"</f>
        <v>INSERT INTO make(id_mk, brand_mk, model_mk) VALUES(null,27,'');</v>
      </c>
      <c r="C137" s="745" t="s">
        <v>3749</v>
      </c>
      <c r="D137" s="753" t="n">
        <v>41655</v>
      </c>
    </row>
    <row r="138" customFormat="false" ht="12.8" hidden="true" customHeight="false" outlineLevel="0" collapsed="false">
      <c r="A138" s="185" t="str">
        <f aca="true">"INSERT INTO make(id_mk, brand_mk, model_mk) VALUES(null,"&amp;MATCH(MID(CELL("filename",A138),SEARCH("#$",CELL("filename",A138))+2,90),summary!$A$2:$A$38,0)&amp;",'"&amp;B138&amp;"');"</f>
        <v>INSERT INTO make(id_mk, brand_mk, model_mk) VALUES(null,27,'');</v>
      </c>
      <c r="C138" s="745" t="s">
        <v>3750</v>
      </c>
      <c r="D138" s="753" t="n">
        <v>45945</v>
      </c>
    </row>
    <row r="139" customFormat="false" ht="12.8" hidden="true" customHeight="false" outlineLevel="0" collapsed="false">
      <c r="A139" s="185" t="str">
        <f aca="true">"INSERT INTO make(id_mk, brand_mk, model_mk) VALUES(null,"&amp;MATCH(MID(CELL("filename",A139),SEARCH("#$",CELL("filename",A139))+2,90),summary!$A$2:$A$38,0)&amp;",'"&amp;B139&amp;"');"</f>
        <v>INSERT INTO make(id_mk, brand_mk, model_mk) VALUES(null,27,'');</v>
      </c>
      <c r="C139" s="745" t="s">
        <v>3751</v>
      </c>
      <c r="D139" s="753" t="n">
        <v>49180</v>
      </c>
    </row>
    <row r="140" customFormat="false" ht="12.8" hidden="true" customHeight="false" outlineLevel="0" collapsed="false">
      <c r="A140" s="185" t="str">
        <f aca="true">"INSERT INTO make(id_mk, brand_mk, model_mk) VALUES(null,"&amp;MATCH(MID(CELL("filename",A140),SEARCH("#$",CELL("filename",A140))+2,90),summary!$A$2:$A$38,0)&amp;",'"&amp;B140&amp;"');"</f>
        <v>INSERT INTO make(id_mk, brand_mk, model_mk) VALUES(null,27,'');</v>
      </c>
      <c r="D140" s="753"/>
    </row>
    <row r="141" customFormat="false" ht="12.8" hidden="false" customHeight="false" outlineLevel="0" collapsed="false">
      <c r="A141" s="185" t="str">
        <f aca="true">"INSERT INTO make(id_mk, brand_mk, model_mk) VALUES(null,"&amp;MATCH(MID(CELL("filename",A141),SEARCH("#$",CELL("filename",A141))+2,90),summary!$A$2:$A$38,0)&amp;",'"&amp;B141&amp;"');"</f>
        <v>INSERT INTO make(id_mk, brand_mk, model_mk) VALUES(null,27,'SUPERB COMBI');</v>
      </c>
      <c r="B141" s="734" t="s">
        <v>3752</v>
      </c>
      <c r="C141" s="745" t="s">
        <v>3753</v>
      </c>
      <c r="D141" s="753" t="n">
        <v>30675</v>
      </c>
    </row>
    <row r="142" customFormat="false" ht="12.8" hidden="true" customHeight="false" outlineLevel="0" collapsed="false">
      <c r="A142" s="185" t="str">
        <f aca="true">"INSERT INTO make(id_mk, brand_mk, model_mk) VALUES(null,"&amp;MATCH(MID(CELL("filename",A142),SEARCH("#$",CELL("filename",A142))+2,90),summary!$A$2:$A$38,0)&amp;",'"&amp;B142&amp;"');"</f>
        <v>INSERT INTO make(id_mk, brand_mk, model_mk) VALUES(null,27,'');</v>
      </c>
      <c r="C142" s="745" t="s">
        <v>3754</v>
      </c>
      <c r="D142" s="753" t="n">
        <v>33775</v>
      </c>
    </row>
    <row r="143" customFormat="false" ht="12.75" hidden="true" customHeight="true" outlineLevel="0" collapsed="false">
      <c r="A143" s="185" t="str">
        <f aca="true">"INSERT INTO make(id_mk, brand_mk, model_mk) VALUES(null,"&amp;MATCH(MID(CELL("filename",A143),SEARCH("#$",CELL("filename",A143))+2,90),summary!$A$2:$A$38,0)&amp;",'"&amp;B143&amp;"');"</f>
        <v>INSERT INTO make(id_mk, brand_mk, model_mk) VALUES(null,27,'');</v>
      </c>
      <c r="C143" s="745" t="s">
        <v>3755</v>
      </c>
      <c r="D143" s="753" t="n">
        <v>33280</v>
      </c>
    </row>
    <row r="144" customFormat="false" ht="12.75" hidden="true" customHeight="true" outlineLevel="0" collapsed="false">
      <c r="A144" s="185" t="str">
        <f aca="true">"INSERT INTO make(id_mk, brand_mk, model_mk) VALUES(null,"&amp;MATCH(MID(CELL("filename",A144),SEARCH("#$",CELL("filename",A144))+2,90),summary!$A$2:$A$38,0)&amp;",'"&amp;B144&amp;"');"</f>
        <v>INSERT INTO make(id_mk, brand_mk, model_mk) VALUES(null,27,'');</v>
      </c>
      <c r="C144" s="745" t="s">
        <v>3756</v>
      </c>
      <c r="D144" s="753" t="n">
        <v>36380</v>
      </c>
    </row>
    <row r="145" customFormat="false" ht="12.75" hidden="true" customHeight="true" outlineLevel="0" collapsed="false">
      <c r="A145" s="185" t="str">
        <f aca="true">"INSERT INTO make(id_mk, brand_mk, model_mk) VALUES(null,"&amp;MATCH(MID(CELL("filename",A145),SEARCH("#$",CELL("filename",A145))+2,90),summary!$A$2:$A$38,0)&amp;",'"&amp;B145&amp;"');"</f>
        <v>INSERT INTO make(id_mk, brand_mk, model_mk) VALUES(null,27,'');</v>
      </c>
      <c r="C145" s="745" t="s">
        <v>3757</v>
      </c>
      <c r="D145" s="753" t="n">
        <v>33535</v>
      </c>
    </row>
    <row r="146" customFormat="false" ht="12.75" hidden="true" customHeight="true" outlineLevel="0" collapsed="false">
      <c r="A146" s="185" t="str">
        <f aca="true">"INSERT INTO make(id_mk, brand_mk, model_mk) VALUES(null,"&amp;MATCH(MID(CELL("filename",A146),SEARCH("#$",CELL("filename",A146))+2,90),summary!$A$2:$A$38,0)&amp;",'"&amp;B146&amp;"');"</f>
        <v>INSERT INTO make(id_mk, brand_mk, model_mk) VALUES(null,27,'');</v>
      </c>
      <c r="C146" s="745" t="s">
        <v>3758</v>
      </c>
      <c r="D146" s="753" t="n">
        <v>35535</v>
      </c>
    </row>
    <row r="147" customFormat="false" ht="12.75" hidden="true" customHeight="true" outlineLevel="0" collapsed="false">
      <c r="A147" s="185" t="str">
        <f aca="true">"INSERT INTO make(id_mk, brand_mk, model_mk) VALUES(null,"&amp;MATCH(MID(CELL("filename",A147),SEARCH("#$",CELL("filename",A147))+2,90),summary!$A$2:$A$38,0)&amp;",'"&amp;B147&amp;"');"</f>
        <v>INSERT INTO make(id_mk, brand_mk, model_mk) VALUES(null,27,'');</v>
      </c>
      <c r="C147" s="745" t="s">
        <v>3759</v>
      </c>
      <c r="D147" s="753" t="n">
        <v>39845</v>
      </c>
    </row>
    <row r="148" customFormat="false" ht="12.75" hidden="true" customHeight="true" outlineLevel="0" collapsed="false">
      <c r="A148" s="185" t="str">
        <f aca="true">"INSERT INTO make(id_mk, brand_mk, model_mk) VALUES(null,"&amp;MATCH(MID(CELL("filename",A148),SEARCH("#$",CELL("filename",A148))+2,90),summary!$A$2:$A$38,0)&amp;",'"&amp;B148&amp;"');"</f>
        <v>INSERT INTO make(id_mk, brand_mk, model_mk) VALUES(null,27,'');</v>
      </c>
      <c r="C148" s="745" t="s">
        <v>3760</v>
      </c>
      <c r="D148" s="753" t="n">
        <v>43095</v>
      </c>
    </row>
    <row r="149" customFormat="false" ht="12.75" hidden="true" customHeight="true" outlineLevel="0" collapsed="false">
      <c r="A149" s="185" t="str">
        <f aca="true">"INSERT INTO make(id_mk, brand_mk, model_mk) VALUES(null,"&amp;MATCH(MID(CELL("filename",A149),SEARCH("#$",CELL("filename",A149))+2,90),summary!$A$2:$A$38,0)&amp;",'"&amp;B149&amp;"');"</f>
        <v>INSERT INTO make(id_mk, brand_mk, model_mk) VALUES(null,27,'');</v>
      </c>
      <c r="C149" s="745" t="s">
        <v>3761</v>
      </c>
      <c r="D149" s="753" t="n">
        <v>37080</v>
      </c>
    </row>
    <row r="150" customFormat="false" ht="12.75" hidden="true" customHeight="true" outlineLevel="0" collapsed="false">
      <c r="A150" s="185" t="str">
        <f aca="true">"INSERT INTO make(id_mk, brand_mk, model_mk) VALUES(null,"&amp;MATCH(MID(CELL("filename",A150),SEARCH("#$",CELL("filename",A150))+2,90),summary!$A$2:$A$38,0)&amp;",'"&amp;B150&amp;"');"</f>
        <v>INSERT INTO make(id_mk, brand_mk, model_mk) VALUES(null,27,'');</v>
      </c>
      <c r="C150" s="745" t="s">
        <v>3762</v>
      </c>
      <c r="D150" s="753" t="n">
        <v>40180</v>
      </c>
    </row>
    <row r="151" customFormat="false" ht="12.75" hidden="true" customHeight="true" outlineLevel="0" collapsed="false">
      <c r="A151" s="185" t="str">
        <f aca="true">"INSERT INTO make(id_mk, brand_mk, model_mk) VALUES(null,"&amp;MATCH(MID(CELL("filename",A151),SEARCH("#$",CELL("filename",A151))+2,90),summary!$A$2:$A$38,0)&amp;",'"&amp;B151&amp;"');"</f>
        <v>INSERT INTO make(id_mk, brand_mk, model_mk) VALUES(null,27,'');</v>
      </c>
      <c r="C151" s="745" t="s">
        <v>3763</v>
      </c>
      <c r="D151" s="753" t="n">
        <v>37125</v>
      </c>
    </row>
    <row r="152" customFormat="false" ht="12.75" hidden="true" customHeight="true" outlineLevel="0" collapsed="false">
      <c r="A152" s="185" t="str">
        <f aca="true">"INSERT INTO make(id_mk, brand_mk, model_mk) VALUES(null,"&amp;MATCH(MID(CELL("filename",A152),SEARCH("#$",CELL("filename",A152))+2,90),summary!$A$2:$A$38,0)&amp;",'"&amp;B152&amp;"');"</f>
        <v>INSERT INTO make(id_mk, brand_mk, model_mk) VALUES(null,27,'');</v>
      </c>
      <c r="B152" s="752"/>
      <c r="C152" s="745" t="s">
        <v>3764</v>
      </c>
      <c r="D152" s="753" t="n">
        <v>39125</v>
      </c>
    </row>
    <row r="153" customFormat="false" ht="12.75" hidden="true" customHeight="true" outlineLevel="0" collapsed="false">
      <c r="A153" s="185" t="str">
        <f aca="true">"INSERT INTO make(id_mk, brand_mk, model_mk) VALUES(null,"&amp;MATCH(MID(CELL("filename",A153),SEARCH("#$",CELL("filename",A153))+2,90),summary!$A$2:$A$38,0)&amp;",'"&amp;B153&amp;"');"</f>
        <v>INSERT INTO make(id_mk, brand_mk, model_mk) VALUES(null,27,'');</v>
      </c>
      <c r="C153" s="745" t="s">
        <v>3765</v>
      </c>
      <c r="D153" s="753" t="n">
        <v>43415</v>
      </c>
    </row>
    <row r="154" customFormat="false" ht="12.75" hidden="true" customHeight="true" outlineLevel="0" collapsed="false">
      <c r="A154" s="185" t="str">
        <f aca="true">"INSERT INTO make(id_mk, brand_mk, model_mk) VALUES(null,"&amp;MATCH(MID(CELL("filename",A154),SEARCH("#$",CELL("filename",A154))+2,90),summary!$A$2:$A$38,0)&amp;",'"&amp;B154&amp;"');"</f>
        <v>INSERT INTO make(id_mk, brand_mk, model_mk) VALUES(null,27,'');</v>
      </c>
      <c r="C154" s="745" t="s">
        <v>3766</v>
      </c>
      <c r="D154" s="753" t="n">
        <v>46655</v>
      </c>
    </row>
    <row r="155" customFormat="false" ht="12.75" hidden="true" customHeight="true" outlineLevel="0" collapsed="false">
      <c r="A155" s="185" t="str">
        <f aca="true">"INSERT INTO make(id_mk, brand_mk, model_mk) VALUES(null,"&amp;MATCH(MID(CELL("filename",A155),SEARCH("#$",CELL("filename",A155))+2,90),summary!$A$2:$A$38,0)&amp;",'"&amp;B155&amp;"');"</f>
        <v>INSERT INTO make(id_mk, brand_mk, model_mk) VALUES(null,27,'');</v>
      </c>
      <c r="C155" s="745" t="s">
        <v>3767</v>
      </c>
      <c r="D155" s="753" t="n">
        <v>38030</v>
      </c>
    </row>
    <row r="156" customFormat="false" ht="12.75" hidden="true" customHeight="true" outlineLevel="0" collapsed="false">
      <c r="A156" s="185" t="str">
        <f aca="true">"INSERT INTO make(id_mk, brand_mk, model_mk) VALUES(null,"&amp;MATCH(MID(CELL("filename",A156),SEARCH("#$",CELL("filename",A156))+2,90),summary!$A$2:$A$38,0)&amp;",'"&amp;B156&amp;"');"</f>
        <v>INSERT INTO make(id_mk, brand_mk, model_mk) VALUES(null,27,'');</v>
      </c>
      <c r="C156" s="745" t="s">
        <v>3768</v>
      </c>
      <c r="D156" s="753" t="n">
        <v>41130</v>
      </c>
    </row>
    <row r="157" customFormat="false" ht="12.75" hidden="true" customHeight="true" outlineLevel="0" collapsed="false">
      <c r="A157" s="185" t="str">
        <f aca="true">"INSERT INTO make(id_mk, brand_mk, model_mk) VALUES(null,"&amp;MATCH(MID(CELL("filename",A157),SEARCH("#$",CELL("filename",A157))+2,90),summary!$A$2:$A$38,0)&amp;",'"&amp;B157&amp;"');"</f>
        <v>INSERT INTO make(id_mk, brand_mk, model_mk) VALUES(null,27,'');</v>
      </c>
      <c r="C157" s="745" t="s">
        <v>3769</v>
      </c>
      <c r="D157" s="753" t="n">
        <v>50795</v>
      </c>
    </row>
    <row r="158" customFormat="false" ht="12.75" hidden="true" customHeight="true" outlineLevel="0" collapsed="false">
      <c r="A158" s="185" t="str">
        <f aca="true">"INSERT INTO make(id_mk, brand_mk, model_mk) VALUES(null,"&amp;MATCH(MID(CELL("filename",A158),SEARCH("#$",CELL("filename",A158))+2,90),summary!$A$2:$A$38,0)&amp;",'"&amp;B158&amp;"');"</f>
        <v>INSERT INTO make(id_mk, brand_mk, model_mk) VALUES(null,27,'');</v>
      </c>
      <c r="C158" s="745" t="s">
        <v>3770</v>
      </c>
      <c r="D158" s="753" t="n">
        <v>38085</v>
      </c>
    </row>
    <row r="159" customFormat="false" ht="12.75" hidden="true" customHeight="true" outlineLevel="0" collapsed="false">
      <c r="A159" s="185" t="str">
        <f aca="true">"INSERT INTO make(id_mk, brand_mk, model_mk) VALUES(null,"&amp;MATCH(MID(CELL("filename",A159),SEARCH("#$",CELL("filename",A159))+2,90),summary!$A$2:$A$38,0)&amp;",'"&amp;B159&amp;"');"</f>
        <v>INSERT INTO make(id_mk, brand_mk, model_mk) VALUES(null,27,'');</v>
      </c>
      <c r="C159" s="745" t="s">
        <v>3771</v>
      </c>
      <c r="D159" s="753" t="n">
        <v>40085</v>
      </c>
    </row>
    <row r="160" customFormat="false" ht="12.75" hidden="true" customHeight="true" outlineLevel="0" collapsed="false">
      <c r="A160" s="185" t="str">
        <f aca="true">"INSERT INTO make(id_mk, brand_mk, model_mk) VALUES(null,"&amp;MATCH(MID(CELL("filename",A160),SEARCH("#$",CELL("filename",A160))+2,90),summary!$A$2:$A$38,0)&amp;",'"&amp;B160&amp;"');"</f>
        <v>INSERT INTO make(id_mk, brand_mk, model_mk) VALUES(null,27,'');</v>
      </c>
      <c r="C160" s="745" t="s">
        <v>3772</v>
      </c>
      <c r="D160" s="753" t="n">
        <v>44380</v>
      </c>
    </row>
    <row r="161" customFormat="false" ht="12.75" hidden="true" customHeight="true" outlineLevel="0" collapsed="false">
      <c r="A161" s="185" t="str">
        <f aca="true">"INSERT INTO make(id_mk, brand_mk, model_mk) VALUES(null,"&amp;MATCH(MID(CELL("filename",A161),SEARCH("#$",CELL("filename",A161))+2,90),summary!$A$2:$A$38,0)&amp;",'"&amp;B161&amp;"');"</f>
        <v>INSERT INTO make(id_mk, brand_mk, model_mk) VALUES(null,27,'');</v>
      </c>
      <c r="C161" s="745" t="s">
        <v>3773</v>
      </c>
      <c r="D161" s="753" t="n">
        <v>47615</v>
      </c>
    </row>
    <row r="162" customFormat="false" ht="12.75" hidden="true" customHeight="true" outlineLevel="0" collapsed="false">
      <c r="A162" s="185" t="str">
        <f aca="true">"INSERT INTO make(id_mk, brand_mk, model_mk) VALUES(null,"&amp;MATCH(MID(CELL("filename",A162),SEARCH("#$",CELL("filename",A162))+2,90),summary!$A$2:$A$38,0)&amp;",'"&amp;B162&amp;"');"</f>
        <v>INSERT INTO make(id_mk, brand_mk, model_mk) VALUES(null,27,'');</v>
      </c>
      <c r="C162" s="745" t="s">
        <v>3774</v>
      </c>
      <c r="D162" s="753" t="n">
        <v>40980</v>
      </c>
    </row>
    <row r="163" customFormat="false" ht="12.75" hidden="true" customHeight="true" outlineLevel="0" collapsed="false">
      <c r="A163" s="185" t="str">
        <f aca="true">"INSERT INTO make(id_mk, brand_mk, model_mk) VALUES(null,"&amp;MATCH(MID(CELL("filename",A163),SEARCH("#$",CELL("filename",A163))+2,90),summary!$A$2:$A$38,0)&amp;",'"&amp;B163&amp;"');"</f>
        <v>INSERT INTO make(id_mk, brand_mk, model_mk) VALUES(null,27,'');</v>
      </c>
      <c r="C163" s="745" t="s">
        <v>3775</v>
      </c>
      <c r="D163" s="753" t="n">
        <v>44080</v>
      </c>
    </row>
    <row r="164" customFormat="false" ht="12.75" hidden="true" customHeight="true" outlineLevel="0" collapsed="false">
      <c r="A164" s="185" t="str">
        <f aca="true">"INSERT INTO make(id_mk, brand_mk, model_mk) VALUES(null,"&amp;MATCH(MID(CELL("filename",A164),SEARCH("#$",CELL("filename",A164))+2,90),summary!$A$2:$A$38,0)&amp;",'"&amp;B164&amp;"');"</f>
        <v>INSERT INTO make(id_mk, brand_mk, model_mk) VALUES(null,27,'');</v>
      </c>
      <c r="C164" s="745" t="s">
        <v>3776</v>
      </c>
      <c r="D164" s="753" t="n">
        <v>40865</v>
      </c>
    </row>
    <row r="165" customFormat="false" ht="12.75" hidden="true" customHeight="true" outlineLevel="0" collapsed="false">
      <c r="A165" s="185" t="str">
        <f aca="true">"INSERT INTO make(id_mk, brand_mk, model_mk) VALUES(null,"&amp;MATCH(MID(CELL("filename",A165),SEARCH("#$",CELL("filename",A165))+2,90),summary!$A$2:$A$38,0)&amp;",'"&amp;B165&amp;"');"</f>
        <v>INSERT INTO make(id_mk, brand_mk, model_mk) VALUES(null,27,'');</v>
      </c>
      <c r="C165" s="745" t="s">
        <v>3777</v>
      </c>
      <c r="D165" s="753" t="n">
        <v>42865</v>
      </c>
    </row>
    <row r="166" customFormat="false" ht="12.75" hidden="true" customHeight="true" outlineLevel="0" collapsed="false">
      <c r="A166" s="185" t="str">
        <f aca="true">"INSERT INTO make(id_mk, brand_mk, model_mk) VALUES(null,"&amp;MATCH(MID(CELL("filename",A166),SEARCH("#$",CELL("filename",A166))+2,90),summary!$A$2:$A$38,0)&amp;",'"&amp;B166&amp;"');"</f>
        <v>INSERT INTO make(id_mk, brand_mk, model_mk) VALUES(null,27,'');</v>
      </c>
      <c r="C166" s="745" t="s">
        <v>3778</v>
      </c>
      <c r="D166" s="753" t="n">
        <v>47160</v>
      </c>
    </row>
    <row r="167" customFormat="false" ht="12.75" hidden="true" customHeight="true" outlineLevel="0" collapsed="false">
      <c r="A167" s="185" t="str">
        <f aca="true">"INSERT INTO make(id_mk, brand_mk, model_mk) VALUES(null,"&amp;MATCH(MID(CELL("filename",A167),SEARCH("#$",CELL("filename",A167))+2,90),summary!$A$2:$A$38,0)&amp;",'"&amp;B167&amp;"');"</f>
        <v>INSERT INTO make(id_mk, brand_mk, model_mk) VALUES(null,27,'');</v>
      </c>
      <c r="C167" s="745" t="s">
        <v>3779</v>
      </c>
      <c r="D167" s="753" t="n">
        <v>50395</v>
      </c>
    </row>
    <row r="168" customFormat="false" ht="12.75" hidden="true" customHeight="true" outlineLevel="0" collapsed="false">
      <c r="A168" s="185" t="str">
        <f aca="true">"INSERT INTO make(id_mk, brand_mk, model_mk) VALUES(null,"&amp;MATCH(MID(CELL("filename",A168),SEARCH("#$",CELL("filename",A168))+2,90),summary!$A$2:$A$38,0)&amp;",'"&amp;B168&amp;"');"</f>
        <v>INSERT INTO make(id_mk, brand_mk, model_mk) VALUES(null,27,'');</v>
      </c>
      <c r="D168" s="753"/>
    </row>
    <row r="169" customFormat="false" ht="12.8" hidden="false" customHeight="false" outlineLevel="0" collapsed="false">
      <c r="A169" s="185" t="str">
        <f aca="true">"INSERT INTO make(id_mk, brand_mk, model_mk) VALUES(null,"&amp;MATCH(MID(CELL("filename",A169),SEARCH("#$",CELL("filename",A169))+2,90),summary!$A$2:$A$38,0)&amp;",'"&amp;B169&amp;"');"</f>
        <v>INSERT INTO make(id_mk, brand_mk, model_mk) VALUES(null,27,'KAROQ');</v>
      </c>
      <c r="B169" s="749" t="s">
        <v>3780</v>
      </c>
      <c r="C169" s="745" t="s">
        <v>3781</v>
      </c>
      <c r="D169" s="753" t="n">
        <v>28350</v>
      </c>
    </row>
    <row r="170" customFormat="false" ht="12.8" hidden="true" customHeight="false" outlineLevel="0" collapsed="false">
      <c r="A170" s="185" t="str">
        <f aca="true">"INSERT INTO make(id_mk, brand_mk, model_mk) VALUES(null,"&amp;MATCH(MID(CELL("filename",A170),SEARCH("#$",CELL("filename",A170))+2,90),summary!$A$2:$A$38,0)&amp;",'"&amp;B170&amp;"');"</f>
        <v>INSERT INTO make(id_mk, brand_mk, model_mk) VALUES(null,27,'');</v>
      </c>
      <c r="B170" s="749"/>
      <c r="C170" s="745" t="s">
        <v>3782</v>
      </c>
      <c r="D170" s="753" t="n">
        <v>30350</v>
      </c>
    </row>
    <row r="171" customFormat="false" ht="12.8" hidden="true" customHeight="false" outlineLevel="0" collapsed="false">
      <c r="A171" s="185" t="str">
        <f aca="true">"INSERT INTO make(id_mk, brand_mk, model_mk) VALUES(null,"&amp;MATCH(MID(CELL("filename",A171),SEARCH("#$",CELL("filename",A171))+2,90),summary!$A$2:$A$38,0)&amp;",'"&amp;B171&amp;"');"</f>
        <v>INSERT INTO make(id_mk, brand_mk, model_mk) VALUES(null,27,'');</v>
      </c>
      <c r="B171" s="749"/>
      <c r="C171" s="745" t="s">
        <v>3783</v>
      </c>
      <c r="D171" s="753" t="n">
        <v>30350</v>
      </c>
    </row>
    <row r="172" customFormat="false" ht="12.8" hidden="true" customHeight="false" outlineLevel="0" collapsed="false">
      <c r="A172" s="185" t="str">
        <f aca="true">"INSERT INTO make(id_mk, brand_mk, model_mk) VALUES(null,"&amp;MATCH(MID(CELL("filename",A172),SEARCH("#$",CELL("filename",A172))+2,90),summary!$A$2:$A$38,0)&amp;",'"&amp;B172&amp;"');"</f>
        <v>INSERT INTO make(id_mk, brand_mk, model_mk) VALUES(null,27,'');</v>
      </c>
      <c r="B172" s="749"/>
      <c r="C172" s="745" t="s">
        <v>3784</v>
      </c>
      <c r="D172" s="753" t="n">
        <v>32350</v>
      </c>
    </row>
    <row r="173" customFormat="false" ht="12.8" hidden="true" customHeight="false" outlineLevel="0" collapsed="false">
      <c r="A173" s="185" t="str">
        <f aca="true">"INSERT INTO make(id_mk, brand_mk, model_mk) VALUES(null,"&amp;MATCH(MID(CELL("filename",A173),SEARCH("#$",CELL("filename",A173))+2,90),summary!$A$2:$A$38,0)&amp;",'"&amp;B173&amp;"');"</f>
        <v>INSERT INTO make(id_mk, brand_mk, model_mk) VALUES(null,27,'');</v>
      </c>
      <c r="B173" s="749"/>
      <c r="C173" s="745" t="s">
        <v>3785</v>
      </c>
      <c r="D173" s="753" t="n">
        <v>29950</v>
      </c>
    </row>
    <row r="174" customFormat="false" ht="12.8" hidden="true" customHeight="false" outlineLevel="0" collapsed="false">
      <c r="A174" s="185" t="str">
        <f aca="true">"INSERT INTO make(id_mk, brand_mk, model_mk) VALUES(null,"&amp;MATCH(MID(CELL("filename",A174),SEARCH("#$",CELL("filename",A174))+2,90),summary!$A$2:$A$38,0)&amp;",'"&amp;B174&amp;"');"</f>
        <v>INSERT INTO make(id_mk, brand_mk, model_mk) VALUES(null,27,'');</v>
      </c>
      <c r="B174" s="749"/>
      <c r="C174" s="745" t="s">
        <v>3786</v>
      </c>
      <c r="D174" s="753" t="n">
        <v>32050</v>
      </c>
    </row>
    <row r="175" customFormat="false" ht="12.8" hidden="true" customHeight="false" outlineLevel="0" collapsed="false">
      <c r="A175" s="185" t="str">
        <f aca="true">"INSERT INTO make(id_mk, brand_mk, model_mk) VALUES(null,"&amp;MATCH(MID(CELL("filename",A175),SEARCH("#$",CELL("filename",A175))+2,90),summary!$A$2:$A$38,0)&amp;",'"&amp;B175&amp;"');"</f>
        <v>INSERT INTO make(id_mk, brand_mk, model_mk) VALUES(null,27,'');</v>
      </c>
      <c r="B175" s="749"/>
      <c r="C175" s="745" t="s">
        <v>3787</v>
      </c>
      <c r="D175" s="753" t="n">
        <v>31410</v>
      </c>
    </row>
    <row r="176" customFormat="false" ht="12.8" hidden="true" customHeight="false" outlineLevel="0" collapsed="false">
      <c r="A176" s="185" t="str">
        <f aca="true">"INSERT INTO make(id_mk, brand_mk, model_mk) VALUES(null,"&amp;MATCH(MID(CELL("filename",A176),SEARCH("#$",CELL("filename",A176))+2,90),summary!$A$2:$A$38,0)&amp;",'"&amp;B176&amp;"');"</f>
        <v>INSERT INTO make(id_mk, brand_mk, model_mk) VALUES(null,27,'');</v>
      </c>
      <c r="B176" s="749"/>
      <c r="C176" s="745" t="s">
        <v>3788</v>
      </c>
      <c r="D176" s="753" t="n">
        <v>34050</v>
      </c>
    </row>
    <row r="177" customFormat="false" ht="12.8" hidden="true" customHeight="false" outlineLevel="0" collapsed="false">
      <c r="A177" s="185" t="str">
        <f aca="true">"INSERT INTO make(id_mk, brand_mk, model_mk) VALUES(null,"&amp;MATCH(MID(CELL("filename",A177),SEARCH("#$",CELL("filename",A177))+2,90),summary!$A$2:$A$38,0)&amp;",'"&amp;B177&amp;"');"</f>
        <v>INSERT INTO make(id_mk, brand_mk, model_mk) VALUES(null,27,'');</v>
      </c>
      <c r="B177" s="749"/>
      <c r="C177" s="745" t="s">
        <v>3789</v>
      </c>
      <c r="D177" s="753" t="n">
        <v>30950</v>
      </c>
    </row>
    <row r="178" customFormat="false" ht="12.8" hidden="true" customHeight="false" outlineLevel="0" collapsed="false">
      <c r="A178" s="185" t="str">
        <f aca="true">"INSERT INTO make(id_mk, brand_mk, model_mk) VALUES(null,"&amp;MATCH(MID(CELL("filename",A178),SEARCH("#$",CELL("filename",A178))+2,90),summary!$A$2:$A$38,0)&amp;",'"&amp;B178&amp;"');"</f>
        <v>INSERT INTO make(id_mk, brand_mk, model_mk) VALUES(null,27,'');</v>
      </c>
      <c r="B178" s="749"/>
      <c r="C178" s="745" t="s">
        <v>3790</v>
      </c>
      <c r="D178" s="753" t="n">
        <v>32950</v>
      </c>
    </row>
    <row r="179" customFormat="false" ht="12.8" hidden="true" customHeight="false" outlineLevel="0" collapsed="false">
      <c r="A179" s="185" t="str">
        <f aca="true">"INSERT INTO make(id_mk, brand_mk, model_mk) VALUES(null,"&amp;MATCH(MID(CELL("filename",A179),SEARCH("#$",CELL("filename",A179))+2,90),summary!$A$2:$A$38,0)&amp;",'"&amp;B179&amp;"');"</f>
        <v>INSERT INTO make(id_mk, brand_mk, model_mk) VALUES(null,27,'');</v>
      </c>
      <c r="B179" s="749"/>
      <c r="C179" s="745" t="s">
        <v>3791</v>
      </c>
      <c r="D179" s="753" t="n">
        <v>32950</v>
      </c>
    </row>
    <row r="180" customFormat="false" ht="12.8" hidden="true" customHeight="false" outlineLevel="0" collapsed="false">
      <c r="A180" s="185" t="str">
        <f aca="true">"INSERT INTO make(id_mk, brand_mk, model_mk) VALUES(null,"&amp;MATCH(MID(CELL("filename",A180),SEARCH("#$",CELL("filename",A180))+2,90),summary!$A$2:$A$38,0)&amp;",'"&amp;B180&amp;"');"</f>
        <v>INSERT INTO make(id_mk, brand_mk, model_mk) VALUES(null,27,'');</v>
      </c>
      <c r="B180" s="749"/>
      <c r="C180" s="745" t="s">
        <v>3792</v>
      </c>
      <c r="D180" s="753" t="n">
        <v>34950</v>
      </c>
    </row>
    <row r="181" customFormat="false" ht="12.8" hidden="true" customHeight="false" outlineLevel="0" collapsed="false">
      <c r="A181" s="185" t="str">
        <f aca="true">"INSERT INTO make(id_mk, brand_mk, model_mk) VALUES(null,"&amp;MATCH(MID(CELL("filename",A181),SEARCH("#$",CELL("filename",A181))+2,90),summary!$A$2:$A$38,0)&amp;",'"&amp;B181&amp;"');"</f>
        <v>INSERT INTO make(id_mk, brand_mk, model_mk) VALUES(null,27,'');</v>
      </c>
      <c r="B181" s="749"/>
      <c r="C181" s="745" t="s">
        <v>3793</v>
      </c>
      <c r="D181" s="753" t="n">
        <v>32550</v>
      </c>
    </row>
    <row r="182" customFormat="false" ht="12.8" hidden="true" customHeight="false" outlineLevel="0" collapsed="false">
      <c r="A182" s="185" t="str">
        <f aca="true">"INSERT INTO make(id_mk, brand_mk, model_mk) VALUES(null,"&amp;MATCH(MID(CELL("filename",A182),SEARCH("#$",CELL("filename",A182))+2,90),summary!$A$2:$A$38,0)&amp;",'"&amp;B182&amp;"');"</f>
        <v>INSERT INTO make(id_mk, brand_mk, model_mk) VALUES(null,27,'');</v>
      </c>
      <c r="B182" s="749"/>
      <c r="C182" s="745" t="s">
        <v>3794</v>
      </c>
      <c r="D182" s="753" t="n">
        <v>34650</v>
      </c>
    </row>
    <row r="183" customFormat="false" ht="12.8" hidden="true" customHeight="false" outlineLevel="0" collapsed="false">
      <c r="A183" s="185" t="str">
        <f aca="true">"INSERT INTO make(id_mk, brand_mk, model_mk) VALUES(null,"&amp;MATCH(MID(CELL("filename",A183),SEARCH("#$",CELL("filename",A183))+2,90),summary!$A$2:$A$38,0)&amp;",'"&amp;B183&amp;"');"</f>
        <v>INSERT INTO make(id_mk, brand_mk, model_mk) VALUES(null,27,'');</v>
      </c>
      <c r="B183" s="749"/>
      <c r="C183" s="745" t="s">
        <v>3795</v>
      </c>
      <c r="D183" s="753" t="n">
        <v>34010</v>
      </c>
    </row>
    <row r="184" customFormat="false" ht="12.8" hidden="true" customHeight="false" outlineLevel="0" collapsed="false">
      <c r="A184" s="185" t="str">
        <f aca="true">"INSERT INTO make(id_mk, brand_mk, model_mk) VALUES(null,"&amp;MATCH(MID(CELL("filename",A184),SEARCH("#$",CELL("filename",A184))+2,90),summary!$A$2:$A$38,0)&amp;",'"&amp;B184&amp;"');"</f>
        <v>INSERT INTO make(id_mk, brand_mk, model_mk) VALUES(null,27,'');</v>
      </c>
      <c r="B184" s="749"/>
      <c r="C184" s="745" t="s">
        <v>3796</v>
      </c>
      <c r="D184" s="753" t="n">
        <v>36650</v>
      </c>
    </row>
    <row r="185" customFormat="false" ht="12.8" hidden="true" customHeight="false" outlineLevel="0" collapsed="false">
      <c r="A185" s="185" t="str">
        <f aca="true">"INSERT INTO make(id_mk, brand_mk, model_mk) VALUES(null,"&amp;MATCH(MID(CELL("filename",A185),SEARCH("#$",CELL("filename",A185))+2,90),summary!$A$2:$A$38,0)&amp;",'"&amp;B185&amp;"');"</f>
        <v>INSERT INTO make(id_mk, brand_mk, model_mk) VALUES(null,27,'');</v>
      </c>
      <c r="B185" s="751"/>
      <c r="C185" s="745" t="s">
        <v>3797</v>
      </c>
      <c r="D185" s="753" t="n">
        <v>34100</v>
      </c>
    </row>
    <row r="186" customFormat="false" ht="12.8" hidden="true" customHeight="false" outlineLevel="0" collapsed="false">
      <c r="A186" s="185" t="str">
        <f aca="true">"INSERT INTO make(id_mk, brand_mk, model_mk) VALUES(null,"&amp;MATCH(MID(CELL("filename",A186),SEARCH("#$",CELL("filename",A186))+2,90),summary!$A$2:$A$38,0)&amp;",'"&amp;B186&amp;"');"</f>
        <v>INSERT INTO make(id_mk, brand_mk, model_mk) VALUES(null,27,'');</v>
      </c>
      <c r="B186" s="749"/>
      <c r="C186" s="745" t="s">
        <v>3798</v>
      </c>
      <c r="D186" s="753" t="n">
        <v>36100</v>
      </c>
    </row>
    <row r="187" customFormat="false" ht="12.8" hidden="true" customHeight="false" outlineLevel="0" collapsed="false">
      <c r="A187" s="185" t="str">
        <f aca="true">"INSERT INTO make(id_mk, brand_mk, model_mk) VALUES(null,"&amp;MATCH(MID(CELL("filename",A187),SEARCH("#$",CELL("filename",A187))+2,90),summary!$A$2:$A$38,0)&amp;",'"&amp;B187&amp;"');"</f>
        <v>INSERT INTO make(id_mk, brand_mk, model_mk) VALUES(null,27,'');</v>
      </c>
      <c r="B187" s="749"/>
      <c r="C187" s="745" t="s">
        <v>3799</v>
      </c>
      <c r="D187" s="753" t="n">
        <v>33700</v>
      </c>
    </row>
    <row r="188" customFormat="false" ht="12.8" hidden="true" customHeight="false" outlineLevel="0" collapsed="false">
      <c r="A188" s="185" t="str">
        <f aca="true">"INSERT INTO make(id_mk, brand_mk, model_mk) VALUES(null,"&amp;MATCH(MID(CELL("filename",A188),SEARCH("#$",CELL("filename",A188))+2,90),summary!$A$2:$A$38,0)&amp;",'"&amp;B188&amp;"');"</f>
        <v>INSERT INTO make(id_mk, brand_mk, model_mk) VALUES(null,27,'');</v>
      </c>
      <c r="B188" s="749"/>
      <c r="C188" s="745" t="s">
        <v>3800</v>
      </c>
      <c r="D188" s="753" t="n">
        <v>35800</v>
      </c>
    </row>
    <row r="189" customFormat="false" ht="12.8" hidden="true" customHeight="false" outlineLevel="0" collapsed="false">
      <c r="A189" s="185" t="str">
        <f aca="true">"INSERT INTO make(id_mk, brand_mk, model_mk) VALUES(null,"&amp;MATCH(MID(CELL("filename",A189),SEARCH("#$",CELL("filename",A189))+2,90),summary!$A$2:$A$38,0)&amp;",'"&amp;B189&amp;"');"</f>
        <v>INSERT INTO make(id_mk, brand_mk, model_mk) VALUES(null,27,'');</v>
      </c>
      <c r="B189" s="749"/>
      <c r="C189" s="745" t="s">
        <v>3801</v>
      </c>
      <c r="D189" s="753" t="n">
        <v>35160</v>
      </c>
    </row>
    <row r="190" customFormat="false" ht="12.8" hidden="true" customHeight="false" outlineLevel="0" collapsed="false">
      <c r="A190" s="185" t="str">
        <f aca="true">"INSERT INTO make(id_mk, brand_mk, model_mk) VALUES(null,"&amp;MATCH(MID(CELL("filename",A190),SEARCH("#$",CELL("filename",A190))+2,90),summary!$A$2:$A$38,0)&amp;",'"&amp;B190&amp;"');"</f>
        <v>INSERT INTO make(id_mk, brand_mk, model_mk) VALUES(null,27,'');</v>
      </c>
      <c r="B190" s="749"/>
      <c r="C190" s="745" t="s">
        <v>3802</v>
      </c>
      <c r="D190" s="753" t="n">
        <v>37800</v>
      </c>
    </row>
    <row r="191" customFormat="false" ht="12.8" hidden="true" customHeight="false" outlineLevel="0" collapsed="false">
      <c r="A191" s="185" t="str">
        <f aca="true">"INSERT INTO make(id_mk, brand_mk, model_mk) VALUES(null,"&amp;MATCH(MID(CELL("filename",A191),SEARCH("#$",CELL("filename",A191))+2,90),summary!$A$2:$A$38,0)&amp;",'"&amp;B191&amp;"');"</f>
        <v>INSERT INTO make(id_mk, brand_mk, model_mk) VALUES(null,27,'');</v>
      </c>
      <c r="B191" s="752"/>
      <c r="D191" s="753"/>
    </row>
    <row r="192" customFormat="false" ht="12.8" hidden="false" customHeight="false" outlineLevel="0" collapsed="false">
      <c r="A192" s="185" t="str">
        <f aca="true">"INSERT INTO make(id_mk, brand_mk, model_mk) VALUES(null,"&amp;MATCH(MID(CELL("filename",A192),SEARCH("#$",CELL("filename",A192))+2,90),summary!$A$2:$A$38,0)&amp;",'"&amp;B192&amp;"');"</f>
        <v>INSERT INTO make(id_mk, brand_mk, model_mk) VALUES(null,27,'KODIAQ 5 SEAT');</v>
      </c>
      <c r="B192" s="749" t="s">
        <v>3803</v>
      </c>
      <c r="C192" s="745" t="s">
        <v>3804</v>
      </c>
      <c r="D192" s="753" t="n">
        <v>32495</v>
      </c>
      <c r="E192" s="754"/>
    </row>
    <row r="193" customFormat="false" ht="12.8" hidden="true" customHeight="false" outlineLevel="0" collapsed="false">
      <c r="A193" s="185" t="str">
        <f aca="true">"INSERT INTO make(id_mk, brand_mk, model_mk) VALUES(null,"&amp;MATCH(MID(CELL("filename",A193),SEARCH("#$",CELL("filename",A193))+2,90),summary!$A$2:$A$38,0)&amp;",'"&amp;B193&amp;"');"</f>
        <v>INSERT INTO make(id_mk, brand_mk, model_mk) VALUES(null,27,'');</v>
      </c>
      <c r="C193" s="745" t="s">
        <v>3805</v>
      </c>
      <c r="D193" s="753" t="n">
        <v>35495</v>
      </c>
      <c r="E193" s="754"/>
    </row>
    <row r="194" customFormat="false" ht="12.8" hidden="true" customHeight="false" outlineLevel="0" collapsed="false">
      <c r="A194" s="185" t="str">
        <f aca="true">"INSERT INTO make(id_mk, brand_mk, model_mk) VALUES(null,"&amp;MATCH(MID(CELL("filename",A194),SEARCH("#$",CELL("filename",A194))+2,90),summary!$A$2:$A$38,0)&amp;",'"&amp;B194&amp;"');"</f>
        <v>INSERT INTO make(id_mk, brand_mk, model_mk) VALUES(null,27,'');</v>
      </c>
      <c r="B194" s="749"/>
      <c r="C194" s="745" t="s">
        <v>3806</v>
      </c>
      <c r="D194" s="753" t="n">
        <v>34425</v>
      </c>
    </row>
    <row r="195" customFormat="false" ht="12.8" hidden="true" customHeight="false" outlineLevel="0" collapsed="false">
      <c r="A195" s="185" t="str">
        <f aca="true">"INSERT INTO make(id_mk, brand_mk, model_mk) VALUES(null,"&amp;MATCH(MID(CELL("filename",A195),SEARCH("#$",CELL("filename",A195))+2,90),summary!$A$2:$A$38,0)&amp;",'"&amp;B195&amp;"');"</f>
        <v>INSERT INTO make(id_mk, brand_mk, model_mk) VALUES(null,27,'');</v>
      </c>
      <c r="B195" s="749"/>
      <c r="C195" s="745" t="s">
        <v>3807</v>
      </c>
      <c r="D195" s="753" t="n">
        <v>37425</v>
      </c>
      <c r="E195" s="754"/>
    </row>
    <row r="196" customFormat="false" ht="12.8" hidden="true" customHeight="false" outlineLevel="0" collapsed="false">
      <c r="A196" s="185" t="str">
        <f aca="true">"INSERT INTO make(id_mk, brand_mk, model_mk) VALUES(null,"&amp;MATCH(MID(CELL("filename",A196),SEARCH("#$",CELL("filename",A196))+2,90),summary!$A$2:$A$38,0)&amp;",'"&amp;B196&amp;"');"</f>
        <v>INSERT INTO make(id_mk, brand_mk, model_mk) VALUES(null,27,'');</v>
      </c>
      <c r="B196" s="749"/>
      <c r="C196" s="745" t="s">
        <v>3808</v>
      </c>
      <c r="D196" s="753" t="n">
        <v>37585</v>
      </c>
    </row>
    <row r="197" customFormat="false" ht="12.8" hidden="true" customHeight="false" outlineLevel="0" collapsed="false">
      <c r="A197" s="185" t="str">
        <f aca="true">"INSERT INTO make(id_mk, brand_mk, model_mk) VALUES(null,"&amp;MATCH(MID(CELL("filename",A197),SEARCH("#$",CELL("filename",A197))+2,90),summary!$A$2:$A$38,0)&amp;",'"&amp;B197&amp;"');"</f>
        <v>INSERT INTO make(id_mk, brand_mk, model_mk) VALUES(null,27,'');</v>
      </c>
      <c r="B197" s="749"/>
      <c r="C197" s="745" t="s">
        <v>3809</v>
      </c>
      <c r="D197" s="753" t="n">
        <v>38595</v>
      </c>
    </row>
    <row r="198" customFormat="false" ht="12.8" hidden="true" customHeight="false" outlineLevel="0" collapsed="false">
      <c r="A198" s="185" t="str">
        <f aca="true">"INSERT INTO make(id_mk, brand_mk, model_mk) VALUES(null,"&amp;MATCH(MID(CELL("filename",A198),SEARCH("#$",CELL("filename",A198))+2,90),summary!$A$2:$A$38,0)&amp;",'"&amp;B198&amp;"');"</f>
        <v>INSERT INTO make(id_mk, brand_mk, model_mk) VALUES(null,27,'');</v>
      </c>
      <c r="B198" s="749"/>
      <c r="C198" s="745" t="s">
        <v>3810</v>
      </c>
      <c r="D198" s="753" t="n">
        <v>41630</v>
      </c>
    </row>
    <row r="199" customFormat="false" ht="12.8" hidden="true" customHeight="false" outlineLevel="0" collapsed="false">
      <c r="A199" s="185" t="str">
        <f aca="true">"INSERT INTO make(id_mk, brand_mk, model_mk) VALUES(null,"&amp;MATCH(MID(CELL("filename",A199),SEARCH("#$",CELL("filename",A199))+2,90),summary!$A$2:$A$38,0)&amp;",'"&amp;B199&amp;"');"</f>
        <v>INSERT INTO make(id_mk, brand_mk, model_mk) VALUES(null,27,'');</v>
      </c>
      <c r="B199" s="749"/>
      <c r="C199" s="745" t="s">
        <v>3811</v>
      </c>
      <c r="D199" s="753" t="n">
        <v>42540</v>
      </c>
    </row>
    <row r="200" customFormat="false" ht="12.8" hidden="true" customHeight="false" outlineLevel="0" collapsed="false">
      <c r="A200" s="185" t="str">
        <f aca="true">"INSERT INTO make(id_mk, brand_mk, model_mk) VALUES(null,"&amp;MATCH(MID(CELL("filename",A200),SEARCH("#$",CELL("filename",A200))+2,90),summary!$A$2:$A$38,0)&amp;",'"&amp;B200&amp;"');"</f>
        <v>INSERT INTO make(id_mk, brand_mk, model_mk) VALUES(null,27,'');</v>
      </c>
      <c r="B200" s="749"/>
      <c r="C200" s="745" t="s">
        <v>3812</v>
      </c>
      <c r="D200" s="753" t="n">
        <v>42125</v>
      </c>
    </row>
    <row r="201" customFormat="false" ht="12.8" hidden="true" customHeight="false" outlineLevel="0" collapsed="false">
      <c r="A201" s="185" t="str">
        <f aca="true">"INSERT INTO make(id_mk, brand_mk, model_mk) VALUES(null,"&amp;MATCH(MID(CELL("filename",A201),SEARCH("#$",CELL("filename",A201))+2,90),summary!$A$2:$A$38,0)&amp;",'"&amp;B201&amp;"');"</f>
        <v>INSERT INTO make(id_mk, brand_mk, model_mk) VALUES(null,27,'');</v>
      </c>
      <c r="B201" s="750"/>
      <c r="C201" s="745" t="s">
        <v>3813</v>
      </c>
      <c r="D201" s="753" t="n">
        <v>42335</v>
      </c>
    </row>
    <row r="202" customFormat="false" ht="12.8" hidden="true" customHeight="false" outlineLevel="0" collapsed="false">
      <c r="A202" s="185" t="str">
        <f aca="true">"INSERT INTO make(id_mk, brand_mk, model_mk) VALUES(null,"&amp;MATCH(MID(CELL("filename",A202),SEARCH("#$",CELL("filename",A202))+2,90),summary!$A$2:$A$38,0)&amp;",'"&amp;B202&amp;"');"</f>
        <v>INSERT INTO make(id_mk, brand_mk, model_mk) VALUES(null,27,'');</v>
      </c>
      <c r="B202" s="749"/>
      <c r="C202" s="745" t="s">
        <v>3814</v>
      </c>
      <c r="D202" s="753" t="n">
        <v>43345</v>
      </c>
    </row>
    <row r="203" customFormat="false" ht="12.8" hidden="true" customHeight="false" outlineLevel="0" collapsed="false">
      <c r="A203" s="185" t="str">
        <f aca="true">"INSERT INTO make(id_mk, brand_mk, model_mk) VALUES(null,"&amp;MATCH(MID(CELL("filename",A203),SEARCH("#$",CELL("filename",A203))+2,90),summary!$A$2:$A$38,0)&amp;",'"&amp;B203&amp;"');"</f>
        <v>INSERT INTO make(id_mk, brand_mk, model_mk) VALUES(null,27,'');</v>
      </c>
      <c r="B203" s="749"/>
      <c r="C203" s="745" t="s">
        <v>3815</v>
      </c>
      <c r="D203" s="753" t="n">
        <v>46380</v>
      </c>
    </row>
    <row r="204" customFormat="false" ht="12.8" hidden="true" customHeight="false" outlineLevel="0" collapsed="false">
      <c r="A204" s="185" t="str">
        <f aca="true">"INSERT INTO make(id_mk, brand_mk, model_mk) VALUES(null,"&amp;MATCH(MID(CELL("filename",A204),SEARCH("#$",CELL("filename",A204))+2,90),summary!$A$2:$A$38,0)&amp;",'"&amp;B204&amp;"');"</f>
        <v>INSERT INTO make(id_mk, brand_mk, model_mk) VALUES(null,27,'');</v>
      </c>
      <c r="B204" s="749"/>
      <c r="C204" s="745" t="s">
        <v>3816</v>
      </c>
      <c r="D204" s="753" t="n">
        <v>47290</v>
      </c>
    </row>
    <row r="205" customFormat="false" ht="12.8" hidden="true" customHeight="false" outlineLevel="0" collapsed="false">
      <c r="A205" s="185" t="str">
        <f aca="true">"INSERT INTO make(id_mk, brand_mk, model_mk) VALUES(null,"&amp;MATCH(MID(CELL("filename",A205),SEARCH("#$",CELL("filename",A205))+2,90),summary!$A$2:$A$38,0)&amp;",'"&amp;B205&amp;"');"</f>
        <v>INSERT INTO make(id_mk, brand_mk, model_mk) VALUES(null,27,'');</v>
      </c>
      <c r="B205" s="749"/>
      <c r="C205" s="745" t="s">
        <v>3817</v>
      </c>
      <c r="D205" s="753" t="n">
        <v>40425</v>
      </c>
    </row>
    <row r="206" customFormat="false" ht="12.8" hidden="true" customHeight="false" outlineLevel="0" collapsed="false">
      <c r="A206" s="185" t="str">
        <f aca="true">"INSERT INTO make(id_mk, brand_mk, model_mk) VALUES(null,"&amp;MATCH(MID(CELL("filename",A206),SEARCH("#$",CELL("filename",A206))+2,90),summary!$A$2:$A$38,0)&amp;",'"&amp;B206&amp;"');"</f>
        <v>INSERT INTO make(id_mk, brand_mk, model_mk) VALUES(null,27,'');</v>
      </c>
      <c r="B206" s="749"/>
      <c r="C206" s="745" t="s">
        <v>3818</v>
      </c>
      <c r="D206" s="753" t="n">
        <v>43425</v>
      </c>
    </row>
    <row r="207" customFormat="false" ht="12.8" hidden="true" customHeight="false" outlineLevel="0" collapsed="false">
      <c r="A207" s="185" t="str">
        <f aca="true">"INSERT INTO make(id_mk, brand_mk, model_mk) VALUES(null,"&amp;MATCH(MID(CELL("filename",A207),SEARCH("#$",CELL("filename",A207))+2,90),summary!$A$2:$A$38,0)&amp;",'"&amp;B207&amp;"');"</f>
        <v>INSERT INTO make(id_mk, brand_mk, model_mk) VALUES(null,27,'');</v>
      </c>
      <c r="B207" s="749"/>
      <c r="C207" s="745" t="s">
        <v>3819</v>
      </c>
      <c r="D207" s="753" t="n">
        <v>43650</v>
      </c>
    </row>
    <row r="208" customFormat="false" ht="12.8" hidden="true" customHeight="false" outlineLevel="0" collapsed="false">
      <c r="A208" s="185" t="str">
        <f aca="true">"INSERT INTO make(id_mk, brand_mk, model_mk) VALUES(null,"&amp;MATCH(MID(CELL("filename",A208),SEARCH("#$",CELL("filename",A208))+2,90),summary!$A$2:$A$38,0)&amp;",'"&amp;B208&amp;"');"</f>
        <v>INSERT INTO make(id_mk, brand_mk, model_mk) VALUES(null,27,'');</v>
      </c>
      <c r="B208" s="749"/>
      <c r="C208" s="745" t="s">
        <v>3820</v>
      </c>
      <c r="D208" s="753" t="n">
        <v>44660</v>
      </c>
    </row>
    <row r="209" customFormat="false" ht="12.8" hidden="true" customHeight="false" outlineLevel="0" collapsed="false">
      <c r="A209" s="185" t="str">
        <f aca="true">"INSERT INTO make(id_mk, brand_mk, model_mk) VALUES(null,"&amp;MATCH(MID(CELL("filename",A209),SEARCH("#$",CELL("filename",A209))+2,90),summary!$A$2:$A$38,0)&amp;",'"&amp;B209&amp;"');"</f>
        <v>INSERT INTO make(id_mk, brand_mk, model_mk) VALUES(null,27,'');</v>
      </c>
      <c r="B209" s="749"/>
      <c r="C209" s="745" t="s">
        <v>3821</v>
      </c>
      <c r="D209" s="753" t="n">
        <v>47695</v>
      </c>
    </row>
    <row r="210" customFormat="false" ht="12.8" hidden="true" customHeight="false" outlineLevel="0" collapsed="false">
      <c r="A210" s="185" t="str">
        <f aca="true">"INSERT INTO make(id_mk, brand_mk, model_mk) VALUES(null,"&amp;MATCH(MID(CELL("filename",A210),SEARCH("#$",CELL("filename",A210))+2,90),summary!$A$2:$A$38,0)&amp;",'"&amp;B210&amp;"');"</f>
        <v>INSERT INTO make(id_mk, brand_mk, model_mk) VALUES(null,27,'');</v>
      </c>
      <c r="B210" s="749"/>
      <c r="C210" s="745" t="s">
        <v>3822</v>
      </c>
      <c r="D210" s="753" t="n">
        <v>48605</v>
      </c>
    </row>
    <row r="211" customFormat="false" ht="12.8" hidden="true" customHeight="false" outlineLevel="0" collapsed="false">
      <c r="A211" s="185" t="str">
        <f aca="true">"INSERT INTO make(id_mk, brand_mk, model_mk) VALUES(null,"&amp;MATCH(MID(CELL("filename",A211),SEARCH("#$",CELL("filename",A211))+2,90),summary!$A$2:$A$38,0)&amp;",'"&amp;B211&amp;"');"</f>
        <v>INSERT INTO make(id_mk, brand_mk, model_mk) VALUES(null,27,'');</v>
      </c>
      <c r="B211" s="749"/>
      <c r="C211" s="745" t="s">
        <v>3823</v>
      </c>
      <c r="D211" s="753" t="n">
        <v>62295</v>
      </c>
    </row>
    <row r="212" customFormat="false" ht="12.8" hidden="true" customHeight="false" outlineLevel="0" collapsed="false">
      <c r="A212" s="185" t="str">
        <f aca="true">"INSERT INTO make(id_mk, brand_mk, model_mk) VALUES(null,"&amp;MATCH(MID(CELL("filename",A212),SEARCH("#$",CELL("filename",A212))+2,90),summary!$A$2:$A$38,0)&amp;",'"&amp;B212&amp;"');"</f>
        <v>INSERT INTO make(id_mk, brand_mk, model_mk) VALUES(null,27,'');</v>
      </c>
      <c r="B212" s="749"/>
      <c r="D212" s="753"/>
    </row>
    <row r="213" customFormat="false" ht="12.8" hidden="false" customHeight="false" outlineLevel="0" collapsed="false">
      <c r="A213" s="185" t="str">
        <f aca="true">"INSERT INTO make(id_mk, brand_mk, model_mk) VALUES(null,"&amp;MATCH(MID(CELL("filename",A213),SEARCH("#$",CELL("filename",A213))+2,90),summary!$A$2:$A$38,0)&amp;",'"&amp;B213&amp;"');"</f>
        <v>INSERT INTO make(id_mk, brand_mk, model_mk) VALUES(null,27,'KODIAQ 7 SEAT');</v>
      </c>
      <c r="B213" s="749" t="s">
        <v>3824</v>
      </c>
      <c r="C213" s="745" t="s">
        <v>3825</v>
      </c>
      <c r="D213" s="753" t="n">
        <v>33495</v>
      </c>
    </row>
    <row r="214" customFormat="false" ht="12.8" hidden="true" customHeight="false" outlineLevel="0" collapsed="false">
      <c r="C214" s="745" t="s">
        <v>3826</v>
      </c>
      <c r="D214" s="753" t="n">
        <v>36495</v>
      </c>
    </row>
    <row r="215" customFormat="false" ht="12.8" hidden="true" customHeight="false" outlineLevel="0" collapsed="false">
      <c r="B215" s="749"/>
      <c r="C215" s="745" t="s">
        <v>3827</v>
      </c>
      <c r="D215" s="753" t="n">
        <v>35425</v>
      </c>
    </row>
    <row r="216" customFormat="false" ht="12.8" hidden="true" customHeight="false" outlineLevel="0" collapsed="false">
      <c r="B216" s="749"/>
      <c r="C216" s="745" t="s">
        <v>3828</v>
      </c>
      <c r="D216" s="753" t="n">
        <v>38425</v>
      </c>
    </row>
    <row r="217" customFormat="false" ht="12.8" hidden="true" customHeight="false" outlineLevel="0" collapsed="false">
      <c r="B217" s="749"/>
      <c r="C217" s="745" t="s">
        <v>3829</v>
      </c>
      <c r="D217" s="753" t="n">
        <v>38585</v>
      </c>
    </row>
    <row r="218" customFormat="false" ht="12.8" hidden="true" customHeight="false" outlineLevel="0" collapsed="false">
      <c r="B218" s="749"/>
      <c r="C218" s="745" t="s">
        <v>3830</v>
      </c>
      <c r="D218" s="753" t="n">
        <v>39595</v>
      </c>
    </row>
    <row r="219" customFormat="false" ht="12.8" hidden="true" customHeight="false" outlineLevel="0" collapsed="false">
      <c r="B219" s="749"/>
      <c r="C219" s="745" t="s">
        <v>3831</v>
      </c>
      <c r="D219" s="753" t="n">
        <v>42630</v>
      </c>
    </row>
    <row r="220" customFormat="false" ht="12.8" hidden="true" customHeight="false" outlineLevel="0" collapsed="false">
      <c r="B220" s="749"/>
      <c r="C220" s="745" t="s">
        <v>3832</v>
      </c>
      <c r="D220" s="753" t="n">
        <v>43540</v>
      </c>
    </row>
    <row r="221" customFormat="false" ht="12.8" hidden="true" customHeight="false" outlineLevel="0" collapsed="false">
      <c r="B221" s="749"/>
      <c r="C221" s="745" t="s">
        <v>3833</v>
      </c>
      <c r="D221" s="753" t="n">
        <v>43125</v>
      </c>
    </row>
    <row r="222" customFormat="false" ht="12.8" hidden="true" customHeight="false" outlineLevel="0" collapsed="false">
      <c r="B222" s="749"/>
      <c r="C222" s="745" t="s">
        <v>3834</v>
      </c>
      <c r="D222" s="753" t="n">
        <v>43335</v>
      </c>
    </row>
    <row r="223" customFormat="false" ht="12.8" hidden="true" customHeight="false" outlineLevel="0" collapsed="false">
      <c r="B223" s="749"/>
      <c r="C223" s="745" t="s">
        <v>3835</v>
      </c>
      <c r="D223" s="753" t="n">
        <v>44345</v>
      </c>
    </row>
    <row r="224" customFormat="false" ht="12.8" hidden="true" customHeight="false" outlineLevel="0" collapsed="false">
      <c r="B224" s="749"/>
      <c r="C224" s="745" t="s">
        <v>3836</v>
      </c>
      <c r="D224" s="753" t="n">
        <v>47380</v>
      </c>
    </row>
    <row r="225" customFormat="false" ht="12.8" hidden="true" customHeight="false" outlineLevel="0" collapsed="false">
      <c r="B225" s="749"/>
      <c r="C225" s="745" t="s">
        <v>3837</v>
      </c>
      <c r="D225" s="753" t="n">
        <v>48290</v>
      </c>
    </row>
    <row r="226" customFormat="false" ht="12.8" hidden="true" customHeight="false" outlineLevel="0" collapsed="false">
      <c r="B226" s="749"/>
      <c r="C226" s="745" t="s">
        <v>3838</v>
      </c>
      <c r="D226" s="753" t="n">
        <v>41425</v>
      </c>
    </row>
    <row r="227" customFormat="false" ht="12.8" hidden="true" customHeight="false" outlineLevel="0" collapsed="false">
      <c r="B227" s="749"/>
      <c r="C227" s="745" t="s">
        <v>3839</v>
      </c>
      <c r="D227" s="753" t="n">
        <v>44425</v>
      </c>
    </row>
    <row r="228" customFormat="false" ht="12.8" hidden="true" customHeight="false" outlineLevel="0" collapsed="false">
      <c r="B228" s="749"/>
      <c r="C228" s="745" t="s">
        <v>3840</v>
      </c>
      <c r="D228" s="753" t="n">
        <v>44650</v>
      </c>
    </row>
    <row r="229" customFormat="false" ht="12.8" hidden="true" customHeight="false" outlineLevel="0" collapsed="false">
      <c r="B229" s="749"/>
      <c r="C229" s="745" t="s">
        <v>3841</v>
      </c>
      <c r="D229" s="753" t="n">
        <v>45660</v>
      </c>
    </row>
    <row r="230" customFormat="false" ht="12.8" hidden="true" customHeight="false" outlineLevel="0" collapsed="false">
      <c r="B230" s="749"/>
      <c r="C230" s="745" t="s">
        <v>3842</v>
      </c>
      <c r="D230" s="753" t="n">
        <v>48695</v>
      </c>
    </row>
    <row r="231" customFormat="false" ht="12.8" hidden="true" customHeight="false" outlineLevel="0" collapsed="false">
      <c r="B231" s="749"/>
      <c r="C231" s="745" t="s">
        <v>3843</v>
      </c>
      <c r="D231" s="753" t="n">
        <v>49605</v>
      </c>
    </row>
    <row r="232" customFormat="false" ht="12.8" hidden="true" customHeight="false" outlineLevel="0" collapsed="false">
      <c r="B232" s="749"/>
      <c r="C232" s="745" t="s">
        <v>3844</v>
      </c>
      <c r="D232" s="753" t="n">
        <v>63295</v>
      </c>
    </row>
    <row r="233" customFormat="false" ht="12.8" hidden="false" customHeight="false" outlineLevel="0" collapsed="false">
      <c r="B233" s="749"/>
      <c r="D233" s="753"/>
    </row>
    <row r="234" customFormat="false" ht="12.75" hidden="false" customHeight="true" outlineLevel="0" collapsed="false">
      <c r="D234" s="26"/>
    </row>
    <row r="235" customFormat="false" ht="12.75" hidden="false" customHeight="true" outlineLevel="0" collapsed="false">
      <c r="D235" s="26"/>
    </row>
    <row r="236" customFormat="false" ht="12.75" hidden="false" customHeight="true" outlineLevel="0" collapsed="false">
      <c r="D236" s="26"/>
    </row>
    <row r="237" customFormat="false" ht="12.75" hidden="false" customHeight="true" outlineLevel="0" collapsed="false">
      <c r="D237" s="26"/>
    </row>
    <row r="238" customFormat="false" ht="12.75" hidden="false" customHeight="true" outlineLevel="0" collapsed="false">
      <c r="D238" s="26"/>
    </row>
    <row r="239" customFormat="false" ht="12.75" hidden="false" customHeight="true" outlineLevel="0" collapsed="false">
      <c r="D239" s="26"/>
    </row>
    <row r="240" customFormat="false" ht="12.75" hidden="false" customHeight="true" outlineLevel="0" collapsed="false">
      <c r="D240" s="26"/>
    </row>
    <row r="241" customFormat="false" ht="12.75" hidden="false" customHeight="true" outlineLevel="0" collapsed="false">
      <c r="D241" s="26"/>
    </row>
    <row r="242" customFormat="false" ht="12.75" hidden="false" customHeight="true" outlineLevel="0" collapsed="false">
      <c r="D242" s="26"/>
    </row>
    <row r="243" customFormat="false" ht="12.75" hidden="false" customHeight="true" outlineLevel="0" collapsed="false">
      <c r="D243" s="26"/>
    </row>
    <row r="244" customFormat="false" ht="13.7" hidden="false" customHeight="true" outlineLevel="0" collapsed="false">
      <c r="D244" s="26"/>
    </row>
    <row r="245" customFormat="false" ht="13.7" hidden="false" customHeight="true" outlineLevel="0" collapsed="false">
      <c r="D245" s="26"/>
    </row>
    <row r="246" customFormat="false" ht="13.7" hidden="false" customHeight="true" outlineLevel="0" collapsed="false">
      <c r="D246" s="26"/>
    </row>
    <row r="247" customFormat="false" ht="13.7" hidden="false" customHeight="true" outlineLevel="0" collapsed="false">
      <c r="D247" s="26"/>
    </row>
    <row r="248" customFormat="false" ht="12.75" hidden="false" customHeight="true" outlineLevel="0" collapsed="false">
      <c r="D248" s="26"/>
    </row>
    <row r="249" customFormat="false" ht="12.75" hidden="false" customHeight="true" outlineLevel="0" collapsed="false">
      <c r="D249" s="26"/>
    </row>
    <row r="250" customFormat="false" ht="12.75" hidden="false" customHeight="true" outlineLevel="0" collapsed="false">
      <c r="D250" s="26"/>
    </row>
    <row r="251" customFormat="false" ht="12.75" hidden="false" customHeight="true" outlineLevel="0" collapsed="false">
      <c r="B251" s="752"/>
    </row>
    <row r="252" customFormat="false" ht="12.75" hidden="false" customHeight="true" outlineLevel="0" collapsed="false">
      <c r="D252" s="26"/>
    </row>
    <row r="253" customFormat="false" ht="12.75" hidden="false" customHeight="true" outlineLevel="0" collapsed="false">
      <c r="D253" s="26"/>
    </row>
    <row r="254" customFormat="false" ht="12.75" hidden="false" customHeight="true" outlineLevel="0" collapsed="false">
      <c r="D254" s="26"/>
    </row>
    <row r="255" customFormat="false" ht="12.75" hidden="false" customHeight="true" outlineLevel="0" collapsed="false">
      <c r="D255" s="26"/>
    </row>
    <row r="256" customFormat="false" ht="12.75" hidden="false" customHeight="true" outlineLevel="0" collapsed="false">
      <c r="D256" s="26"/>
    </row>
    <row r="257" customFormat="false" ht="12.75" hidden="false" customHeight="true" outlineLevel="0" collapsed="false">
      <c r="D257" s="26"/>
    </row>
    <row r="258" customFormat="false" ht="12.75" hidden="false" customHeight="true" outlineLevel="0" collapsed="false">
      <c r="D258" s="26"/>
    </row>
    <row r="259" customFormat="false" ht="12.75" hidden="false" customHeight="true" outlineLevel="0" collapsed="false">
      <c r="D259" s="26"/>
    </row>
    <row r="260" customFormat="false" ht="12.75" hidden="false" customHeight="true" outlineLevel="0" collapsed="false">
      <c r="D260" s="26"/>
    </row>
    <row r="261" customFormat="false" ht="12.75" hidden="false" customHeight="true" outlineLevel="0" collapsed="false">
      <c r="D261" s="26"/>
    </row>
    <row r="262" customFormat="false" ht="12.75" hidden="false" customHeight="true" outlineLevel="0" collapsed="false">
      <c r="D262" s="26"/>
    </row>
    <row r="263" customFormat="false" ht="12.75" hidden="false" customHeight="true" outlineLevel="0" collapsed="false">
      <c r="D263" s="26"/>
    </row>
    <row r="264" customFormat="false" ht="12.75" hidden="false" customHeight="true" outlineLevel="0" collapsed="false">
      <c r="D264" s="26"/>
    </row>
    <row r="265" customFormat="false" ht="12.75" hidden="false" customHeight="true" outlineLevel="0" collapsed="false">
      <c r="D265" s="26"/>
    </row>
    <row r="266" customFormat="false" ht="12.75" hidden="false" customHeight="true" outlineLevel="0" collapsed="false">
      <c r="D266" s="26"/>
    </row>
    <row r="267" customFormat="false" ht="12.75" hidden="false" customHeight="true" outlineLevel="0" collapsed="false">
      <c r="D267" s="26"/>
    </row>
    <row r="269" customFormat="false" ht="12.75" hidden="false" customHeight="true" outlineLevel="0" collapsed="false">
      <c r="B269" s="752"/>
    </row>
    <row r="270" customFormat="false" ht="12.75" hidden="false" customHeight="true" outlineLevel="0" collapsed="false">
      <c r="B270" s="752"/>
      <c r="D270" s="26"/>
    </row>
    <row r="271" customFormat="false" ht="12.75" hidden="false" customHeight="true" outlineLevel="0" collapsed="false">
      <c r="B271" s="752"/>
    </row>
    <row r="272" customFormat="false" ht="12.75" hidden="false" customHeight="true" outlineLevel="0" collapsed="false">
      <c r="D272" s="26"/>
    </row>
    <row r="273" customFormat="false" ht="12.75" hidden="false" customHeight="true" outlineLevel="0" collapsed="false">
      <c r="D273" s="26"/>
    </row>
    <row r="274" customFormat="false" ht="12.75" hidden="false" customHeight="true" outlineLevel="0" collapsed="false">
      <c r="D274" s="26"/>
    </row>
    <row r="275" customFormat="false" ht="12.75" hidden="false" customHeight="true" outlineLevel="0" collapsed="false">
      <c r="D275" s="26"/>
    </row>
    <row r="276" customFormat="false" ht="12.75" hidden="false" customHeight="true" outlineLevel="0" collapsed="false">
      <c r="D276" s="26"/>
    </row>
    <row r="277" customFormat="false" ht="12.75" hidden="false" customHeight="true" outlineLevel="0" collapsed="false">
      <c r="D277" s="26"/>
    </row>
    <row r="278" customFormat="false" ht="12.75" hidden="false" customHeight="true" outlineLevel="0" collapsed="false">
      <c r="D278" s="26"/>
    </row>
    <row r="279" customFormat="false" ht="12.75" hidden="false" customHeight="true" outlineLevel="0" collapsed="false">
      <c r="D279" s="26"/>
    </row>
    <row r="280" customFormat="false" ht="12.75" hidden="false" customHeight="true" outlineLevel="0" collapsed="false">
      <c r="D280" s="26"/>
    </row>
    <row r="281" customFormat="false" ht="12.75" hidden="false" customHeight="true" outlineLevel="0" collapsed="false">
      <c r="D281" s="26"/>
    </row>
    <row r="282" customFormat="false" ht="12.75" hidden="false" customHeight="true" outlineLevel="0" collapsed="false">
      <c r="D282" s="26"/>
    </row>
  </sheetData>
  <autoFilter ref="A4:D232">
    <filterColumn colId="1">
      <customFilters and="true">
        <customFilter operator="**none**" val=""/>
      </customFilters>
    </filterColumn>
  </autoFilter>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2.xml><?xml version="1.0" encoding="utf-8"?>
<worksheet xmlns="http://schemas.openxmlformats.org/spreadsheetml/2006/main" xmlns:r="http://schemas.openxmlformats.org/officeDocument/2006/relationships">
  <sheetPr filterMode="true">
    <pageSetUpPr fitToPage="false"/>
  </sheetPr>
  <dimension ref="A1:D41"/>
  <sheetViews>
    <sheetView showFormulas="false" showGridLines="true" showRowColHeaders="true" showZeros="true" rightToLeft="false" tabSelected="false" showOutlineSymbols="true" defaultGridColor="true" view="normal" topLeftCell="A3" colorId="64" zoomScale="100" zoomScaleNormal="100" zoomScalePageLayoutView="100" workbookViewId="0">
      <selection pane="topLeft" activeCell="A7" activeCellId="0" sqref="A7"/>
    </sheetView>
  </sheetViews>
  <sheetFormatPr defaultRowHeight="12.75" zeroHeight="false" outlineLevelRow="0" outlineLevelCol="0"/>
  <cols>
    <col collapsed="false" customWidth="true" hidden="false" outlineLevel="0" max="1" min="1" style="9" width="25.71"/>
    <col collapsed="false" customWidth="true" hidden="false" outlineLevel="0" max="2" min="2" style="280" width="25.71"/>
    <col collapsed="false" customWidth="true" hidden="false" outlineLevel="0" max="3" min="3" style="281" width="50.71"/>
    <col collapsed="false" customWidth="true" hidden="false" outlineLevel="0" max="4" min="4" style="283" width="10.71"/>
    <col collapsed="false" customWidth="true" hidden="false" outlineLevel="0" max="1025" min="5" style="9" width="9.14"/>
  </cols>
  <sheetData>
    <row r="1" s="5" customFormat="true" ht="12.75" hidden="false" customHeight="true" outlineLevel="0" collapsed="false">
      <c r="B1" s="2" t="s">
        <v>0</v>
      </c>
      <c r="C1" s="2"/>
      <c r="D1" s="755"/>
    </row>
    <row r="2" customFormat="false" ht="12.75" hidden="false" customHeight="true" outlineLevel="0" collapsed="false">
      <c r="B2" s="6"/>
      <c r="C2" s="276"/>
      <c r="D2" s="727"/>
    </row>
    <row r="3" customFormat="false" ht="12.8" hidden="false" customHeight="false" outlineLevel="0" collapsed="false">
      <c r="B3" s="10" t="s">
        <v>1219</v>
      </c>
      <c r="C3" s="11"/>
    </row>
    <row r="4" s="734" customFormat="true" ht="12.75" hidden="false" customHeight="true" outlineLevel="0" collapsed="false">
      <c r="B4" s="6"/>
      <c r="C4" s="6"/>
      <c r="D4" s="727"/>
    </row>
    <row r="5" s="734" customFormat="true" ht="12.75" hidden="false" customHeight="true" outlineLevel="0" collapsed="false">
      <c r="B5" s="280" t="s">
        <v>473</v>
      </c>
      <c r="C5" s="280" t="s">
        <v>35</v>
      </c>
      <c r="D5" s="756" t="s">
        <v>2686</v>
      </c>
    </row>
    <row r="6" customFormat="false" ht="12.75" hidden="true" customHeight="true" outlineLevel="0" collapsed="false"/>
    <row r="7" s="734" customFormat="true" ht="12.75" hidden="false" customHeight="true" outlineLevel="0" collapsed="false">
      <c r="A7" s="185" t="str">
        <f aca="true">"INSERT INTO make(id_mk, brand_mk, model_mk) VALUES(null,"&amp;MATCH(MID(CELL("filename",A7),SEARCH("#$",CELL("filename",A7))+2,90),summary!$A$2:$A$38,0)&amp;",'"&amp;B7&amp;"');"</f>
        <v>INSERT INTO make(id_mk, brand_mk, model_mk) VALUES(null,28,'fortwo coupe');</v>
      </c>
      <c r="B7" s="6" t="s">
        <v>3845</v>
      </c>
      <c r="C7" s="6"/>
      <c r="D7" s="757"/>
    </row>
    <row r="8" customFormat="false" ht="12.75" hidden="true" customHeight="true" outlineLevel="0" collapsed="false">
      <c r="B8" s="6"/>
      <c r="C8" s="276" t="s">
        <v>3846</v>
      </c>
      <c r="D8" s="727" t="n">
        <v>12995</v>
      </c>
    </row>
    <row r="9" customFormat="false" ht="12.75" hidden="true" customHeight="true" outlineLevel="0" collapsed="false">
      <c r="B9" s="6"/>
      <c r="C9" s="276" t="s">
        <v>3847</v>
      </c>
      <c r="D9" s="727" t="n">
        <v>13895</v>
      </c>
    </row>
    <row r="10" customFormat="false" ht="12.75" hidden="true" customHeight="true" outlineLevel="0" collapsed="false">
      <c r="B10" s="6"/>
      <c r="C10" s="276" t="s">
        <v>3848</v>
      </c>
      <c r="D10" s="758" t="n">
        <v>14995</v>
      </c>
    </row>
    <row r="11" customFormat="false" ht="12.75" hidden="true" customHeight="true" outlineLevel="0" collapsed="false">
      <c r="B11" s="6"/>
      <c r="C11" s="276" t="s">
        <v>3849</v>
      </c>
      <c r="D11" s="758" t="n">
        <v>16395</v>
      </c>
    </row>
    <row r="12" customFormat="false" ht="12.75" hidden="true" customHeight="true" outlineLevel="0" collapsed="false">
      <c r="B12" s="6"/>
      <c r="C12" s="276" t="s">
        <v>3850</v>
      </c>
      <c r="D12" s="758" t="n">
        <v>25395</v>
      </c>
    </row>
    <row r="13" customFormat="false" ht="12.75" hidden="true" customHeight="true" outlineLevel="0" collapsed="false">
      <c r="B13" s="6"/>
      <c r="C13" s="276"/>
      <c r="D13" s="758"/>
    </row>
    <row r="14" customFormat="false" ht="12.75" hidden="false" customHeight="true" outlineLevel="0" collapsed="false">
      <c r="A14" s="185" t="str">
        <f aca="true">"INSERT INTO make(id_mk, brand_mk, model_mk) VALUES(null,"&amp;MATCH(MID(CELL("filename",A14),SEARCH("#$",CELL("filename",A14))+2,90),summary!$A$2:$A$38,0)&amp;",'"&amp;B14&amp;"');"</f>
        <v>INSERT INTO make(id_mk, brand_mk, model_mk) VALUES(null,28,'fortwo cabrio');</v>
      </c>
      <c r="B14" s="6" t="s">
        <v>3851</v>
      </c>
      <c r="C14" s="276"/>
      <c r="D14" s="758"/>
    </row>
    <row r="15" customFormat="false" ht="12.75" hidden="true" customHeight="true" outlineLevel="0" collapsed="false">
      <c r="B15" s="6"/>
      <c r="C15" s="276" t="s">
        <v>3847</v>
      </c>
      <c r="D15" s="758" t="n">
        <v>17495</v>
      </c>
    </row>
    <row r="16" customFormat="false" ht="12.75" hidden="true" customHeight="true" outlineLevel="0" collapsed="false">
      <c r="B16" s="6"/>
      <c r="C16" s="276" t="s">
        <v>3848</v>
      </c>
      <c r="D16" s="758" t="n">
        <v>18595</v>
      </c>
    </row>
    <row r="17" customFormat="false" ht="12.75" hidden="true" customHeight="true" outlineLevel="0" collapsed="false">
      <c r="B17" s="6"/>
      <c r="C17" s="276" t="s">
        <v>3849</v>
      </c>
      <c r="D17" s="758" t="n">
        <v>19995</v>
      </c>
    </row>
    <row r="18" customFormat="false" ht="12.75" hidden="true" customHeight="true" outlineLevel="0" collapsed="false">
      <c r="B18" s="6"/>
      <c r="C18" s="276" t="s">
        <v>3850</v>
      </c>
      <c r="D18" s="758" t="n">
        <v>28995</v>
      </c>
    </row>
    <row r="19" customFormat="false" ht="12.75" hidden="true" customHeight="true" outlineLevel="0" collapsed="false">
      <c r="B19" s="6"/>
      <c r="C19" s="276"/>
      <c r="D19" s="758"/>
    </row>
    <row r="20" customFormat="false" ht="12.75" hidden="false" customHeight="true" outlineLevel="0" collapsed="false">
      <c r="A20" s="185" t="str">
        <f aca="true">"INSERT INTO make(id_mk, brand_mk, model_mk) VALUES(null,"&amp;MATCH(MID(CELL("filename",A20),SEARCH("#$",CELL("filename",A20))+2,90),summary!$A$2:$A$38,0)&amp;",'"&amp;B20&amp;"');"</f>
        <v>INSERT INTO make(id_mk, brand_mk, model_mk) VALUES(null,28,'roadster');</v>
      </c>
      <c r="B20" s="6" t="s">
        <v>3852</v>
      </c>
      <c r="C20" s="276"/>
      <c r="D20" s="758"/>
    </row>
    <row r="21" customFormat="false" ht="12.75" hidden="true" customHeight="true" outlineLevel="0" collapsed="false">
      <c r="B21" s="759"/>
      <c r="C21" s="276" t="s">
        <v>3853</v>
      </c>
      <c r="D21" s="758" t="n">
        <v>26995</v>
      </c>
    </row>
    <row r="22" customFormat="false" ht="12.75" hidden="true" customHeight="true" outlineLevel="0" collapsed="false">
      <c r="B22" s="759"/>
      <c r="C22" s="276" t="s">
        <v>3854</v>
      </c>
      <c r="D22" s="727" t="n">
        <v>31995</v>
      </c>
    </row>
    <row r="23" customFormat="false" ht="12.75" hidden="true" customHeight="true" outlineLevel="0" collapsed="false">
      <c r="B23" s="759"/>
      <c r="C23" s="276"/>
      <c r="D23" s="727"/>
    </row>
    <row r="24" customFormat="false" ht="12.75" hidden="false" customHeight="true" outlineLevel="0" collapsed="false">
      <c r="A24" s="185" t="str">
        <f aca="true">"INSERT INTO make(id_mk, brand_mk, model_mk) VALUES(null,"&amp;MATCH(MID(CELL("filename",A24),SEARCH("#$",CELL("filename",A24))+2,90),summary!$A$2:$A$38,0)&amp;",'"&amp;B24&amp;"');"</f>
        <v>INSERT INTO make(id_mk, brand_mk, model_mk) VALUES(null,28,'roadster-coupe');</v>
      </c>
      <c r="B24" s="760" t="s">
        <v>3855</v>
      </c>
      <c r="C24" s="276"/>
      <c r="D24" s="727"/>
    </row>
    <row r="25" customFormat="false" ht="12.75" hidden="true" customHeight="true" outlineLevel="0" collapsed="false">
      <c r="B25" s="759"/>
      <c r="C25" s="276" t="s">
        <v>3856</v>
      </c>
      <c r="D25" s="727" t="n">
        <v>28995</v>
      </c>
    </row>
    <row r="26" customFormat="false" ht="12.75" hidden="true" customHeight="true" outlineLevel="0" collapsed="false">
      <c r="C26" s="281" t="s">
        <v>3857</v>
      </c>
      <c r="D26" s="727" t="n">
        <v>32495</v>
      </c>
    </row>
    <row r="27" customFormat="false" ht="12.75" hidden="true" customHeight="true" outlineLevel="0" collapsed="false"/>
    <row r="28" customFormat="false" ht="12.75" hidden="false" customHeight="true" outlineLevel="0" collapsed="false">
      <c r="A28" s="185" t="str">
        <f aca="true">"INSERT INTO make(id_mk, brand_mk, model_mk) VALUES(null,"&amp;MATCH(MID(CELL("filename",A28),SEARCH("#$",CELL("filename",A28))+2,90),summary!$A$2:$A$38,0)&amp;",'"&amp;B28&amp;"');"</f>
        <v>INSERT INTO make(id_mk, brand_mk, model_mk) VALUES(null,28,'forfour');</v>
      </c>
      <c r="B28" s="280" t="s">
        <v>3858</v>
      </c>
      <c r="C28" s="281" t="s">
        <v>3859</v>
      </c>
      <c r="D28" s="283" t="n">
        <v>12495</v>
      </c>
    </row>
    <row r="29" customFormat="false" ht="12.75" hidden="true" customHeight="true" outlineLevel="0" collapsed="false">
      <c r="C29" s="281" t="s">
        <v>3860</v>
      </c>
      <c r="D29" s="283" t="n">
        <v>14995</v>
      </c>
    </row>
    <row r="30" customFormat="false" ht="12.75" hidden="true" customHeight="true" outlineLevel="0" collapsed="false">
      <c r="C30" s="281" t="s">
        <v>3861</v>
      </c>
      <c r="D30" s="283" t="n">
        <v>14995</v>
      </c>
    </row>
    <row r="31" customFormat="false" ht="12.75" hidden="true" customHeight="true" outlineLevel="0" collapsed="false">
      <c r="C31" s="281" t="s">
        <v>3862</v>
      </c>
      <c r="D31" s="283" t="n">
        <v>16395</v>
      </c>
    </row>
    <row r="32" customFormat="false" ht="12.75" hidden="true" customHeight="true" outlineLevel="0" collapsed="false">
      <c r="C32" s="281" t="s">
        <v>3863</v>
      </c>
      <c r="D32" s="283" t="n">
        <v>18895</v>
      </c>
    </row>
    <row r="33" s="9" customFormat="true" ht="12.75" hidden="true" customHeight="true" outlineLevel="0" collapsed="false">
      <c r="C33" s="281" t="s">
        <v>3864</v>
      </c>
      <c r="D33" s="283" t="n">
        <v>17995</v>
      </c>
    </row>
    <row r="34" s="9" customFormat="true" ht="12.75" hidden="true" customHeight="true" outlineLevel="0" collapsed="false">
      <c r="C34" s="281" t="s">
        <v>3865</v>
      </c>
      <c r="D34" s="283" t="n">
        <v>20495</v>
      </c>
    </row>
    <row r="35" s="9" customFormat="true" ht="12.75" hidden="true" customHeight="true" outlineLevel="0" collapsed="false">
      <c r="C35" s="281" t="s">
        <v>3866</v>
      </c>
      <c r="D35" s="283" t="n">
        <v>20995</v>
      </c>
    </row>
    <row r="36" s="9" customFormat="true" ht="12.75" hidden="true" customHeight="true" outlineLevel="0" collapsed="false">
      <c r="C36" s="281" t="s">
        <v>3867</v>
      </c>
      <c r="D36" s="283" t="n">
        <v>23495</v>
      </c>
    </row>
    <row r="37" s="9" customFormat="true" ht="12.75" hidden="true" customHeight="true" outlineLevel="0" collapsed="false">
      <c r="C37" s="281" t="s">
        <v>3868</v>
      </c>
      <c r="D37" s="283" t="n">
        <v>18995</v>
      </c>
    </row>
    <row r="38" s="9" customFormat="true" ht="12.75" hidden="true" customHeight="true" outlineLevel="0" collapsed="false">
      <c r="C38" s="281" t="s">
        <v>3869</v>
      </c>
      <c r="D38" s="283" t="n">
        <v>21495</v>
      </c>
    </row>
    <row r="39" s="9" customFormat="true" ht="12.75" hidden="true" customHeight="true" outlineLevel="0" collapsed="false">
      <c r="C39" s="281" t="s">
        <v>3870</v>
      </c>
      <c r="D39" s="283" t="n">
        <v>20995</v>
      </c>
    </row>
    <row r="40" s="9" customFormat="true" ht="12.75" hidden="true" customHeight="true" outlineLevel="0" collapsed="false">
      <c r="C40" s="281" t="s">
        <v>3871</v>
      </c>
      <c r="D40" s="283" t="n">
        <v>23495</v>
      </c>
    </row>
    <row r="41" s="9" customFormat="true" ht="12.75" hidden="true" customHeight="true" outlineLevel="0" collapsed="false">
      <c r="C41" s="281" t="s">
        <v>3872</v>
      </c>
      <c r="D41" s="283" t="n">
        <v>31375</v>
      </c>
    </row>
  </sheetData>
  <autoFilter ref="A5:D41">
    <filterColumn colId="1">
      <customFilters and="true">
        <customFilter operator="**none**" val=""/>
      </customFilters>
    </filterColumn>
  </autoFilter>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3.xml><?xml version="1.0" encoding="utf-8"?>
<worksheet xmlns="http://schemas.openxmlformats.org/spreadsheetml/2006/main" xmlns:r="http://schemas.openxmlformats.org/officeDocument/2006/relationships">
  <sheetPr filterMode="true">
    <pageSetUpPr fitToPage="false"/>
  </sheetPr>
  <dimension ref="A1:G39"/>
  <sheetViews>
    <sheetView showFormulas="false" showGridLines="true" showRowColHeaders="true" showZeros="true" rightToLeft="false" tabSelected="false" showOutlineSymbols="true" defaultGridColor="true" view="normal" topLeftCell="A1" colorId="64" zoomScale="50" zoomScaleNormal="50" zoomScalePageLayoutView="100" workbookViewId="0">
      <selection pane="topLeft" activeCell="A11" activeCellId="0" sqref="A11"/>
    </sheetView>
  </sheetViews>
  <sheetFormatPr defaultRowHeight="12.8" zeroHeight="false" outlineLevelRow="0" outlineLevelCol="0"/>
  <cols>
    <col collapsed="false" customWidth="true" hidden="false" outlineLevel="0" max="2" min="1" style="0" width="26.42"/>
    <col collapsed="false" customWidth="true" hidden="false" outlineLevel="0" max="3" min="3" style="0" width="97.43"/>
    <col collapsed="false" customWidth="true" hidden="false" outlineLevel="0" max="5" min="4" style="0" width="20.86"/>
    <col collapsed="false" customWidth="true" hidden="false" outlineLevel="0" max="6" min="6" style="0" width="10.29"/>
    <col collapsed="false" customWidth="true" hidden="false" outlineLevel="0" max="7" min="7" style="0" width="11.42"/>
    <col collapsed="false" customWidth="true" hidden="false" outlineLevel="0" max="1025" min="8" style="0" width="8.67"/>
  </cols>
  <sheetData>
    <row r="1" customFormat="false" ht="0.95" hidden="false" customHeight="true" outlineLevel="0" collapsed="false"/>
    <row r="2" customFormat="false" ht="31.5" hidden="false" customHeight="false" outlineLevel="0" collapsed="false">
      <c r="B2" s="761" t="s">
        <v>3873</v>
      </c>
      <c r="C2" s="761"/>
      <c r="D2" s="761"/>
      <c r="E2" s="761"/>
      <c r="F2" s="761"/>
      <c r="G2" s="761"/>
    </row>
    <row r="4" customFormat="false" ht="45" hidden="false" customHeight="true" outlineLevel="0" collapsed="false">
      <c r="B4" s="762" t="s">
        <v>1560</v>
      </c>
      <c r="C4" s="763" t="s">
        <v>3874</v>
      </c>
      <c r="D4" s="764" t="s">
        <v>3875</v>
      </c>
      <c r="E4" s="764" t="s">
        <v>3876</v>
      </c>
      <c r="F4" s="765" t="s">
        <v>3877</v>
      </c>
      <c r="G4" s="766" t="s">
        <v>3878</v>
      </c>
    </row>
    <row r="5" customFormat="false" ht="20.1" hidden="false" customHeight="true" outlineLevel="0" collapsed="false">
      <c r="B5" s="762"/>
      <c r="C5" s="763"/>
      <c r="D5" s="767" t="s">
        <v>3879</v>
      </c>
      <c r="E5" s="767" t="s">
        <v>3880</v>
      </c>
      <c r="F5" s="768"/>
      <c r="G5" s="769" t="s">
        <v>3881</v>
      </c>
    </row>
    <row r="6" customFormat="false" ht="20.1" hidden="false" customHeight="true" outlineLevel="0" collapsed="false">
      <c r="B6" s="762"/>
      <c r="C6" s="763"/>
      <c r="D6" s="767" t="s">
        <v>3882</v>
      </c>
      <c r="E6" s="767" t="s">
        <v>3882</v>
      </c>
      <c r="F6" s="768"/>
      <c r="G6" s="770"/>
    </row>
    <row r="7" customFormat="false" ht="20.1" hidden="false" customHeight="true" outlineLevel="0" collapsed="false">
      <c r="B7" s="762"/>
      <c r="C7" s="763"/>
      <c r="D7" s="771" t="s">
        <v>3883</v>
      </c>
      <c r="E7" s="771" t="s">
        <v>3883</v>
      </c>
      <c r="F7" s="772"/>
      <c r="G7" s="773"/>
    </row>
    <row r="8" customFormat="false" ht="32.25" hidden="false" customHeight="true" outlineLevel="0" collapsed="false">
      <c r="A8" s="185" t="str">
        <f aca="true">"INSERT INTO make(id_mk, brand_mk, model_mk) VALUES(null,"&amp;MATCH(MID(CELL("filename",A8),SEARCH("#$",CELL("filename",A8))+2,90),summary!$A$2:$A$38,0)&amp;",'"&amp;B8&amp;"');"</f>
        <v>INSERT INTO make(id_mk, brand_mk, model_mk) VALUES(null,29,'XV');</v>
      </c>
      <c r="B8" s="774" t="s">
        <v>3884</v>
      </c>
      <c r="C8" s="775" t="s">
        <v>3885</v>
      </c>
      <c r="D8" s="776" t="n">
        <v>34995</v>
      </c>
      <c r="E8" s="776" t="n">
        <v>28399</v>
      </c>
      <c r="F8" s="777" t="s">
        <v>2250</v>
      </c>
      <c r="G8" s="777" t="n">
        <v>146</v>
      </c>
    </row>
    <row r="9" customFormat="false" ht="32.25" hidden="true" customHeight="true" outlineLevel="0" collapsed="false">
      <c r="B9" s="778"/>
      <c r="C9" s="779" t="s">
        <v>3886</v>
      </c>
      <c r="D9" s="776"/>
      <c r="E9" s="776"/>
      <c r="F9" s="777"/>
      <c r="G9" s="777"/>
    </row>
    <row r="10" customFormat="false" ht="32.25" hidden="true" customHeight="true" outlineLevel="0" collapsed="false">
      <c r="B10" s="778"/>
      <c r="C10" s="780"/>
      <c r="D10" s="781"/>
      <c r="E10" s="781"/>
      <c r="F10" s="782"/>
      <c r="G10" s="783"/>
    </row>
    <row r="11" customFormat="false" ht="32.25" hidden="false" customHeight="true" outlineLevel="0" collapsed="false">
      <c r="A11" s="185" t="str">
        <f aca="true">"INSERT INTO make(id_mk, brand_mk, model_mk) VALUES(null,"&amp;MATCH(MID(CELL("filename",A11),SEARCH("#$",CELL("filename",A11))+2,90),summary!$A$2:$A$38,0)&amp;",'"&amp;B11&amp;"');"</f>
        <v>INSERT INTO make(id_mk, brand_mk, model_mk) VALUES(null,29,'FORESTER: ');</v>
      </c>
      <c r="B11" s="774" t="s">
        <v>3887</v>
      </c>
      <c r="C11" s="775" t="s">
        <v>3888</v>
      </c>
      <c r="D11" s="784" t="n">
        <v>35995</v>
      </c>
      <c r="E11" s="784" t="n">
        <v>29235</v>
      </c>
      <c r="F11" s="785" t="s">
        <v>2250</v>
      </c>
      <c r="G11" s="785" t="n">
        <v>155</v>
      </c>
    </row>
    <row r="12" customFormat="false" ht="32.25" hidden="true" customHeight="true" outlineLevel="0" collapsed="false">
      <c r="B12" s="778"/>
      <c r="C12" s="779" t="s">
        <v>3889</v>
      </c>
      <c r="D12" s="784"/>
      <c r="E12" s="784"/>
      <c r="F12" s="785"/>
      <c r="G12" s="785"/>
    </row>
    <row r="13" customFormat="false" ht="32.25" hidden="true" customHeight="true" outlineLevel="0" collapsed="false">
      <c r="B13" s="778"/>
      <c r="C13" s="786" t="s">
        <v>3890</v>
      </c>
      <c r="D13" s="784" t="n">
        <v>37995</v>
      </c>
      <c r="E13" s="784" t="n">
        <v>30488</v>
      </c>
      <c r="F13" s="785" t="s">
        <v>2250</v>
      </c>
      <c r="G13" s="787" t="n">
        <v>158</v>
      </c>
    </row>
    <row r="14" customFormat="false" ht="32.25" hidden="true" customHeight="true" outlineLevel="0" collapsed="false">
      <c r="B14" s="774"/>
      <c r="C14" s="779" t="s">
        <v>3891</v>
      </c>
      <c r="D14" s="784"/>
      <c r="E14" s="784"/>
      <c r="F14" s="785"/>
      <c r="G14" s="787"/>
    </row>
    <row r="15" customFormat="false" ht="32.25" hidden="true" customHeight="true" outlineLevel="0" collapsed="false">
      <c r="B15" s="774"/>
      <c r="C15" s="779" t="s">
        <v>3892</v>
      </c>
      <c r="D15" s="784"/>
      <c r="E15" s="784"/>
      <c r="F15" s="785"/>
      <c r="G15" s="787"/>
    </row>
    <row r="16" customFormat="false" ht="32.25" hidden="true" customHeight="true" outlineLevel="0" collapsed="false">
      <c r="B16" s="774"/>
      <c r="C16" s="788" t="s">
        <v>3893</v>
      </c>
      <c r="D16" s="781" t="n">
        <v>1495</v>
      </c>
      <c r="E16" s="781"/>
      <c r="F16" s="782"/>
      <c r="G16" s="783"/>
    </row>
    <row r="17" customFormat="false" ht="32.25" hidden="true" customHeight="true" outlineLevel="0" collapsed="false">
      <c r="B17" s="774"/>
      <c r="C17" s="789"/>
      <c r="D17" s="790"/>
      <c r="E17" s="790"/>
      <c r="F17" s="791"/>
      <c r="G17" s="792"/>
    </row>
    <row r="18" customFormat="false" ht="32.25" hidden="false" customHeight="true" outlineLevel="0" collapsed="false">
      <c r="A18" s="185" t="str">
        <f aca="true">"INSERT INTO make(id_mk, brand_mk, model_mk) VALUES(null,"&amp;MATCH(MID(CELL("filename",A18),SEARCH("#$",CELL("filename",A18))+2,90),summary!$A$2:$A$38,0)&amp;",'"&amp;B18&amp;"');"</f>
        <v>INSERT INTO make(id_mk, brand_mk, model_mk) VALUES(null,29,'LEGACY:');</v>
      </c>
      <c r="B18" s="774" t="s">
        <v>3894</v>
      </c>
      <c r="C18" s="786" t="s">
        <v>3895</v>
      </c>
      <c r="D18" s="784" t="n">
        <v>35495</v>
      </c>
      <c r="E18" s="784" t="s">
        <v>482</v>
      </c>
      <c r="F18" s="785" t="s">
        <v>2250</v>
      </c>
      <c r="G18" s="787" t="n">
        <v>153</v>
      </c>
    </row>
    <row r="19" customFormat="false" ht="32.25" hidden="true" customHeight="true" outlineLevel="0" collapsed="false">
      <c r="B19" s="774"/>
      <c r="C19" s="793" t="s">
        <v>3896</v>
      </c>
      <c r="D19" s="784"/>
      <c r="E19" s="784"/>
      <c r="F19" s="785"/>
      <c r="G19" s="787"/>
    </row>
    <row r="20" customFormat="false" ht="32.25" hidden="true" customHeight="true" outlineLevel="0" collapsed="false">
      <c r="B20" s="774"/>
      <c r="C20" s="786" t="s">
        <v>3897</v>
      </c>
      <c r="D20" s="784" t="n">
        <v>37495</v>
      </c>
      <c r="E20" s="784" t="n">
        <v>30488</v>
      </c>
      <c r="F20" s="785" t="s">
        <v>2250</v>
      </c>
      <c r="G20" s="787" t="n">
        <v>149</v>
      </c>
    </row>
    <row r="21" customFormat="false" ht="32.25" hidden="true" customHeight="true" outlineLevel="0" collapsed="false">
      <c r="B21" s="774"/>
      <c r="C21" s="793" t="s">
        <v>3896</v>
      </c>
      <c r="D21" s="784"/>
      <c r="E21" s="784"/>
      <c r="F21" s="785"/>
      <c r="G21" s="787"/>
    </row>
    <row r="22" customFormat="false" ht="32.25" hidden="true" customHeight="true" outlineLevel="0" collapsed="false">
      <c r="B22" s="774"/>
      <c r="C22" s="786" t="s">
        <v>3898</v>
      </c>
      <c r="D22" s="794" t="n">
        <v>42495</v>
      </c>
      <c r="E22" s="794" t="n">
        <v>33411</v>
      </c>
      <c r="F22" s="791" t="s">
        <v>2250</v>
      </c>
      <c r="G22" s="792" t="n">
        <v>168</v>
      </c>
    </row>
    <row r="23" customFormat="false" ht="32.25" hidden="true" customHeight="true" outlineLevel="0" collapsed="false">
      <c r="B23" s="774"/>
      <c r="C23" s="779" t="s">
        <v>3899</v>
      </c>
      <c r="D23" s="794"/>
      <c r="E23" s="794"/>
      <c r="F23" s="791"/>
      <c r="G23" s="792"/>
    </row>
    <row r="24" customFormat="false" ht="32.25" hidden="true" customHeight="true" outlineLevel="0" collapsed="false">
      <c r="B24" s="774"/>
      <c r="C24" s="793" t="s">
        <v>3900</v>
      </c>
      <c r="D24" s="795"/>
      <c r="E24" s="795"/>
      <c r="F24" s="796"/>
      <c r="G24" s="797"/>
    </row>
    <row r="25" customFormat="false" ht="32.25" hidden="true" customHeight="true" outlineLevel="0" collapsed="false">
      <c r="B25" s="774"/>
      <c r="C25" s="779"/>
      <c r="D25" s="798"/>
      <c r="E25" s="798"/>
      <c r="F25" s="799"/>
      <c r="G25" s="800"/>
    </row>
    <row r="26" customFormat="false" ht="32.25" hidden="false" customHeight="true" outlineLevel="0" collapsed="false">
      <c r="A26" s="185" t="str">
        <f aca="true">"INSERT INTO make(id_mk, brand_mk, model_mk) VALUES(null,"&amp;MATCH(MID(CELL("filename",A26),SEARCH("#$",CELL("filename",A26))+2,90),summary!$A$2:$A$38,0)&amp;",'"&amp;B26&amp;"');"</f>
        <v>INSERT INTO make(id_mk, brand_mk, model_mk) VALUES(null,29,'OUTBACK:');</v>
      </c>
      <c r="B26" s="774" t="s">
        <v>3901</v>
      </c>
      <c r="C26" s="786" t="s">
        <v>3902</v>
      </c>
      <c r="D26" s="784" t="n">
        <v>42495</v>
      </c>
      <c r="E26" s="784" t="n">
        <v>34247</v>
      </c>
      <c r="F26" s="785" t="s">
        <v>2250</v>
      </c>
      <c r="G26" s="787" t="n">
        <v>155</v>
      </c>
    </row>
    <row r="27" customFormat="false" ht="32.25" hidden="true" customHeight="true" outlineLevel="0" collapsed="false">
      <c r="B27" s="774"/>
      <c r="C27" s="793" t="s">
        <v>3903</v>
      </c>
      <c r="D27" s="784"/>
      <c r="E27" s="784"/>
      <c r="F27" s="785"/>
      <c r="G27" s="787"/>
    </row>
    <row r="28" customFormat="false" ht="32.25" hidden="true" customHeight="true" outlineLevel="0" collapsed="false">
      <c r="B28" s="774"/>
      <c r="C28" s="779"/>
      <c r="D28" s="801"/>
      <c r="E28" s="801"/>
      <c r="F28" s="802"/>
      <c r="G28" s="803"/>
    </row>
    <row r="29" customFormat="false" ht="17.25" hidden="true" customHeight="true" outlineLevel="0" collapsed="false">
      <c r="B29" s="774"/>
      <c r="C29" s="804"/>
      <c r="D29" s="784"/>
      <c r="E29" s="784"/>
      <c r="F29" s="785"/>
      <c r="G29" s="787"/>
    </row>
    <row r="30" customFormat="false" ht="32.25" hidden="false" customHeight="true" outlineLevel="0" collapsed="false">
      <c r="B30" s="805" t="s">
        <v>3904</v>
      </c>
      <c r="C30" s="806" t="s">
        <v>3905</v>
      </c>
      <c r="D30" s="807" t="n">
        <v>450</v>
      </c>
      <c r="E30" s="807" t="n">
        <v>450</v>
      </c>
      <c r="F30" s="808"/>
      <c r="G30" s="809"/>
    </row>
    <row r="31" customFormat="false" ht="15.75" hidden="false" customHeight="true" outlineLevel="0" collapsed="false">
      <c r="B31" s="810"/>
      <c r="C31" s="811"/>
      <c r="D31" s="812"/>
      <c r="E31" s="812"/>
      <c r="F31" s="813"/>
      <c r="G31" s="814"/>
    </row>
    <row r="32" customFormat="false" ht="15.75" hidden="false" customHeight="true" outlineLevel="0" collapsed="false">
      <c r="B32" s="815" t="s">
        <v>3906</v>
      </c>
      <c r="D32" s="145" t="s">
        <v>3907</v>
      </c>
      <c r="E32" s="145"/>
      <c r="F32" s="813"/>
      <c r="G32" s="814"/>
    </row>
    <row r="33" customFormat="false" ht="15.75" hidden="false" customHeight="true" outlineLevel="0" collapsed="false">
      <c r="B33" s="815" t="s">
        <v>3908</v>
      </c>
      <c r="D33" s="145" t="s">
        <v>3909</v>
      </c>
      <c r="E33" s="145"/>
      <c r="F33" s="813"/>
      <c r="G33" s="814"/>
    </row>
    <row r="34" customFormat="false" ht="15.75" hidden="false" customHeight="true" outlineLevel="0" collapsed="false">
      <c r="B34" s="815" t="s">
        <v>3910</v>
      </c>
      <c r="D34" s="145" t="s">
        <v>3911</v>
      </c>
      <c r="E34" s="145"/>
      <c r="F34" s="813"/>
      <c r="G34" s="814"/>
    </row>
    <row r="35" customFormat="false" ht="15.75" hidden="false" customHeight="true" outlineLevel="0" collapsed="false">
      <c r="B35" s="815" t="s">
        <v>3912</v>
      </c>
      <c r="D35" s="145" t="s">
        <v>3913</v>
      </c>
      <c r="E35" s="145"/>
      <c r="F35" s="813"/>
      <c r="G35" s="814"/>
    </row>
    <row r="36" customFormat="false" ht="15.75" hidden="false" customHeight="true" outlineLevel="0" collapsed="false">
      <c r="B36" s="815" t="s">
        <v>3914</v>
      </c>
      <c r="D36" s="145" t="s">
        <v>3915</v>
      </c>
      <c r="E36" s="145"/>
      <c r="F36" s="813"/>
      <c r="G36" s="814"/>
    </row>
    <row r="37" customFormat="false" ht="15.75" hidden="false" customHeight="true" outlineLevel="0" collapsed="false">
      <c r="B37" s="815" t="s">
        <v>3916</v>
      </c>
      <c r="C37" s="816"/>
      <c r="D37" s="812"/>
      <c r="E37" s="812"/>
      <c r="F37" s="813"/>
      <c r="G37" s="814"/>
    </row>
    <row r="38" customFormat="false" ht="15.75" hidden="false" customHeight="true" outlineLevel="0" collapsed="false">
      <c r="B38" s="815" t="s">
        <v>3917</v>
      </c>
      <c r="C38" s="816"/>
      <c r="D38" s="812"/>
      <c r="E38" s="812"/>
      <c r="F38" s="813"/>
      <c r="G38" s="817"/>
    </row>
    <row r="39" customFormat="false" ht="15.75" hidden="false" customHeight="true" outlineLevel="0" collapsed="false">
      <c r="B39" s="818" t="s">
        <v>3918</v>
      </c>
      <c r="C39" s="819"/>
      <c r="D39" s="820"/>
      <c r="E39" s="820"/>
      <c r="F39" s="821"/>
      <c r="G39" s="822"/>
    </row>
  </sheetData>
  <autoFilter ref="A7:G30">
    <filterColumn colId="1">
      <customFilters and="true">
        <customFilter operator="**none**" val=""/>
      </customFilters>
    </filterColumn>
  </autoFilter>
  <mergeCells count="31">
    <mergeCell ref="B2:G2"/>
    <mergeCell ref="B4:B7"/>
    <mergeCell ref="C4:C7"/>
    <mergeCell ref="D8:D9"/>
    <mergeCell ref="E8:E9"/>
    <mergeCell ref="F8:F9"/>
    <mergeCell ref="G8:G9"/>
    <mergeCell ref="D11:D12"/>
    <mergeCell ref="E11:E12"/>
    <mergeCell ref="F11:F12"/>
    <mergeCell ref="G11:G12"/>
    <mergeCell ref="D13:D15"/>
    <mergeCell ref="E13:E15"/>
    <mergeCell ref="F13:F15"/>
    <mergeCell ref="G13:G15"/>
    <mergeCell ref="D18:D19"/>
    <mergeCell ref="E18:E19"/>
    <mergeCell ref="F18:F19"/>
    <mergeCell ref="G18:G19"/>
    <mergeCell ref="D20:D21"/>
    <mergeCell ref="E20:E21"/>
    <mergeCell ref="F20:F21"/>
    <mergeCell ref="G20:G21"/>
    <mergeCell ref="D22:D23"/>
    <mergeCell ref="E22:E23"/>
    <mergeCell ref="F22:F23"/>
    <mergeCell ref="G22:G23"/>
    <mergeCell ref="D26:D27"/>
    <mergeCell ref="E26:E27"/>
    <mergeCell ref="F26:F27"/>
    <mergeCell ref="G26:G27"/>
  </mergeCell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4.xml><?xml version="1.0" encoding="utf-8"?>
<worksheet xmlns="http://schemas.openxmlformats.org/spreadsheetml/2006/main" xmlns:r="http://schemas.openxmlformats.org/officeDocument/2006/relationships">
  <sheetPr filterMode="true">
    <pageSetUpPr fitToPage="false"/>
  </sheetPr>
  <dimension ref="A1:D2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8" activeCellId="0" sqref="A18"/>
    </sheetView>
  </sheetViews>
  <sheetFormatPr defaultRowHeight="12.75" zeroHeight="false" outlineLevelRow="0" outlineLevelCol="0"/>
  <cols>
    <col collapsed="false" customWidth="true" hidden="false" outlineLevel="0" max="1" min="1" style="9" width="25.71"/>
    <col collapsed="false" customWidth="true" hidden="false" outlineLevel="0" max="2" min="2" style="6" width="25.71"/>
    <col collapsed="false" customWidth="true" hidden="false" outlineLevel="0" max="3" min="3" style="276" width="50.71"/>
    <col collapsed="false" customWidth="true" hidden="false" outlineLevel="0" max="4" min="4" style="823" width="13.29"/>
    <col collapsed="false" customWidth="true" hidden="false" outlineLevel="0" max="1025" min="5" style="9" width="9.14"/>
  </cols>
  <sheetData>
    <row r="1" s="5" customFormat="true" ht="12.75" hidden="false" customHeight="true" outlineLevel="0" collapsed="false">
      <c r="B1" s="2" t="s">
        <v>0</v>
      </c>
      <c r="C1" s="154"/>
      <c r="D1" s="155"/>
    </row>
    <row r="2" customFormat="false" ht="12.75" hidden="false" customHeight="true" outlineLevel="0" collapsed="false">
      <c r="C2" s="281"/>
      <c r="D2" s="283"/>
    </row>
    <row r="3" customFormat="false" ht="12.8" hidden="false" customHeight="false" outlineLevel="0" collapsed="false">
      <c r="B3" s="10" t="s">
        <v>1</v>
      </c>
      <c r="C3" s="11"/>
    </row>
    <row r="4" customFormat="false" ht="12.75" hidden="false" customHeight="true" outlineLevel="0" collapsed="false">
      <c r="D4" s="824"/>
    </row>
    <row r="5" customFormat="false" ht="12.75" hidden="false" customHeight="true" outlineLevel="0" collapsed="false">
      <c r="D5" s="825"/>
    </row>
    <row r="6" customFormat="false" ht="12.75" hidden="false" customHeight="true" outlineLevel="0" collapsed="false">
      <c r="B6" s="284" t="s">
        <v>473</v>
      </c>
      <c r="C6" s="284" t="s">
        <v>35</v>
      </c>
      <c r="D6" s="496" t="s">
        <v>4</v>
      </c>
    </row>
    <row r="7" customFormat="false" ht="12.75" hidden="true" customHeight="true" outlineLevel="0" collapsed="false">
      <c r="B7" s="284"/>
      <c r="C7" s="284"/>
    </row>
    <row r="8" customFormat="false" ht="12.75" hidden="false" customHeight="true" outlineLevel="0" collapsed="false">
      <c r="A8" s="185" t="str">
        <f aca="true">"INSERT INTO make(id_mk, brand_mk, model_mk) VALUES(null,"&amp;MATCH(MID(CELL("filename",A8),SEARCH("#$",CELL("filename",A8))+2,90),summary!$A$2:$A$38,0)&amp;",'"&amp;B8&amp;"');"</f>
        <v>INSERT INTO make(id_mk, brand_mk, model_mk) VALUES(null,30,'SSANGYONG NEW KYRON');</v>
      </c>
      <c r="B8" s="284" t="s">
        <v>3919</v>
      </c>
      <c r="C8" s="284"/>
      <c r="D8" s="825"/>
    </row>
    <row r="9" customFormat="false" ht="12.75" hidden="true" customHeight="true" outlineLevel="0" collapsed="false">
      <c r="B9" s="284"/>
      <c r="C9" s="276" t="s">
        <v>3920</v>
      </c>
      <c r="D9" s="824" t="n">
        <v>34995</v>
      </c>
    </row>
    <row r="10" customFormat="false" ht="12.75" hidden="true" customHeight="true" outlineLevel="0" collapsed="false">
      <c r="B10" s="284"/>
      <c r="C10" s="276" t="s">
        <v>3921</v>
      </c>
      <c r="D10" s="824" t="n">
        <v>35995</v>
      </c>
    </row>
    <row r="11" customFormat="false" ht="12.75" hidden="true" customHeight="true" outlineLevel="0" collapsed="false">
      <c r="C11" s="276" t="s">
        <v>3922</v>
      </c>
      <c r="D11" s="824" t="n">
        <v>44495</v>
      </c>
    </row>
    <row r="12" customFormat="false" ht="12.75" hidden="true" customHeight="true" outlineLevel="0" collapsed="false">
      <c r="C12" s="6"/>
      <c r="D12" s="824"/>
    </row>
    <row r="13" s="9" customFormat="true" ht="12.75" hidden="false" customHeight="true" outlineLevel="0" collapsed="false">
      <c r="A13" s="185" t="str">
        <f aca="true">"INSERT INTO make(id_mk, brand_mk, model_mk) VALUES(null,"&amp;MATCH(MID(CELL("filename",A13),SEARCH("#$",CELL("filename",A13))+2,90),summary!$A$2:$A$38,0)&amp;",'"&amp;B13&amp;"');"</f>
        <v>INSERT INTO make(id_mk, brand_mk, model_mk) VALUES(null,30,'SSANGYONG REXTON');</v>
      </c>
      <c r="B13" s="6" t="s">
        <v>3923</v>
      </c>
      <c r="D13" s="824"/>
    </row>
    <row r="14" customFormat="false" ht="12.75" hidden="true" customHeight="true" outlineLevel="0" collapsed="false">
      <c r="D14" s="824"/>
    </row>
    <row r="15" customFormat="false" ht="12.75" hidden="true" customHeight="true" outlineLevel="0" collapsed="false">
      <c r="C15" s="276" t="s">
        <v>3924</v>
      </c>
      <c r="D15" s="824" t="n">
        <v>49195</v>
      </c>
    </row>
    <row r="16" customFormat="false" ht="12.75" hidden="true" customHeight="true" outlineLevel="0" collapsed="false">
      <c r="C16" s="276" t="s">
        <v>3925</v>
      </c>
      <c r="D16" s="824" t="n">
        <v>52495</v>
      </c>
    </row>
    <row r="17" customFormat="false" ht="12.75" hidden="true" customHeight="true" outlineLevel="0" collapsed="false">
      <c r="D17" s="824"/>
    </row>
    <row r="18" customFormat="false" ht="12.75" hidden="false" customHeight="true" outlineLevel="0" collapsed="false">
      <c r="A18" s="185" t="str">
        <f aca="true">"INSERT INTO make(id_mk, brand_mk, model_mk) VALUES(null,"&amp;MATCH(MID(CELL("filename",A18),SEARCH("#$",CELL("filename",A18))+2,90),summary!$A$2:$A$38,0)&amp;",'"&amp;B18&amp;"');"</f>
        <v>INSERT INTO make(id_mk, brand_mk, model_mk) VALUES(null,30,'SSANGYONG RODIUS ');</v>
      </c>
      <c r="B18" s="6" t="s">
        <v>3926</v>
      </c>
      <c r="D18" s="824"/>
    </row>
    <row r="19" customFormat="false" ht="12.75" hidden="true" customHeight="true" outlineLevel="0" collapsed="false">
      <c r="C19" s="276" t="s">
        <v>3927</v>
      </c>
      <c r="D19" s="824" t="n">
        <v>36995</v>
      </c>
    </row>
    <row r="20" customFormat="false" ht="12.75" hidden="true" customHeight="true" outlineLevel="0" collapsed="false">
      <c r="C20" s="276" t="s">
        <v>3928</v>
      </c>
      <c r="D20" s="824" t="n">
        <v>42500</v>
      </c>
    </row>
    <row r="21" customFormat="false" ht="12.75" hidden="true" customHeight="true" outlineLevel="0" collapsed="false">
      <c r="C21" s="276" t="s">
        <v>3929</v>
      </c>
      <c r="D21" s="824" t="n">
        <v>45800</v>
      </c>
    </row>
    <row r="22" customFormat="false" ht="12.75" hidden="true" customHeight="true" outlineLevel="0" collapsed="false">
      <c r="D22" s="824"/>
    </row>
    <row r="23" customFormat="false" ht="12.75" hidden="false" customHeight="true" outlineLevel="0" collapsed="false">
      <c r="A23" s="185" t="str">
        <f aca="true">"INSERT INTO make(id_mk, brand_mk, model_mk) VALUES(null,"&amp;MATCH(MID(CELL("filename",A23),SEARCH("#$",CELL("filename",A23))+2,90),summary!$A$2:$A$38,0)&amp;",'"&amp;B23&amp;"');"</f>
        <v>INSERT INTO make(id_mk, brand_mk, model_mk) VALUES(null,30,'NEW ACTYON');</v>
      </c>
      <c r="B23" s="6" t="s">
        <v>3930</v>
      </c>
      <c r="C23" s="276" t="s">
        <v>3931</v>
      </c>
      <c r="D23" s="824" t="n">
        <v>32995</v>
      </c>
    </row>
    <row r="24" customFormat="false" ht="12.75" hidden="true" customHeight="true" outlineLevel="0" collapsed="false">
      <c r="C24" s="276" t="s">
        <v>3932</v>
      </c>
      <c r="D24" s="823" t="n">
        <v>35995</v>
      </c>
    </row>
    <row r="25" customFormat="false" ht="12.75" hidden="true" customHeight="true" outlineLevel="0" collapsed="false">
      <c r="C25" s="276" t="s">
        <v>3933</v>
      </c>
      <c r="D25" s="823" t="n">
        <v>34995</v>
      </c>
    </row>
    <row r="26" customFormat="false" ht="12.75" hidden="true" customHeight="true" outlineLevel="0" collapsed="false">
      <c r="C26" s="276" t="s">
        <v>3934</v>
      </c>
      <c r="D26" s="823" t="n">
        <v>38995</v>
      </c>
    </row>
    <row r="27" customFormat="false" ht="12.75" hidden="true" customHeight="true" outlineLevel="0" collapsed="false"/>
    <row r="28" customFormat="false" ht="12.75" hidden="true" customHeight="true" outlineLevel="0" collapsed="false"/>
    <row r="29" customFormat="false" ht="12.75" hidden="true" customHeight="true" outlineLevel="0" collapsed="false"/>
  </sheetData>
  <autoFilter ref="A6:D29">
    <filterColumn colId="1">
      <customFilters and="true">
        <customFilter operator="**none**" val=""/>
      </customFilters>
    </filterColumn>
  </autoFilter>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5.xml><?xml version="1.0" encoding="utf-8"?>
<worksheet xmlns="http://schemas.openxmlformats.org/spreadsheetml/2006/main" xmlns:r="http://schemas.openxmlformats.org/officeDocument/2006/relationships">
  <sheetPr filterMode="false">
    <pageSetUpPr fitToPage="false"/>
  </sheetPr>
  <dimension ref="A1:C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8" activeCellId="0" sqref="A8"/>
    </sheetView>
  </sheetViews>
  <sheetFormatPr defaultRowHeight="12.75" zeroHeight="false" outlineLevelRow="0" outlineLevelCol="0"/>
  <cols>
    <col collapsed="false" customWidth="true" hidden="false" outlineLevel="0" max="1" min="1" style="280" width="25.71"/>
    <col collapsed="false" customWidth="true" hidden="false" outlineLevel="0" max="2" min="2" style="281" width="50.71"/>
    <col collapsed="false" customWidth="true" hidden="false" outlineLevel="0" max="3" min="3" style="283" width="10.71"/>
    <col collapsed="false" customWidth="true" hidden="false" outlineLevel="0" max="1025" min="4" style="9" width="9.14"/>
  </cols>
  <sheetData>
    <row r="1" s="5" customFormat="true" ht="12.75" hidden="false" customHeight="true" outlineLevel="0" collapsed="false">
      <c r="A1" s="2" t="s">
        <v>0</v>
      </c>
      <c r="B1" s="154"/>
      <c r="C1" s="155"/>
    </row>
    <row r="2" customFormat="false" ht="12.75" hidden="false" customHeight="true" outlineLevel="0" collapsed="false">
      <c r="A2" s="6"/>
    </row>
    <row r="3" customFormat="false" ht="12.75" hidden="false" customHeight="false" outlineLevel="0" collapsed="false">
      <c r="A3" s="145" t="s">
        <v>3935</v>
      </c>
      <c r="B3" s="11"/>
    </row>
    <row r="4" customFormat="false" ht="12.75" hidden="false" customHeight="true" outlineLevel="0" collapsed="false">
      <c r="A4" s="6"/>
      <c r="B4" s="276"/>
      <c r="C4" s="727"/>
    </row>
    <row r="5" s="734" customFormat="true" ht="12.75" hidden="false" customHeight="true" outlineLevel="0" collapsed="false">
      <c r="A5" s="6"/>
      <c r="B5" s="6"/>
      <c r="C5" s="727"/>
    </row>
    <row r="6" s="734" customFormat="true" ht="12.75" hidden="false" customHeight="true" outlineLevel="0" collapsed="false">
      <c r="A6" s="280" t="s">
        <v>473</v>
      </c>
      <c r="B6" s="280" t="s">
        <v>35</v>
      </c>
      <c r="C6" s="756" t="s">
        <v>2686</v>
      </c>
    </row>
    <row r="8" s="734" customFormat="true" ht="12.75" hidden="false" customHeight="true" outlineLevel="0" collapsed="false">
      <c r="A8" s="185" t="str">
        <f aca="true">"INSERT INTO make(id_mk, brand_mk, model_mk) VALUES(null,"&amp;MATCH(MID(CELL("filename",A8),SEARCH("#$",CELL("filename",A8))+2,90),summary!$A$2:$A$38,0)&amp;",'"&amp;B8&amp;"');"</f>
        <v>INSERT INTO make(id_mk, brand_mk, model_mk) VALUES(null,31,'Tata Safari 4 X 4');</v>
      </c>
      <c r="B8" s="6" t="s">
        <v>3936</v>
      </c>
      <c r="C8" s="757" t="n">
        <v>29495</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6.xml><?xml version="1.0" encoding="utf-8"?>
<worksheet xmlns="http://schemas.openxmlformats.org/spreadsheetml/2006/main" xmlns:r="http://schemas.openxmlformats.org/officeDocument/2006/relationships">
  <sheetPr filterMode="true">
    <pageSetUpPr fitToPage="false"/>
  </sheetPr>
  <dimension ref="A1:F4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3" activeCellId="0" sqref="A23"/>
    </sheetView>
  </sheetViews>
  <sheetFormatPr defaultRowHeight="12.75" zeroHeight="false" outlineLevelRow="0" outlineLevelCol="0"/>
  <cols>
    <col collapsed="false" customWidth="true" hidden="false" outlineLevel="0" max="1" min="1" style="0" width="79.33"/>
    <col collapsed="false" customWidth="true" hidden="false" outlineLevel="0" max="2" min="2" style="0" width="28.57"/>
    <col collapsed="false" customWidth="true" hidden="false" outlineLevel="0" max="3" min="3" style="0" width="35.71"/>
    <col collapsed="false" customWidth="true" hidden="false" outlineLevel="0" max="4" min="4" style="0" width="24.15"/>
    <col collapsed="false" customWidth="true" hidden="false" outlineLevel="0" max="5" min="5" style="0" width="14.7"/>
    <col collapsed="false" customWidth="true" hidden="false" outlineLevel="0" max="6" min="6" style="0" width="16.71"/>
    <col collapsed="false" customWidth="true" hidden="false" outlineLevel="0" max="7" min="7" style="0" width="9.14"/>
    <col collapsed="false" customWidth="true" hidden="false" outlineLevel="0" max="8" min="8" style="0" width="8.71"/>
    <col collapsed="false" customWidth="true" hidden="false" outlineLevel="0" max="1025" min="9" style="0" width="9.14"/>
  </cols>
  <sheetData>
    <row r="1" customFormat="false" ht="12.8" hidden="false" customHeight="false" outlineLevel="0" collapsed="false">
      <c r="B1" s="826" t="s">
        <v>0</v>
      </c>
      <c r="C1" s="827"/>
      <c r="D1" s="828"/>
      <c r="E1" s="829"/>
      <c r="F1" s="829"/>
    </row>
    <row r="2" customFormat="false" ht="12.8" hidden="false" customHeight="false" outlineLevel="0" collapsed="false">
      <c r="B2" s="830"/>
      <c r="C2" s="831"/>
      <c r="D2" s="832"/>
      <c r="E2" s="831"/>
      <c r="F2" s="831"/>
    </row>
    <row r="3" customFormat="false" ht="12.8" hidden="false" customHeight="false" outlineLevel="0" collapsed="false">
      <c r="B3" s="10" t="s">
        <v>1</v>
      </c>
      <c r="C3" s="11"/>
    </row>
    <row r="4" customFormat="false" ht="12.8" hidden="false" customHeight="false" outlineLevel="0" collapsed="false">
      <c r="B4" s="833"/>
      <c r="C4" s="834"/>
      <c r="D4" s="835"/>
      <c r="E4" s="831"/>
      <c r="F4" s="831"/>
    </row>
    <row r="5" customFormat="false" ht="33" hidden="false" customHeight="true" outlineLevel="0" collapsed="false">
      <c r="B5" s="836" t="s">
        <v>3937</v>
      </c>
      <c r="C5" s="837"/>
      <c r="D5" s="837"/>
      <c r="E5" s="838" t="s">
        <v>3938</v>
      </c>
      <c r="F5" s="839" t="s">
        <v>1332</v>
      </c>
    </row>
    <row r="6" customFormat="false" ht="12.8" hidden="true" customHeight="false" outlineLevel="0" collapsed="false">
      <c r="B6" s="836"/>
      <c r="C6" s="837"/>
      <c r="D6" s="837"/>
      <c r="E6" s="838"/>
      <c r="F6" s="839"/>
    </row>
    <row r="7" customFormat="false" ht="12.8" hidden="false" customHeight="false" outlineLevel="0" collapsed="false">
      <c r="A7" s="185" t="str">
        <f aca="true">"INSERT INTO make(id_mk, brand_mk, model_mk) VALUES(null,"&amp;MATCH(MID(CELL("filename",A7),SEARCH("#$",CELL("filename",A7))+2,90),summary!$A$2:$A$38,0)&amp;",'"&amp;C7&amp;"');"</f>
        <v>INSERT INTO make(id_mk, brand_mk, model_mk) VALUES(null,32,'Celerio 1.0 SZ 2');</v>
      </c>
      <c r="B7" s="840" t="s">
        <v>3939</v>
      </c>
      <c r="C7" s="841" t="s">
        <v>3940</v>
      </c>
      <c r="D7" s="841" t="s">
        <v>3941</v>
      </c>
      <c r="E7" s="842" t="s">
        <v>3942</v>
      </c>
      <c r="F7" s="843" t="n">
        <v>9995</v>
      </c>
    </row>
    <row r="8" customFormat="false" ht="12.8" hidden="false" customHeight="false" outlineLevel="0" collapsed="false">
      <c r="A8" s="185" t="str">
        <f aca="true">"INSERT INTO make(id_mk, brand_mk, model_mk) VALUES(null,"&amp;MATCH(MID(CELL("filename",A8),SEARCH("#$",CELL("filename",A8))+2,90),summary!$A$2:$A$38,0)&amp;",'"&amp;C8&amp;"');"</f>
        <v>INSERT INTO make(id_mk, brand_mk, model_mk) VALUES(null,32,'Celerio 1.0 SZ 3');</v>
      </c>
      <c r="B8" s="840"/>
      <c r="C8" s="841" t="s">
        <v>3943</v>
      </c>
      <c r="D8" s="841" t="s">
        <v>3941</v>
      </c>
      <c r="E8" s="842" t="s">
        <v>3942</v>
      </c>
      <c r="F8" s="843" t="n">
        <v>11595</v>
      </c>
    </row>
    <row r="9" customFormat="false" ht="12.8" hidden="false" customHeight="false" outlineLevel="0" collapsed="false">
      <c r="A9" s="185" t="str">
        <f aca="true">"INSERT INTO make(id_mk, brand_mk, model_mk) VALUES(null,"&amp;MATCH(MID(CELL("filename",A9),SEARCH("#$",CELL("filename",A9))+2,90),summary!$A$2:$A$38,0)&amp;",'"&amp;C9&amp;"');"</f>
        <v>INSERT INTO make(id_mk, brand_mk, model_mk) VALUES(null,32,'Celerio 1.0 Dualjet SZ2');</v>
      </c>
      <c r="B9" s="840"/>
      <c r="C9" s="841" t="s">
        <v>3944</v>
      </c>
      <c r="D9" s="841" t="s">
        <v>3941</v>
      </c>
      <c r="E9" s="842" t="s">
        <v>3945</v>
      </c>
      <c r="F9" s="843" t="n">
        <v>10995</v>
      </c>
    </row>
    <row r="10" customFormat="false" ht="12.8" hidden="true" customHeight="false" outlineLevel="0" collapsed="false">
      <c r="A10" s="185" t="str">
        <f aca="true">"INSERT INTO make(id_mk, brand_mk, model_mk) VALUES(null,"&amp;MATCH(MID(CELL("filename",A10),SEARCH("#$",CELL("filename",A10))+2,90),summary!$A$2:$A$38,0)&amp;",'"&amp;C10&amp;"');"</f>
        <v>INSERT INTO make(id_mk, brand_mk, model_mk) VALUES(null,32,'');</v>
      </c>
      <c r="B10" s="840"/>
      <c r="C10" s="844"/>
      <c r="D10" s="844"/>
      <c r="E10" s="845"/>
      <c r="F10" s="843"/>
    </row>
    <row r="11" customFormat="false" ht="12.8" hidden="false" customHeight="false" outlineLevel="0" collapsed="false">
      <c r="A11" s="185" t="str">
        <f aca="true">"INSERT INTO make(id_mk, brand_mk, model_mk) VALUES(null,"&amp;MATCH(MID(CELL("filename",A11),SEARCH("#$",CELL("filename",A11))+2,90),summary!$A$2:$A$38,0)&amp;",'"&amp;C11&amp;"');"</f>
        <v>INSERT INTO make(id_mk, brand_mk, model_mk) VALUES(null,32,'1.2 Dueljet SZ 3');</v>
      </c>
      <c r="B11" s="840" t="s">
        <v>3946</v>
      </c>
      <c r="C11" s="844" t="s">
        <v>3947</v>
      </c>
      <c r="D11" s="841" t="s">
        <v>3941</v>
      </c>
      <c r="E11" s="845" t="s">
        <v>3948</v>
      </c>
      <c r="F11" s="843" t="n">
        <v>14245</v>
      </c>
    </row>
    <row r="12" customFormat="false" ht="12.8" hidden="false" customHeight="false" outlineLevel="0" collapsed="false">
      <c r="A12" s="185" t="str">
        <f aca="true">"INSERT INTO make(id_mk, brand_mk, model_mk) VALUES(null,"&amp;MATCH(MID(CELL("filename",A12),SEARCH("#$",CELL("filename",A12))+2,90),summary!$A$2:$A$38,0)&amp;",'"&amp;C12&amp;"');"</f>
        <v>INSERT INTO make(id_mk, brand_mk, model_mk) VALUES(null,32,'1.2 Dueljet SZ T');</v>
      </c>
      <c r="B12" s="840"/>
      <c r="C12" s="844" t="s">
        <v>3949</v>
      </c>
      <c r="D12" s="841" t="s">
        <v>3941</v>
      </c>
      <c r="E12" s="845" t="s">
        <v>3948</v>
      </c>
      <c r="F12" s="843" t="n">
        <v>15745</v>
      </c>
    </row>
    <row r="13" customFormat="false" ht="12.8" hidden="false" customHeight="false" outlineLevel="0" collapsed="false">
      <c r="A13" s="185" t="str">
        <f aca="true">"INSERT INTO make(id_mk, brand_mk, model_mk) VALUES(null,"&amp;MATCH(MID(CELL("filename",A13),SEARCH("#$",CELL("filename",A13))+2,90),summary!$A$2:$A$38,0)&amp;",'"&amp;C13&amp;"');"</f>
        <v>INSERT INTO make(id_mk, brand_mk, model_mk) VALUES(null,32,'1.2 Dueljet SZ T AGS');</v>
      </c>
      <c r="B13" s="840"/>
      <c r="C13" s="844" t="s">
        <v>3950</v>
      </c>
      <c r="D13" s="844" t="s">
        <v>3941</v>
      </c>
      <c r="E13" s="845" t="s">
        <v>3948</v>
      </c>
      <c r="F13" s="843" t="n">
        <v>17245</v>
      </c>
    </row>
    <row r="14" customFormat="false" ht="12.8" hidden="false" customHeight="false" outlineLevel="0" collapsed="false">
      <c r="A14" s="185" t="str">
        <f aca="true">"INSERT INTO make(id_mk, brand_mk, model_mk) VALUES(null,"&amp;MATCH(MID(CELL("filename",A14),SEARCH("#$",CELL("filename",A14))+2,90),summary!$A$2:$A$38,0)&amp;",'"&amp;C14&amp;"');"</f>
        <v>INSERT INTO make(id_mk, brand_mk, model_mk) VALUES(null,32,'1.2 Dueljet SZ 5  SHVS 4x4');</v>
      </c>
      <c r="B14" s="840"/>
      <c r="C14" s="844" t="s">
        <v>3951</v>
      </c>
      <c r="D14" s="844" t="s">
        <v>3941</v>
      </c>
      <c r="E14" s="845" t="s">
        <v>3952</v>
      </c>
      <c r="F14" s="843" t="n">
        <v>19245</v>
      </c>
    </row>
    <row r="15" customFormat="false" ht="12.8" hidden="true" customHeight="false" outlineLevel="0" collapsed="false">
      <c r="A15" s="185" t="str">
        <f aca="true">"INSERT INTO make(id_mk, brand_mk, model_mk) VALUES(null,"&amp;MATCH(MID(CELL("filename",A15),SEARCH("#$",CELL("filename",A15))+2,90),summary!$A$2:$A$38,0)&amp;",'"&amp;C15&amp;"');"</f>
        <v>INSERT INTO make(id_mk, brand_mk, model_mk) VALUES(null,32,'');</v>
      </c>
      <c r="B15" s="840"/>
      <c r="C15" s="844"/>
      <c r="D15" s="844"/>
      <c r="E15" s="845"/>
      <c r="F15" s="843"/>
    </row>
    <row r="16" customFormat="false" ht="12.8" hidden="false" customHeight="false" outlineLevel="0" collapsed="false">
      <c r="A16" s="185" t="str">
        <f aca="true">"INSERT INTO make(id_mk, brand_mk, model_mk) VALUES(null,"&amp;MATCH(MID(CELL("filename",A16),SEARCH("#$",CELL("filename",A16))+2,90),summary!$A$2:$A$38,0)&amp;",'"&amp;C16&amp;"');"</f>
        <v>INSERT INTO make(id_mk, brand_mk, model_mk) VALUES(null,32,'Swift 1.2 Dualjet SZ 3 ');</v>
      </c>
      <c r="B16" s="840" t="s">
        <v>3953</v>
      </c>
      <c r="C16" s="846" t="s">
        <v>3954</v>
      </c>
      <c r="D16" s="846" t="s">
        <v>3955</v>
      </c>
      <c r="E16" s="847" t="s">
        <v>3952</v>
      </c>
      <c r="F16" s="848" t="n">
        <v>15445</v>
      </c>
    </row>
    <row r="17" customFormat="false" ht="16.5" hidden="false" customHeight="true" outlineLevel="0" collapsed="false">
      <c r="A17" s="185" t="str">
        <f aca="true">"INSERT INTO make(id_mk, brand_mk, model_mk) VALUES(null,"&amp;MATCH(MID(CELL("filename",A17),SEARCH("#$",CELL("filename",A17))+2,90),summary!$A$2:$A$38,0)&amp;",'"&amp;C17&amp;"');"</f>
        <v>INSERT INTO make(id_mk, brand_mk, model_mk) VALUES(null,32,'Swift 1.2 Dualjet Attitude');</v>
      </c>
      <c r="B17" s="840"/>
      <c r="C17" s="846" t="s">
        <v>3956</v>
      </c>
      <c r="D17" s="846" t="s">
        <v>3955</v>
      </c>
      <c r="E17" s="847" t="s">
        <v>3957</v>
      </c>
      <c r="F17" s="848" t="n">
        <v>17245</v>
      </c>
    </row>
    <row r="18" customFormat="false" ht="12.75" hidden="false" customHeight="true" outlineLevel="0" collapsed="false">
      <c r="A18" s="185" t="str">
        <f aca="true">"INSERT INTO make(id_mk, brand_mk, model_mk) VALUES(null,"&amp;MATCH(MID(CELL("filename",A18),SEARCH("#$",CELL("filename",A18))+2,90),summary!$A$2:$A$38,0)&amp;",'"&amp;C18&amp;"');"</f>
        <v>INSERT INTO make(id_mk, brand_mk, model_mk) VALUES(null,32,'Swift 1.0 Boosterjet SZ T ');</v>
      </c>
      <c r="B18" s="841"/>
      <c r="C18" s="846" t="s">
        <v>3958</v>
      </c>
      <c r="D18" s="846" t="s">
        <v>3955</v>
      </c>
      <c r="E18" s="847" t="s">
        <v>3959</v>
      </c>
      <c r="F18" s="848" t="n">
        <v>17245</v>
      </c>
    </row>
    <row r="19" customFormat="false" ht="12.75" hidden="false" customHeight="true" outlineLevel="0" collapsed="false">
      <c r="A19" s="185" t="str">
        <f aca="true">"INSERT INTO make(id_mk, brand_mk, model_mk) VALUES(null,"&amp;MATCH(MID(CELL("filename",A19),SEARCH("#$",CELL("filename",A19))+2,90),summary!$A$2:$A$38,0)&amp;",'"&amp;C19&amp;"');"</f>
        <v>INSERT INTO make(id_mk, brand_mk, model_mk) VALUES(null,32,'Swift 1.0 Boosterjet SHVS SZ 5');</v>
      </c>
      <c r="B19" s="841"/>
      <c r="C19" s="846" t="s">
        <v>3960</v>
      </c>
      <c r="D19" s="846" t="s">
        <v>3941</v>
      </c>
      <c r="E19" s="847" t="s">
        <v>3961</v>
      </c>
      <c r="F19" s="848" t="n">
        <v>19245</v>
      </c>
    </row>
    <row r="20" customFormat="false" ht="12" hidden="false" customHeight="true" outlineLevel="0" collapsed="false">
      <c r="A20" s="185" t="str">
        <f aca="true">"INSERT INTO make(id_mk, brand_mk, model_mk) VALUES(null,"&amp;MATCH(MID(CELL("filename",A20),SEARCH("#$",CELL("filename",A20))+2,90),summary!$A$2:$A$38,0)&amp;",'"&amp;C20&amp;"');"</f>
        <v>INSERT INTO make(id_mk, brand_mk, model_mk) VALUES(null,32,'Swift 1.0 Boosterjet SZ 5 Automatic');</v>
      </c>
      <c r="B20" s="841"/>
      <c r="C20" s="846" t="s">
        <v>3962</v>
      </c>
      <c r="D20" s="846" t="s">
        <v>3941</v>
      </c>
      <c r="E20" s="847" t="s">
        <v>3963</v>
      </c>
      <c r="F20" s="848" t="n">
        <v>21495</v>
      </c>
    </row>
    <row r="21" customFormat="false" ht="12" hidden="false" customHeight="true" outlineLevel="0" collapsed="false">
      <c r="A21" s="185" t="str">
        <f aca="true">"INSERT INTO make(id_mk, brand_mk, model_mk) VALUES(null,"&amp;MATCH(MID(CELL("filename",A21),SEARCH("#$",CELL("filename",A21))+2,90),summary!$A$2:$A$38,0)&amp;",'"&amp;C21&amp;"');"</f>
        <v>INSERT INTO make(id_mk, brand_mk, model_mk) VALUES(null,32,'Swift 1.4 Boosterjet Sport');</v>
      </c>
      <c r="B21" s="841"/>
      <c r="C21" s="846" t="s">
        <v>3964</v>
      </c>
      <c r="D21" s="846" t="s">
        <v>3955</v>
      </c>
      <c r="E21" s="847" t="s">
        <v>3965</v>
      </c>
      <c r="F21" s="848" t="n">
        <v>23245</v>
      </c>
    </row>
    <row r="22" customFormat="false" ht="12" hidden="true" customHeight="true" outlineLevel="0" collapsed="false">
      <c r="A22" s="185" t="str">
        <f aca="true">"INSERT INTO make(id_mk, brand_mk, model_mk) VALUES(null,"&amp;MATCH(MID(CELL("filename",A22),SEARCH("#$",CELL("filename",A22))+2,90),summary!$A$2:$A$38,0)&amp;",'"&amp;C22&amp;"');"</f>
        <v>INSERT INTO make(id_mk, brand_mk, model_mk) VALUES(null,32,'');</v>
      </c>
      <c r="B22" s="841"/>
      <c r="C22" s="846"/>
      <c r="D22" s="846"/>
      <c r="E22" s="847"/>
      <c r="F22" s="848"/>
    </row>
    <row r="23" customFormat="false" ht="12" hidden="false" customHeight="true" outlineLevel="0" collapsed="false">
      <c r="A23" s="185" t="str">
        <f aca="true">"INSERT INTO make(id_mk, brand_mk, model_mk) VALUES(null,"&amp;MATCH(MID(CELL("filename",A23),SEARCH("#$",CELL("filename",A23))+2,90),summary!$A$2:$A$38,0)&amp;",'"&amp;C23&amp;"');"</f>
        <v>INSERT INTO make(id_mk, brand_mk, model_mk) VALUES(null,32,'1.2 Dueljet SZ 3');</v>
      </c>
      <c r="B23" s="849" t="s">
        <v>3966</v>
      </c>
      <c r="C23" s="850" t="s">
        <v>3947</v>
      </c>
      <c r="D23" s="844" t="s">
        <v>3941</v>
      </c>
      <c r="E23" s="845" t="s">
        <v>3967</v>
      </c>
      <c r="F23" s="848" t="n">
        <v>16695</v>
      </c>
    </row>
    <row r="24" customFormat="false" ht="12" hidden="false" customHeight="true" outlineLevel="0" collapsed="false">
      <c r="A24" s="185" t="str">
        <f aca="true">"INSERT INTO make(id_mk, brand_mk, model_mk) VALUES(null,"&amp;MATCH(MID(CELL("filename",A24),SEARCH("#$",CELL("filename",A24))+2,90),summary!$A$2:$A$38,0)&amp;",'"&amp;C24&amp;"');"</f>
        <v>INSERT INTO make(id_mk, brand_mk, model_mk) VALUES(null,32,'1.0 Boosterjet SZ-T');</v>
      </c>
      <c r="B24" s="849"/>
      <c r="C24" s="850" t="s">
        <v>3968</v>
      </c>
      <c r="D24" s="844" t="s">
        <v>3941</v>
      </c>
      <c r="E24" s="845" t="s">
        <v>3969</v>
      </c>
      <c r="F24" s="848" t="n">
        <v>19195</v>
      </c>
    </row>
    <row r="25" customFormat="false" ht="12" hidden="false" customHeight="true" outlineLevel="0" collapsed="false">
      <c r="A25" s="185" t="str">
        <f aca="true">"INSERT INTO make(id_mk, brand_mk, model_mk) VALUES(null,"&amp;MATCH(MID(CELL("filename",A25),SEARCH("#$",CELL("filename",A25))+2,90),summary!$A$2:$A$38,0)&amp;",'"&amp;C25&amp;"');"</f>
        <v>INSERT INTO make(id_mk, brand_mk, model_mk) VALUES(null,32,'1.0 Boosterjet SZ 5');</v>
      </c>
      <c r="B25" s="841"/>
      <c r="C25" s="850" t="s">
        <v>3970</v>
      </c>
      <c r="D25" s="846" t="s">
        <v>3941</v>
      </c>
      <c r="E25" s="845" t="s">
        <v>3969</v>
      </c>
      <c r="F25" s="848" t="n">
        <v>20745</v>
      </c>
    </row>
    <row r="26" customFormat="false" ht="12" hidden="false" customHeight="true" outlineLevel="0" collapsed="false">
      <c r="A26" s="185" t="str">
        <f aca="true">"INSERT INTO make(id_mk, brand_mk, model_mk) VALUES(null,"&amp;MATCH(MID(CELL("filename",A26),SEARCH("#$",CELL("filename",A26))+2,90),summary!$A$2:$A$38,0)&amp;",'"&amp;C26&amp;"');"</f>
        <v>INSERT INTO make(id_mk, brand_mk, model_mk) VALUES(null,32,'1.0 Boosterjet SZ 5 Automatic');</v>
      </c>
      <c r="B26" s="841"/>
      <c r="C26" s="850" t="s">
        <v>3971</v>
      </c>
      <c r="D26" s="846" t="s">
        <v>3941</v>
      </c>
      <c r="E26" s="847" t="s">
        <v>3972</v>
      </c>
      <c r="F26" s="848" t="n">
        <v>23995</v>
      </c>
    </row>
    <row r="27" customFormat="false" ht="12" hidden="true" customHeight="true" outlineLevel="0" collapsed="false">
      <c r="A27" s="185" t="str">
        <f aca="true">"INSERT INTO make(id_mk, brand_mk, model_mk) VALUES(null,"&amp;MATCH(MID(CELL("filename",A27),SEARCH("#$",CELL("filename",A27))+2,90),summary!$A$2:$A$38,0)&amp;",'"&amp;C27&amp;"');"</f>
        <v>INSERT INTO make(id_mk, brand_mk, model_mk) VALUES(null,32,'');</v>
      </c>
      <c r="B27" s="841"/>
      <c r="C27" s="846"/>
      <c r="D27" s="846"/>
      <c r="E27" s="847"/>
      <c r="F27" s="848"/>
    </row>
    <row r="28" customFormat="false" ht="12" hidden="false" customHeight="true" outlineLevel="0" collapsed="false">
      <c r="A28" s="185" t="str">
        <f aca="true">"INSERT INTO make(id_mk, brand_mk, model_mk) VALUES(null,"&amp;MATCH(MID(CELL("filename",A28),SEARCH("#$",CELL("filename",A28))+2,90),summary!$A$2:$A$38,0)&amp;",'"&amp;C28&amp;"');"</f>
        <v>INSERT INTO make(id_mk, brand_mk, model_mk) VALUES(null,32,'1.6 SZ T ');</v>
      </c>
      <c r="B28" s="840" t="s">
        <v>3973</v>
      </c>
      <c r="C28" s="846" t="s">
        <v>3974</v>
      </c>
      <c r="D28" s="846" t="s">
        <v>3941</v>
      </c>
      <c r="E28" s="847" t="s">
        <v>3975</v>
      </c>
      <c r="F28" s="848" t="n">
        <v>21995</v>
      </c>
    </row>
    <row r="29" customFormat="false" ht="12" hidden="false" customHeight="true" outlineLevel="0" collapsed="false">
      <c r="A29" s="185" t="str">
        <f aca="true">"INSERT INTO make(id_mk, brand_mk, model_mk) VALUES(null,"&amp;MATCH(MID(CELL("filename",A29),SEARCH("#$",CELL("filename",A29))+2,90),summary!$A$2:$A$38,0)&amp;",'"&amp;C29&amp;"');"</f>
        <v>INSERT INTO make(id_mk, brand_mk, model_mk) VALUES(null,32,'1.6 DDiS SZ T   ');</v>
      </c>
      <c r="B29" s="841"/>
      <c r="C29" s="846" t="s">
        <v>3976</v>
      </c>
      <c r="D29" s="846" t="s">
        <v>3941</v>
      </c>
      <c r="E29" s="847" t="s">
        <v>3952</v>
      </c>
      <c r="F29" s="848" t="n">
        <v>24795</v>
      </c>
    </row>
    <row r="30" customFormat="false" ht="12" hidden="false" customHeight="true" outlineLevel="0" collapsed="false">
      <c r="A30" s="185" t="str">
        <f aca="true">"INSERT INTO make(id_mk, brand_mk, model_mk) VALUES(null,"&amp;MATCH(MID(CELL("filename",A30),SEARCH("#$",CELL("filename",A30))+2,90),summary!$A$2:$A$38,0)&amp;",'"&amp;C30&amp;"');"</f>
        <v>INSERT INTO make(id_mk, brand_mk, model_mk) VALUES(null,32,'1.6 DDiS SZ 5');</v>
      </c>
      <c r="B30" s="841"/>
      <c r="C30" s="846" t="s">
        <v>3977</v>
      </c>
      <c r="D30" s="846" t="s">
        <v>3941</v>
      </c>
      <c r="E30" s="847" t="s">
        <v>3952</v>
      </c>
      <c r="F30" s="848" t="n">
        <v>27295</v>
      </c>
    </row>
    <row r="31" customFormat="false" ht="12" hidden="false" customHeight="true" outlineLevel="0" collapsed="false">
      <c r="A31" s="185" t="str">
        <f aca="true">"INSERT INTO make(id_mk, brand_mk, model_mk) VALUES(null,"&amp;MATCH(MID(CELL("filename",A31),SEARCH("#$",CELL("filename",A31))+2,90),summary!$A$2:$A$38,0)&amp;",'"&amp;C31&amp;"');"</f>
        <v>INSERT INTO make(id_mk, brand_mk, model_mk) VALUES(null,32,'1.6 DDiS SZ 5 ALLGRIP');</v>
      </c>
      <c r="B31" s="841"/>
      <c r="C31" s="846" t="s">
        <v>3978</v>
      </c>
      <c r="D31" s="846" t="s">
        <v>3941</v>
      </c>
      <c r="E31" s="847" t="s">
        <v>3979</v>
      </c>
      <c r="F31" s="848" t="n">
        <v>29795</v>
      </c>
    </row>
    <row r="32" customFormat="false" ht="12" hidden="false" customHeight="true" outlineLevel="0" collapsed="false">
      <c r="A32" s="185" t="str">
        <f aca="true">"INSERT INTO make(id_mk, brand_mk, model_mk) VALUES(null,"&amp;MATCH(MID(CELL("filename",A32),SEARCH("#$",CELL("filename",A32))+2,90),summary!$A$2:$A$38,0)&amp;",'"&amp;C32&amp;"');"</f>
        <v>INSERT INTO make(id_mk, brand_mk, model_mk) VALUES(null,32,'1.0 Boosterjet SZ4');</v>
      </c>
      <c r="B32" s="841"/>
      <c r="C32" s="846" t="s">
        <v>3980</v>
      </c>
      <c r="D32" s="846" t="s">
        <v>3941</v>
      </c>
      <c r="E32" s="847" t="s">
        <v>3963</v>
      </c>
      <c r="F32" s="848" t="n">
        <v>21245</v>
      </c>
    </row>
    <row r="33" customFormat="false" ht="12" hidden="false" customHeight="true" outlineLevel="0" collapsed="false">
      <c r="A33" s="185" t="str">
        <f aca="true">"INSERT INTO make(id_mk, brand_mk, model_mk) VALUES(null,"&amp;MATCH(MID(CELL("filename",A33),SEARCH("#$",CELL("filename",A33))+2,90),summary!$A$2:$A$38,0)&amp;",'"&amp;C33&amp;"');"</f>
        <v>INSERT INTO make(id_mk, brand_mk, model_mk) VALUES(null,32,'1.0 Boosterjet SZ-T');</v>
      </c>
      <c r="B33" s="841"/>
      <c r="C33" s="846" t="s">
        <v>3968</v>
      </c>
      <c r="D33" s="846" t="s">
        <v>3941</v>
      </c>
      <c r="E33" s="847" t="s">
        <v>3963</v>
      </c>
      <c r="F33" s="848" t="n">
        <v>23245</v>
      </c>
    </row>
    <row r="34" customFormat="false" ht="12" hidden="false" customHeight="true" outlineLevel="0" collapsed="false">
      <c r="A34" s="185" t="str">
        <f aca="true">"INSERT INTO make(id_mk, brand_mk, model_mk) VALUES(null,"&amp;MATCH(MID(CELL("filename",A34),SEARCH("#$",CELL("filename",A34))+2,90),summary!$A$2:$A$38,0)&amp;",'"&amp;C34&amp;"');"</f>
        <v>INSERT INTO make(id_mk, brand_mk, model_mk) VALUES(null,32,'1.0 Boosterjet SZ-T Automatic');</v>
      </c>
      <c r="B34" s="841"/>
      <c r="C34" s="846" t="s">
        <v>3981</v>
      </c>
      <c r="D34" s="846" t="s">
        <v>3941</v>
      </c>
      <c r="E34" s="847" t="s">
        <v>3963</v>
      </c>
      <c r="F34" s="848" t="n">
        <v>25245</v>
      </c>
    </row>
    <row r="35" customFormat="false" ht="12.75" hidden="false" customHeight="true" outlineLevel="0" collapsed="false">
      <c r="A35" s="185" t="str">
        <f aca="true">"INSERT INTO make(id_mk, brand_mk, model_mk) VALUES(null,"&amp;MATCH(MID(CELL("filename",A35),SEARCH("#$",CELL("filename",A35))+2,90),summary!$A$2:$A$38,0)&amp;",'"&amp;C35&amp;"');"</f>
        <v>INSERT INTO make(id_mk, brand_mk, model_mk) VALUES(null,32,'1.4 Boosterjet SZ-T');</v>
      </c>
      <c r="B35" s="841"/>
      <c r="C35" s="846" t="s">
        <v>3982</v>
      </c>
      <c r="D35" s="846" t="s">
        <v>3941</v>
      </c>
      <c r="E35" s="847" t="s">
        <v>3983</v>
      </c>
      <c r="F35" s="848" t="n">
        <v>24745</v>
      </c>
    </row>
    <row r="36" customFormat="false" ht="12.75" hidden="false" customHeight="true" outlineLevel="0" collapsed="false">
      <c r="A36" s="185" t="str">
        <f aca="true">"INSERT INTO make(id_mk, brand_mk, model_mk) VALUES(null,"&amp;MATCH(MID(CELL("filename",A36),SEARCH("#$",CELL("filename",A36))+2,90),summary!$A$2:$A$38,0)&amp;",'"&amp;C36&amp;"');"</f>
        <v>INSERT INTO make(id_mk, brand_mk, model_mk) VALUES(null,32,'1.4 Boosterjet SZ5');</v>
      </c>
      <c r="B36" s="841"/>
      <c r="C36" s="846" t="s">
        <v>3984</v>
      </c>
      <c r="D36" s="846" t="s">
        <v>3941</v>
      </c>
      <c r="E36" s="847" t="s">
        <v>3983</v>
      </c>
      <c r="F36" s="848" t="n">
        <v>26745</v>
      </c>
    </row>
    <row r="37" customFormat="false" ht="12.75" hidden="false" customHeight="true" outlineLevel="0" collapsed="false">
      <c r="A37" s="185" t="str">
        <f aca="true">"INSERT INTO make(id_mk, brand_mk, model_mk) VALUES(null,"&amp;MATCH(MID(CELL("filename",A37),SEARCH("#$",CELL("filename",A37))+2,90),summary!$A$2:$A$38,0)&amp;",'"&amp;C37&amp;"');"</f>
        <v>INSERT INTO make(id_mk, brand_mk, model_mk) VALUES(null,32,'1.4 Boosterjet SZ5 Automatic');</v>
      </c>
      <c r="B37" s="841"/>
      <c r="C37" s="846" t="s">
        <v>3985</v>
      </c>
      <c r="D37" s="846" t="s">
        <v>3941</v>
      </c>
      <c r="E37" s="847" t="s">
        <v>3983</v>
      </c>
      <c r="F37" s="848" t="n">
        <v>28745</v>
      </c>
    </row>
    <row r="38" customFormat="false" ht="12.75" hidden="false" customHeight="true" outlineLevel="0" collapsed="false">
      <c r="A38" s="185" t="str">
        <f aca="true">"INSERT INTO make(id_mk, brand_mk, model_mk) VALUES(null,"&amp;MATCH(MID(CELL("filename",A38),SEARCH("#$",CELL("filename",A38))+2,90),summary!$A$2:$A$38,0)&amp;",'"&amp;C38&amp;"');"</f>
        <v>INSERT INTO make(id_mk, brand_mk, model_mk) VALUES(null,32,'1.4 Boosterjet SZ5 ALLGRIP');</v>
      </c>
      <c r="B38" s="841"/>
      <c r="C38" s="846" t="s">
        <v>3986</v>
      </c>
      <c r="D38" s="846" t="s">
        <v>3941</v>
      </c>
      <c r="E38" s="847" t="s">
        <v>3983</v>
      </c>
      <c r="F38" s="848" t="n">
        <v>28745</v>
      </c>
    </row>
    <row r="39" customFormat="false" ht="12.75" hidden="false" customHeight="true" outlineLevel="0" collapsed="false">
      <c r="A39" s="185" t="str">
        <f aca="true">"INSERT INTO make(id_mk, brand_mk, model_mk) VALUES(null,"&amp;MATCH(MID(CELL("filename",A39),SEARCH("#$",CELL("filename",A39))+2,90),summary!$A$2:$A$38,0)&amp;",'"&amp;C39&amp;"');"</f>
        <v>INSERT INTO make(id_mk, brand_mk, model_mk) VALUES(null,32,'1.4 Boosterjet SZ5 ALLGRIP Automatic');</v>
      </c>
      <c r="B39" s="841"/>
      <c r="C39" s="846" t="s">
        <v>3987</v>
      </c>
      <c r="D39" s="846" t="s">
        <v>3941</v>
      </c>
      <c r="E39" s="847" t="s">
        <v>3988</v>
      </c>
      <c r="F39" s="848" t="n">
        <v>30245</v>
      </c>
    </row>
    <row r="40" customFormat="false" ht="12.75" hidden="true" customHeight="true" outlineLevel="0" collapsed="false">
      <c r="A40" s="185" t="str">
        <f aca="true">"INSERT INTO make(id_mk, brand_mk, model_mk) VALUES(null,"&amp;MATCH(MID(CELL("filename",A40),SEARCH("#$",CELL("filename",A40))+2,90),summary!$A$2:$A$38,0)&amp;",'"&amp;C40&amp;"');"</f>
        <v>INSERT INTO make(id_mk, brand_mk, model_mk) VALUES(null,32,'');</v>
      </c>
      <c r="B40" s="841"/>
      <c r="C40" s="846"/>
      <c r="D40" s="846"/>
      <c r="E40" s="847"/>
      <c r="F40" s="848"/>
    </row>
    <row r="41" customFormat="false" ht="12.75" hidden="false" customHeight="true" outlineLevel="0" collapsed="false">
      <c r="A41" s="185" t="str">
        <f aca="true">"INSERT INTO make(id_mk, brand_mk, model_mk) VALUES(null,"&amp;MATCH(MID(CELL("filename",A41),SEARCH("#$",CELL("filename",A41))+2,90),summary!$A$2:$A$38,0)&amp;",'"&amp;C41&amp;"');"</f>
        <v>INSERT INTO make(id_mk, brand_mk, model_mk) VALUES(null,32,'1.0 Boosterjet SZ4');</v>
      </c>
      <c r="B41" s="840" t="s">
        <v>3989</v>
      </c>
      <c r="C41" s="846" t="s">
        <v>3980</v>
      </c>
      <c r="D41" s="846" t="s">
        <v>3955</v>
      </c>
      <c r="E41" s="851" t="s">
        <v>3990</v>
      </c>
      <c r="F41" s="852" t="n">
        <v>21245</v>
      </c>
    </row>
    <row r="42" customFormat="false" ht="0.95" hidden="false" customHeight="true" outlineLevel="0" collapsed="false">
      <c r="A42" s="185" t="str">
        <f aca="true">"INSERT INTO make(id_mk, brand_mk, model_mk) VALUES(null,"&amp;MATCH(MID(CELL("filename",A42),SEARCH("#$",CELL("filename",A42))+2,90),summary!$A$2:$A$38,0)&amp;",'"&amp;C42&amp;"');"</f>
        <v>INSERT INTO make(id_mk, brand_mk, model_mk) VALUES(null,32,'1.0 Boosterjet SZ T ');</v>
      </c>
      <c r="B42" s="840"/>
      <c r="C42" s="843" t="s">
        <v>3991</v>
      </c>
      <c r="D42" s="846" t="s">
        <v>3941</v>
      </c>
      <c r="E42" s="851" t="s">
        <v>3990</v>
      </c>
      <c r="F42" s="852" t="n">
        <v>25245</v>
      </c>
    </row>
    <row r="43" customFormat="false" ht="12.75" hidden="false" customHeight="true" outlineLevel="0" collapsed="false">
      <c r="A43" s="185" t="str">
        <f aca="true">"INSERT INTO make(id_mk, brand_mk, model_mk) VALUES(null,"&amp;MATCH(MID(CELL("filename",A43),SEARCH("#$",CELL("filename",A43))+2,90),summary!$A$2:$A$38,0)&amp;",'"&amp;C43&amp;"');"</f>
        <v>INSERT INTO make(id_mk, brand_mk, model_mk) VALUES(null,32,'1.6 DDiS SZ T ');</v>
      </c>
      <c r="B43" s="840"/>
      <c r="C43" s="843" t="s">
        <v>3992</v>
      </c>
      <c r="D43" s="846" t="s">
        <v>3941</v>
      </c>
      <c r="E43" s="851" t="s">
        <v>3952</v>
      </c>
      <c r="F43" s="852" t="n">
        <v>27245</v>
      </c>
    </row>
    <row r="44" customFormat="false" ht="12.75" hidden="true" customHeight="true" outlineLevel="0" collapsed="false">
      <c r="B44" s="841"/>
      <c r="C44" s="841"/>
      <c r="D44" s="841"/>
      <c r="E44" s="841"/>
      <c r="F44" s="841"/>
    </row>
    <row r="45" customFormat="false" ht="12.75" hidden="true" customHeight="true" outlineLevel="0" collapsed="false">
      <c r="B45" s="840"/>
      <c r="C45" s="846"/>
      <c r="D45" s="846"/>
      <c r="E45" s="847"/>
      <c r="F45" s="853"/>
    </row>
    <row r="46" customFormat="false" ht="12.75" hidden="true" customHeight="true" outlineLevel="0" collapsed="false">
      <c r="B46" s="840" t="s">
        <v>3993</v>
      </c>
      <c r="C46" s="846"/>
      <c r="D46" s="854"/>
      <c r="E46" s="855"/>
      <c r="F46" s="853"/>
    </row>
    <row r="47" customFormat="false" ht="12.75" hidden="true" customHeight="true" outlineLevel="0" collapsed="false">
      <c r="B47" s="840"/>
      <c r="C47" s="846"/>
      <c r="D47" s="854"/>
      <c r="E47" s="855"/>
      <c r="F47" s="853"/>
    </row>
    <row r="48" customFormat="false" ht="12.75" hidden="true" customHeight="true" outlineLevel="0" collapsed="false">
      <c r="B48" s="856" t="s">
        <v>3994</v>
      </c>
    </row>
    <row r="49" customFormat="false" ht="12.75" hidden="true" customHeight="true" outlineLevel="0" collapsed="false">
      <c r="B49" s="856" t="s">
        <v>3995</v>
      </c>
    </row>
  </sheetData>
  <autoFilter ref="A5:F49">
    <filterColumn colId="2">
      <customFilters and="true">
        <customFilter operator="**none**" val=""/>
      </customFilters>
    </filterColumn>
  </autoFilter>
  <mergeCells count="7">
    <mergeCell ref="B5:B6"/>
    <mergeCell ref="C5:C6"/>
    <mergeCell ref="D5:D6"/>
    <mergeCell ref="E5:E6"/>
    <mergeCell ref="F5:F6"/>
    <mergeCell ref="D46:D47"/>
    <mergeCell ref="E46:E47"/>
  </mergeCell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7.xml><?xml version="1.0" encoding="utf-8"?>
<worksheet xmlns="http://schemas.openxmlformats.org/spreadsheetml/2006/main" xmlns:r="http://schemas.openxmlformats.org/officeDocument/2006/relationships">
  <sheetPr filterMode="true">
    <pageSetUpPr fitToPage="false"/>
  </sheetPr>
  <dimension ref="A1:I1141"/>
  <sheetViews>
    <sheetView showFormulas="false" showGridLines="true" showRowColHeaders="true" showZeros="true" rightToLeft="false" tabSelected="false" showOutlineSymbols="true" defaultGridColor="true" view="normal" topLeftCell="A6" colorId="64" zoomScale="100" zoomScaleNormal="100" zoomScalePageLayoutView="100" workbookViewId="0">
      <selection pane="topLeft" activeCell="A96" activeCellId="0" sqref="A96"/>
    </sheetView>
  </sheetViews>
  <sheetFormatPr defaultRowHeight="12.75" zeroHeight="false" outlineLevelRow="0" outlineLevelCol="0"/>
  <cols>
    <col collapsed="false" customWidth="true" hidden="false" outlineLevel="0" max="1" min="1" style="857" width="77.29"/>
    <col collapsed="false" customWidth="true" hidden="true" outlineLevel="0" max="2" min="2" style="858" width="45.57"/>
    <col collapsed="false" customWidth="true" hidden="false" outlineLevel="0" max="3" min="3" style="859" width="39.43"/>
    <col collapsed="false" customWidth="true" hidden="false" outlineLevel="0" max="4" min="4" style="9" width="47.7"/>
    <col collapsed="false" customWidth="true" hidden="false" outlineLevel="0" max="5" min="5" style="497" width="8.57"/>
    <col collapsed="false" customWidth="true" hidden="false" outlineLevel="0" max="6" min="6" style="9" width="8.86"/>
    <col collapsed="false" customWidth="true" hidden="false" outlineLevel="0" max="7" min="7" style="9" width="9"/>
    <col collapsed="false" customWidth="true" hidden="false" outlineLevel="0" max="8" min="8" style="9" width="13.01"/>
    <col collapsed="false" customWidth="true" hidden="false" outlineLevel="0" max="9" min="9" style="9" width="2.85"/>
    <col collapsed="false" customWidth="true" hidden="false" outlineLevel="0" max="10" min="10" style="9" width="53.57"/>
    <col collapsed="false" customWidth="true" hidden="false" outlineLevel="0" max="11" min="11" style="9" width="9.14"/>
    <col collapsed="false" customWidth="true" hidden="false" outlineLevel="0" max="12" min="12" style="9" width="11.42"/>
    <col collapsed="false" customWidth="true" hidden="false" outlineLevel="0" max="13" min="13" style="9" width="9.29"/>
    <col collapsed="false" customWidth="true" hidden="false" outlineLevel="0" max="14" min="14" style="9" width="9"/>
    <col collapsed="false" customWidth="true" hidden="false" outlineLevel="0" max="15" min="15" style="9" width="11.42"/>
    <col collapsed="false" customWidth="true" hidden="false" outlineLevel="0" max="1025" min="16" style="9" width="9.14"/>
  </cols>
  <sheetData>
    <row r="1" s="5" customFormat="true" ht="12.75" hidden="false" customHeight="false" outlineLevel="0" collapsed="false">
      <c r="C1" s="860" t="s">
        <v>0</v>
      </c>
      <c r="D1" s="861"/>
      <c r="E1" s="862"/>
      <c r="F1" s="745"/>
      <c r="G1" s="745"/>
      <c r="H1" s="745"/>
      <c r="I1" s="745"/>
    </row>
    <row r="2" s="9" customFormat="true" ht="12.75" hidden="false" customHeight="false" outlineLevel="0" collapsed="false">
      <c r="C2" s="863"/>
      <c r="D2" s="864"/>
      <c r="E2" s="865"/>
      <c r="F2" s="745"/>
      <c r="G2" s="745"/>
      <c r="H2" s="745"/>
      <c r="I2" s="745"/>
    </row>
    <row r="3" customFormat="false" ht="12.75" hidden="false" customHeight="false" outlineLevel="0" collapsed="false">
      <c r="C3" s="10" t="s">
        <v>1</v>
      </c>
      <c r="D3" s="11"/>
      <c r="E3" s="866"/>
    </row>
    <row r="4" s="867" customFormat="true" ht="12.75" hidden="false" customHeight="false" outlineLevel="0" collapsed="false">
      <c r="C4" s="863"/>
      <c r="D4" s="868"/>
      <c r="E4" s="866"/>
      <c r="F4" s="745"/>
      <c r="G4" s="745"/>
      <c r="H4" s="745"/>
      <c r="I4" s="745"/>
    </row>
    <row r="5" s="9" customFormat="true" ht="22.7" hidden="false" customHeight="true" outlineLevel="0" collapsed="false">
      <c r="C5" s="863"/>
      <c r="D5" s="863"/>
      <c r="E5" s="866"/>
      <c r="F5" s="745"/>
      <c r="G5" s="745"/>
      <c r="H5" s="745"/>
      <c r="I5" s="745"/>
    </row>
    <row r="6" s="9" customFormat="true" ht="12.75" hidden="false" customHeight="false" outlineLevel="0" collapsed="false">
      <c r="C6" s="869" t="s">
        <v>473</v>
      </c>
      <c r="D6" s="869" t="s">
        <v>35</v>
      </c>
      <c r="E6" s="870" t="s">
        <v>4</v>
      </c>
      <c r="F6" s="745"/>
      <c r="G6" s="745"/>
      <c r="H6" s="745"/>
      <c r="I6" s="745"/>
    </row>
    <row r="7" s="9" customFormat="true" ht="12.75" hidden="true" customHeight="false" outlineLevel="0" collapsed="false">
      <c r="C7" s="745"/>
      <c r="D7" s="745"/>
      <c r="E7" s="871"/>
      <c r="F7" s="745"/>
      <c r="G7" s="745"/>
      <c r="H7" s="745"/>
      <c r="I7" s="745"/>
    </row>
    <row r="8" s="9" customFormat="true" ht="12.8" hidden="false" customHeight="false" outlineLevel="0" collapsed="false">
      <c r="A8" s="185" t="str">
        <f aca="true">"INSERT INTO make(id_mk, brand_mk, model_mk) VALUES(null,"&amp;MATCH(MID(CELL("filename",A8),SEARCH("#$",CELL("filename",A8))+2,90),summary!$A$2:$A$38,0)&amp;",'"&amp;C8&amp;"');"</f>
        <v>INSERT INTO make(id_mk, brand_mk, model_mk) VALUES(null,33,'AYGO');</v>
      </c>
      <c r="C8" s="863" t="s">
        <v>3996</v>
      </c>
      <c r="D8" s="863"/>
      <c r="E8" s="866"/>
      <c r="F8" s="745"/>
      <c r="G8" s="745"/>
      <c r="H8" s="745"/>
      <c r="I8" s="745"/>
    </row>
    <row r="9" s="9" customFormat="true" ht="12.8" hidden="true" customHeight="false" outlineLevel="0" collapsed="false">
      <c r="D9" s="9" t="s">
        <v>3997</v>
      </c>
      <c r="E9" s="497" t="n">
        <v>13360</v>
      </c>
    </row>
    <row r="10" s="9" customFormat="true" ht="12.8" hidden="true" customHeight="false" outlineLevel="0" collapsed="false">
      <c r="D10" s="9" t="s">
        <v>3998</v>
      </c>
      <c r="E10" s="497" t="n">
        <v>14580</v>
      </c>
    </row>
    <row r="11" s="9" customFormat="true" ht="12.8" hidden="true" customHeight="false" outlineLevel="0" collapsed="false">
      <c r="D11" s="9" t="s">
        <v>3999</v>
      </c>
      <c r="E11" s="497" t="n">
        <v>14830</v>
      </c>
    </row>
    <row r="12" s="9" customFormat="true" ht="12.8" hidden="true" customHeight="false" outlineLevel="0" collapsed="false">
      <c r="D12" s="9" t="s">
        <v>4000</v>
      </c>
      <c r="E12" s="497" t="n">
        <v>15830</v>
      </c>
    </row>
    <row r="13" s="9" customFormat="true" ht="12.8" hidden="true" customHeight="false" outlineLevel="0" collapsed="false">
      <c r="D13" s="9" t="s">
        <v>4001</v>
      </c>
      <c r="E13" s="497" t="n">
        <v>13725</v>
      </c>
    </row>
    <row r="14" s="9" customFormat="true" ht="12.8" hidden="true" customHeight="false" outlineLevel="0" collapsed="false">
      <c r="D14" s="9" t="s">
        <v>4002</v>
      </c>
      <c r="E14" s="497" t="n">
        <v>14730</v>
      </c>
    </row>
    <row r="15" s="9" customFormat="true" ht="12.8" hidden="true" customHeight="false" outlineLevel="0" collapsed="false">
      <c r="D15" s="9" t="s">
        <v>4003</v>
      </c>
      <c r="E15" s="497" t="n">
        <v>14950</v>
      </c>
    </row>
    <row r="16" s="9" customFormat="true" ht="12.8" hidden="true" customHeight="false" outlineLevel="0" collapsed="false">
      <c r="D16" s="9" t="s">
        <v>4004</v>
      </c>
      <c r="E16" s="497" t="n">
        <v>15950</v>
      </c>
    </row>
    <row r="17" s="9" customFormat="true" ht="12.8" hidden="true" customHeight="false" outlineLevel="0" collapsed="false">
      <c r="D17" s="9" t="s">
        <v>4005</v>
      </c>
      <c r="E17" s="497" t="n">
        <v>15175</v>
      </c>
    </row>
    <row r="18" s="9" customFormat="true" ht="12.8" hidden="true" customHeight="false" outlineLevel="0" collapsed="false">
      <c r="D18" s="9" t="s">
        <v>4006</v>
      </c>
      <c r="E18" s="497" t="n">
        <v>16170</v>
      </c>
    </row>
    <row r="19" s="9" customFormat="true" ht="12.8" hidden="true" customHeight="false" outlineLevel="0" collapsed="false">
      <c r="E19" s="497"/>
    </row>
    <row r="20" customFormat="false" ht="12.8" hidden="false" customHeight="false" outlineLevel="0" collapsed="false">
      <c r="A20" s="185" t="str">
        <f aca="true">"INSERT INTO make(id_mk, brand_mk, model_mk) VALUES(null,"&amp;MATCH(MID(CELL("filename",A20),SEARCH("#$",CELL("filename",A20))+2,90),summary!$A$2:$A$38,0)&amp;",'"&amp;C20&amp;"');"</f>
        <v>INSERT INTO make(id_mk, brand_mk, model_mk) VALUES(null,33,'Yaris');</v>
      </c>
      <c r="B20" s="9"/>
      <c r="C20" s="9" t="s">
        <v>4007</v>
      </c>
    </row>
    <row r="21" s="9" customFormat="true" ht="12.8" hidden="true" customHeight="false" outlineLevel="0" collapsed="false">
      <c r="D21" s="9" t="s">
        <v>4008</v>
      </c>
      <c r="E21" s="497" t="n">
        <v>14995</v>
      </c>
    </row>
    <row r="22" s="9" customFormat="true" ht="12.8" hidden="true" customHeight="false" outlineLevel="0" collapsed="false">
      <c r="D22" s="9" t="s">
        <v>4009</v>
      </c>
      <c r="E22" s="497" t="n">
        <v>15995</v>
      </c>
    </row>
    <row r="23" s="9" customFormat="true" ht="12.8" hidden="true" customHeight="false" outlineLevel="0" collapsed="false">
      <c r="D23" s="9" t="s">
        <v>4010</v>
      </c>
      <c r="E23" s="497" t="n">
        <v>16090</v>
      </c>
    </row>
    <row r="24" s="9" customFormat="true" ht="12.8" hidden="true" customHeight="false" outlineLevel="0" collapsed="false">
      <c r="D24" s="9" t="s">
        <v>4011</v>
      </c>
      <c r="E24" s="497" t="n">
        <v>17505</v>
      </c>
    </row>
    <row r="25" s="9" customFormat="true" ht="12.8" hidden="true" customHeight="false" outlineLevel="0" collapsed="false">
      <c r="D25" s="9" t="s">
        <v>4012</v>
      </c>
      <c r="E25" s="497" t="n">
        <v>15995</v>
      </c>
    </row>
    <row r="26" s="9" customFormat="true" ht="12.8" hidden="true" customHeight="false" outlineLevel="0" collapsed="false">
      <c r="D26" s="9" t="s">
        <v>4013</v>
      </c>
      <c r="E26" s="497" t="n">
        <v>16500</v>
      </c>
    </row>
    <row r="27" s="9" customFormat="true" ht="12.8" hidden="true" customHeight="false" outlineLevel="0" collapsed="false">
      <c r="D27" s="9" t="s">
        <v>4014</v>
      </c>
      <c r="E27" s="497" t="n">
        <v>16595</v>
      </c>
    </row>
    <row r="28" s="9" customFormat="true" ht="12.8" hidden="true" customHeight="false" outlineLevel="0" collapsed="false">
      <c r="D28" s="9" t="s">
        <v>4015</v>
      </c>
      <c r="E28" s="497" t="n">
        <v>17995</v>
      </c>
    </row>
    <row r="29" s="9" customFormat="true" ht="12.8" hidden="true" customHeight="false" outlineLevel="0" collapsed="false">
      <c r="D29" s="9" t="s">
        <v>4016</v>
      </c>
      <c r="E29" s="497" t="n">
        <v>17350</v>
      </c>
    </row>
    <row r="30" s="9" customFormat="true" ht="12.8" hidden="true" customHeight="false" outlineLevel="0" collapsed="false">
      <c r="D30" s="9" t="s">
        <v>4017</v>
      </c>
      <c r="E30" s="497" t="n">
        <v>18780</v>
      </c>
    </row>
    <row r="31" s="9" customFormat="true" ht="12.8" hidden="true" customHeight="false" outlineLevel="0" collapsed="false">
      <c r="D31" s="9" t="s">
        <v>4018</v>
      </c>
      <c r="E31" s="497" t="n">
        <v>17920</v>
      </c>
    </row>
    <row r="32" s="9" customFormat="true" ht="12.8" hidden="true" customHeight="false" outlineLevel="0" collapsed="false">
      <c r="D32" s="9" t="s">
        <v>4019</v>
      </c>
      <c r="E32" s="497" t="n">
        <v>19350</v>
      </c>
    </row>
    <row r="33" s="9" customFormat="true" ht="12.8" hidden="true" customHeight="false" outlineLevel="0" collapsed="false">
      <c r="D33" s="9" t="s">
        <v>4020</v>
      </c>
      <c r="E33" s="497" t="n">
        <v>19420</v>
      </c>
    </row>
    <row r="34" s="9" customFormat="true" ht="12.8" hidden="true" customHeight="false" outlineLevel="0" collapsed="false">
      <c r="D34" s="9" t="s">
        <v>4021</v>
      </c>
      <c r="E34" s="497" t="n">
        <v>18820</v>
      </c>
    </row>
    <row r="35" s="9" customFormat="true" ht="12.8" hidden="true" customHeight="false" outlineLevel="0" collapsed="false">
      <c r="E35" s="497"/>
    </row>
    <row r="36" customFormat="false" ht="12.8" hidden="false" customHeight="false" outlineLevel="0" collapsed="false">
      <c r="A36" s="185" t="str">
        <f aca="true">"INSERT INTO make(id_mk, brand_mk, model_mk) VALUES(null,"&amp;MATCH(MID(CELL("filename",A36),SEARCH("#$",CELL("filename",A36))+2,90),summary!$A$2:$A$38,0)&amp;",'"&amp;C36&amp;"');"</f>
        <v>INSERT INTO make(id_mk, brand_mk, model_mk) VALUES(null,33,'Yaris Hybrid');</v>
      </c>
      <c r="B36" s="9"/>
      <c r="C36" s="9" t="s">
        <v>4022</v>
      </c>
    </row>
    <row r="37" s="9" customFormat="true" ht="12.8" hidden="true" customHeight="false" outlineLevel="0" collapsed="false">
      <c r="D37" s="9" t="s">
        <v>4022</v>
      </c>
      <c r="E37" s="497" t="n">
        <v>19250</v>
      </c>
    </row>
    <row r="38" s="9" customFormat="true" ht="12.8" hidden="true" customHeight="false" outlineLevel="0" collapsed="false">
      <c r="D38" s="9" t="s">
        <v>4023</v>
      </c>
      <c r="E38" s="497" t="n">
        <v>20640</v>
      </c>
    </row>
    <row r="39" s="9" customFormat="true" ht="12.8" hidden="true" customHeight="false" outlineLevel="0" collapsed="false">
      <c r="E39" s="497"/>
    </row>
    <row r="40" customFormat="false" ht="12.8" hidden="false" customHeight="false" outlineLevel="0" collapsed="false">
      <c r="A40" s="185" t="str">
        <f aca="true">"INSERT INTO make(id_mk, brand_mk, model_mk) VALUES(null,"&amp;MATCH(MID(CELL("filename",A40),SEARCH("#$",CELL("filename",A40))+2,90),summary!$A$2:$A$38,0)&amp;",'"&amp;C40&amp;"');"</f>
        <v>INSERT INTO make(id_mk, brand_mk, model_mk) VALUES(null,33,'Auris');</v>
      </c>
      <c r="B40" s="9"/>
      <c r="C40" s="9" t="s">
        <v>4024</v>
      </c>
    </row>
    <row r="41" s="9" customFormat="true" ht="12.8" hidden="true" customHeight="false" outlineLevel="0" collapsed="false">
      <c r="D41" s="9" t="s">
        <v>4025</v>
      </c>
      <c r="E41" s="497" t="n">
        <v>20750</v>
      </c>
    </row>
    <row r="42" s="9" customFormat="true" ht="12.8" hidden="true" customHeight="false" outlineLevel="0" collapsed="false">
      <c r="D42" s="9" t="s">
        <v>4026</v>
      </c>
      <c r="E42" s="497" t="n">
        <v>22500</v>
      </c>
    </row>
    <row r="43" s="9" customFormat="true" ht="12.8" hidden="true" customHeight="false" outlineLevel="0" collapsed="false">
      <c r="D43" s="9" t="s">
        <v>4027</v>
      </c>
      <c r="E43" s="497" t="n">
        <v>22995</v>
      </c>
    </row>
    <row r="44" s="9" customFormat="true" ht="12.8" hidden="true" customHeight="false" outlineLevel="0" collapsed="false">
      <c r="D44" s="9" t="s">
        <v>4028</v>
      </c>
      <c r="E44" s="497" t="n">
        <v>23500</v>
      </c>
    </row>
    <row r="45" s="9" customFormat="true" ht="12.8" hidden="true" customHeight="false" outlineLevel="0" collapsed="false">
      <c r="D45" s="9" t="s">
        <v>4029</v>
      </c>
      <c r="E45" s="497" t="n">
        <v>25250</v>
      </c>
    </row>
    <row r="46" s="9" customFormat="true" ht="12.8" hidden="true" customHeight="false" outlineLevel="0" collapsed="false">
      <c r="D46" s="9" t="s">
        <v>4030</v>
      </c>
      <c r="E46" s="497" t="n">
        <v>24500</v>
      </c>
    </row>
    <row r="47" s="9" customFormat="true" ht="12.8" hidden="true" customHeight="false" outlineLevel="0" collapsed="false">
      <c r="D47" s="9" t="s">
        <v>4031</v>
      </c>
      <c r="E47" s="497" t="n">
        <v>24700</v>
      </c>
    </row>
    <row r="48" s="9" customFormat="true" ht="12.8" hidden="true" customHeight="false" outlineLevel="0" collapsed="false">
      <c r="D48" s="9" t="s">
        <v>4032</v>
      </c>
      <c r="E48" s="497" t="n">
        <v>22250</v>
      </c>
    </row>
    <row r="49" s="9" customFormat="true" ht="12.8" hidden="true" customHeight="false" outlineLevel="0" collapsed="false">
      <c r="D49" s="9" t="s">
        <v>4033</v>
      </c>
      <c r="E49" s="497" t="n">
        <v>23500</v>
      </c>
    </row>
    <row r="50" s="9" customFormat="true" ht="12.8" hidden="true" customHeight="false" outlineLevel="0" collapsed="false">
      <c r="D50" s="9" t="s">
        <v>4021</v>
      </c>
      <c r="E50" s="497" t="n">
        <v>23995</v>
      </c>
    </row>
    <row r="51" s="9" customFormat="true" ht="12.8" hidden="true" customHeight="false" outlineLevel="0" collapsed="false">
      <c r="D51" s="9" t="s">
        <v>4034</v>
      </c>
      <c r="E51" s="497" t="n">
        <v>25600</v>
      </c>
    </row>
    <row r="52" s="9" customFormat="true" ht="12.8" hidden="true" customHeight="false" outlineLevel="0" collapsed="false">
      <c r="D52" s="9" t="s">
        <v>4035</v>
      </c>
      <c r="E52" s="497" t="n">
        <v>24700</v>
      </c>
    </row>
    <row r="53" s="9" customFormat="true" ht="12.8" hidden="true" customHeight="false" outlineLevel="0" collapsed="false">
      <c r="D53" s="9" t="s">
        <v>4036</v>
      </c>
      <c r="E53" s="497" t="n">
        <v>26000</v>
      </c>
    </row>
    <row r="54" s="9" customFormat="true" ht="12.8" hidden="true" customHeight="false" outlineLevel="0" collapsed="false">
      <c r="D54" s="9" t="s">
        <v>4037</v>
      </c>
      <c r="E54" s="497" t="n">
        <v>26950</v>
      </c>
    </row>
    <row r="55" s="9" customFormat="true" ht="12.8" hidden="true" customHeight="false" outlineLevel="0" collapsed="false">
      <c r="D55" s="9" t="s">
        <v>4038</v>
      </c>
      <c r="E55" s="497" t="n">
        <v>27200</v>
      </c>
    </row>
    <row r="56" s="9" customFormat="true" ht="12.8" hidden="true" customHeight="false" outlineLevel="0" collapsed="false">
      <c r="E56" s="497"/>
    </row>
    <row r="57" customFormat="false" ht="12.8" hidden="false" customHeight="false" outlineLevel="0" collapsed="false">
      <c r="A57" s="185" t="str">
        <f aca="true">"INSERT INTO make(id_mk, brand_mk, model_mk) VALUES(null,"&amp;MATCH(MID(CELL("filename",A57),SEARCH("#$",CELL("filename",A57))+2,90),summary!$A$2:$A$38,0)&amp;",'"&amp;C57&amp;"');"</f>
        <v>INSERT INTO make(id_mk, brand_mk, model_mk) VALUES(null,33,'Auris Hybrid');</v>
      </c>
      <c r="B57" s="9"/>
      <c r="C57" s="9" t="s">
        <v>4039</v>
      </c>
    </row>
    <row r="58" s="9" customFormat="true" ht="12.8" hidden="true" customHeight="false" outlineLevel="0" collapsed="false">
      <c r="D58" s="9" t="s">
        <v>4040</v>
      </c>
      <c r="E58" s="497" t="n">
        <v>24990</v>
      </c>
    </row>
    <row r="59" s="9" customFormat="true" ht="12.8" hidden="true" customHeight="false" outlineLevel="0" collapsed="false">
      <c r="D59" s="9" t="s">
        <v>4041</v>
      </c>
      <c r="E59" s="497" t="n">
        <v>25485</v>
      </c>
    </row>
    <row r="60" s="9" customFormat="true" ht="12.8" hidden="true" customHeight="false" outlineLevel="0" collapsed="false">
      <c r="D60" s="9" t="s">
        <v>4042</v>
      </c>
      <c r="E60" s="497" t="n">
        <v>26990</v>
      </c>
    </row>
    <row r="61" s="9" customFormat="true" ht="12.8" hidden="true" customHeight="false" outlineLevel="0" collapsed="false">
      <c r="D61" s="9" t="s">
        <v>4043</v>
      </c>
      <c r="E61" s="497" t="n">
        <v>26190</v>
      </c>
    </row>
    <row r="62" s="9" customFormat="true" ht="12.8" hidden="true" customHeight="false" outlineLevel="0" collapsed="false">
      <c r="D62" s="9" t="s">
        <v>4044</v>
      </c>
      <c r="E62" s="497" t="n">
        <v>26685</v>
      </c>
    </row>
    <row r="63" s="9" customFormat="true" ht="12.8" hidden="true" customHeight="false" outlineLevel="0" collapsed="false">
      <c r="D63" s="9" t="s">
        <v>4045</v>
      </c>
      <c r="E63" s="497" t="n">
        <v>28190</v>
      </c>
    </row>
    <row r="64" s="9" customFormat="true" ht="12.8" hidden="true" customHeight="false" outlineLevel="0" collapsed="false">
      <c r="E64" s="497"/>
    </row>
    <row r="65" customFormat="false" ht="12.8" hidden="false" customHeight="false" outlineLevel="0" collapsed="false">
      <c r="A65" s="185" t="str">
        <f aca="true">"INSERT INTO make(id_mk, brand_mk, model_mk) VALUES(null,"&amp;MATCH(MID(CELL("filename",A65),SEARCH("#$",CELL("filename",A65))+2,90),summary!$A$2:$A$38,0)&amp;",'"&amp;C65&amp;"');"</f>
        <v>INSERT INTO make(id_mk, brand_mk, model_mk) VALUES(null,33,'Corolla');</v>
      </c>
      <c r="B65" s="9"/>
      <c r="C65" s="9" t="s">
        <v>4046</v>
      </c>
    </row>
    <row r="66" s="9" customFormat="true" ht="12.8" hidden="true" customHeight="false" outlineLevel="0" collapsed="false">
      <c r="D66" s="9" t="s">
        <v>4047</v>
      </c>
      <c r="E66" s="497" t="n">
        <v>20995</v>
      </c>
    </row>
    <row r="67" s="9" customFormat="true" ht="12.8" hidden="true" customHeight="false" outlineLevel="0" collapsed="false">
      <c r="D67" s="9" t="s">
        <v>4048</v>
      </c>
      <c r="E67" s="497" t="n">
        <v>22995</v>
      </c>
    </row>
    <row r="68" s="9" customFormat="true" ht="12.8" hidden="true" customHeight="false" outlineLevel="0" collapsed="false">
      <c r="D68" s="9" t="s">
        <v>4049</v>
      </c>
      <c r="E68" s="497" t="n">
        <v>23890</v>
      </c>
    </row>
    <row r="69" s="9" customFormat="true" ht="12.8" hidden="true" customHeight="false" outlineLevel="0" collapsed="false">
      <c r="D69" s="9" t="s">
        <v>4050</v>
      </c>
      <c r="E69" s="497" t="n">
        <v>25995</v>
      </c>
    </row>
    <row r="70" s="9" customFormat="true" ht="12.8" hidden="true" customHeight="false" outlineLevel="0" collapsed="false">
      <c r="D70" s="9" t="s">
        <v>4051</v>
      </c>
      <c r="E70" s="497" t="n">
        <v>26790</v>
      </c>
    </row>
    <row r="71" s="9" customFormat="true" ht="12.8" hidden="true" customHeight="false" outlineLevel="0" collapsed="false">
      <c r="D71" s="9" t="s">
        <v>4052</v>
      </c>
      <c r="E71" s="497" t="n">
        <v>21995</v>
      </c>
    </row>
    <row r="72" s="9" customFormat="true" ht="12.8" hidden="true" customHeight="false" outlineLevel="0" collapsed="false">
      <c r="D72" s="9" t="s">
        <v>4053</v>
      </c>
      <c r="E72" s="497" t="n">
        <v>23400</v>
      </c>
    </row>
    <row r="73" s="9" customFormat="true" ht="12.8" hidden="true" customHeight="false" outlineLevel="0" collapsed="false">
      <c r="D73" s="9" t="s">
        <v>4054</v>
      </c>
      <c r="E73" s="497" t="n">
        <v>24650</v>
      </c>
    </row>
    <row r="74" s="9" customFormat="true" ht="12.8" hidden="true" customHeight="false" outlineLevel="0" collapsed="false">
      <c r="E74" s="497"/>
    </row>
    <row r="75" customFormat="false" ht="12.8" hidden="false" customHeight="false" outlineLevel="0" collapsed="false">
      <c r="A75" s="185" t="str">
        <f aca="true">"INSERT INTO make(id_mk, brand_mk, model_mk) VALUES(null,"&amp;MATCH(MID(CELL("filename",A75),SEARCH("#$",CELL("filename",A75))+2,90),summary!$A$2:$A$38,0)&amp;",'"&amp;C75&amp;"');"</f>
        <v>INSERT INTO make(id_mk, brand_mk, model_mk) VALUES(null,33,'Avensis');</v>
      </c>
      <c r="B75" s="9"/>
      <c r="C75" s="9" t="s">
        <v>4055</v>
      </c>
    </row>
    <row r="76" s="9" customFormat="true" ht="12.8" hidden="true" customHeight="false" outlineLevel="0" collapsed="false">
      <c r="D76" s="9" t="s">
        <v>4056</v>
      </c>
      <c r="E76" s="497" t="n">
        <v>25995</v>
      </c>
    </row>
    <row r="77" s="9" customFormat="true" ht="12.8" hidden="true" customHeight="false" outlineLevel="0" collapsed="false">
      <c r="D77" s="9" t="s">
        <v>4057</v>
      </c>
      <c r="E77" s="497" t="n">
        <v>28560</v>
      </c>
    </row>
    <row r="78" s="9" customFormat="true" ht="12.8" hidden="true" customHeight="false" outlineLevel="0" collapsed="false">
      <c r="D78" s="9" t="s">
        <v>4058</v>
      </c>
      <c r="E78" s="497" t="n">
        <v>30110</v>
      </c>
    </row>
    <row r="79" s="9" customFormat="true" ht="12.8" hidden="true" customHeight="false" outlineLevel="0" collapsed="false">
      <c r="D79" s="9" t="s">
        <v>4059</v>
      </c>
      <c r="E79" s="497" t="n">
        <v>27890</v>
      </c>
    </row>
    <row r="80" s="9" customFormat="true" ht="12.8" hidden="true" customHeight="false" outlineLevel="0" collapsed="false">
      <c r="D80" s="9" t="s">
        <v>4060</v>
      </c>
      <c r="E80" s="497" t="n">
        <v>29950</v>
      </c>
    </row>
    <row r="81" s="9" customFormat="true" ht="12.8" hidden="true" customHeight="false" outlineLevel="0" collapsed="false">
      <c r="D81" s="9" t="s">
        <v>4061</v>
      </c>
      <c r="E81" s="497" t="n">
        <v>32430</v>
      </c>
    </row>
    <row r="82" s="9" customFormat="true" ht="12.8" hidden="true" customHeight="false" outlineLevel="0" collapsed="false">
      <c r="D82" s="9" t="s">
        <v>4062</v>
      </c>
      <c r="E82" s="497" t="n">
        <v>29390</v>
      </c>
    </row>
    <row r="83" s="9" customFormat="true" ht="12.8" hidden="true" customHeight="false" outlineLevel="0" collapsed="false">
      <c r="D83" s="9" t="s">
        <v>4063</v>
      </c>
      <c r="E83" s="497" t="n">
        <v>31630</v>
      </c>
    </row>
    <row r="84" s="9" customFormat="true" ht="12.8" hidden="true" customHeight="false" outlineLevel="0" collapsed="false">
      <c r="D84" s="9" t="s">
        <v>4064</v>
      </c>
      <c r="E84" s="497" t="n">
        <v>33930</v>
      </c>
    </row>
    <row r="85" s="9" customFormat="true" ht="12.8" hidden="true" customHeight="false" outlineLevel="0" collapsed="false">
      <c r="D85" s="9" t="s">
        <v>4065</v>
      </c>
      <c r="E85" s="497" t="n">
        <v>31630</v>
      </c>
    </row>
    <row r="86" s="9" customFormat="true" ht="12.8" hidden="true" customHeight="false" outlineLevel="0" collapsed="false">
      <c r="D86" s="9" t="s">
        <v>4066</v>
      </c>
      <c r="E86" s="497" t="n">
        <v>33930</v>
      </c>
    </row>
    <row r="87" s="9" customFormat="true" ht="12.8" hidden="true" customHeight="false" outlineLevel="0" collapsed="false">
      <c r="D87" s="9" t="s">
        <v>4067</v>
      </c>
      <c r="E87" s="497" t="n">
        <v>33130</v>
      </c>
    </row>
    <row r="88" s="9" customFormat="true" ht="12.8" hidden="true" customHeight="false" outlineLevel="0" collapsed="false">
      <c r="D88" s="9" t="s">
        <v>4068</v>
      </c>
      <c r="E88" s="497" t="n">
        <v>35430</v>
      </c>
    </row>
    <row r="89" s="9" customFormat="true" ht="12.8" hidden="true" customHeight="false" outlineLevel="0" collapsed="false">
      <c r="E89" s="497"/>
    </row>
    <row r="90" customFormat="false" ht="12.8" hidden="false" customHeight="false" outlineLevel="0" collapsed="false">
      <c r="A90" s="185" t="str">
        <f aca="true">"INSERT INTO make(id_mk, brand_mk, model_mk) VALUES(null,"&amp;MATCH(MID(CELL("filename",A90),SEARCH("#$",CELL("filename",A90))+2,90),summary!$A$2:$A$38,0)&amp;",'"&amp;C90&amp;"');"</f>
        <v>INSERT INTO make(id_mk, brand_mk, model_mk) VALUES(null,33,'Verso');</v>
      </c>
      <c r="B90" s="9"/>
      <c r="C90" s="9" t="s">
        <v>4069</v>
      </c>
    </row>
    <row r="91" s="9" customFormat="true" ht="12.8" hidden="true" customHeight="false" outlineLevel="0" collapsed="false">
      <c r="D91" s="9" t="s">
        <v>4070</v>
      </c>
      <c r="E91" s="497" t="n">
        <v>26710</v>
      </c>
    </row>
    <row r="92" s="9" customFormat="true" ht="12.8" hidden="true" customHeight="false" outlineLevel="0" collapsed="false">
      <c r="D92" s="9" t="s">
        <v>4071</v>
      </c>
      <c r="E92" s="497" t="n">
        <v>28340</v>
      </c>
    </row>
    <row r="93" s="9" customFormat="true" ht="12.8" hidden="true" customHeight="false" outlineLevel="0" collapsed="false">
      <c r="D93" s="9" t="s">
        <v>4072</v>
      </c>
      <c r="E93" s="497" t="n">
        <v>30640</v>
      </c>
    </row>
    <row r="94" s="9" customFormat="true" ht="12.8" hidden="true" customHeight="false" outlineLevel="0" collapsed="false">
      <c r="D94" s="9" t="s">
        <v>4073</v>
      </c>
      <c r="E94" s="497" t="n">
        <v>31895</v>
      </c>
    </row>
    <row r="95" s="9" customFormat="true" ht="12.8" hidden="true" customHeight="false" outlineLevel="0" collapsed="false">
      <c r="E95" s="497"/>
    </row>
    <row r="96" customFormat="false" ht="12.8" hidden="false" customHeight="false" outlineLevel="0" collapsed="false">
      <c r="A96" s="185" t="str">
        <f aca="true">"INSERT INTO make(id_mk, brand_mk, model_mk) VALUES(null,"&amp;MATCH(MID(CELL("filename",A96),SEARCH("#$",CELL("filename",A96))+2,90),summary!$A$2:$A$38,0)&amp;",'"&amp;C96&amp;"');"</f>
        <v>INSERT INTO make(id_mk, brand_mk, model_mk) VALUES(null,33,'RAV4');</v>
      </c>
      <c r="B96" s="9"/>
      <c r="C96" s="9" t="s">
        <v>4074</v>
      </c>
    </row>
    <row r="97" s="9" customFormat="true" ht="12.8" hidden="true" customHeight="false" outlineLevel="0" collapsed="false">
      <c r="D97" s="9" t="s">
        <v>4075</v>
      </c>
      <c r="E97" s="497" t="n">
        <v>29950</v>
      </c>
    </row>
    <row r="98" s="9" customFormat="true" ht="12.8" hidden="true" customHeight="false" outlineLevel="0" collapsed="false">
      <c r="D98" s="9" t="s">
        <v>4076</v>
      </c>
      <c r="E98" s="497" t="n">
        <v>31700</v>
      </c>
    </row>
    <row r="99" s="9" customFormat="true" ht="12.8" hidden="true" customHeight="false" outlineLevel="0" collapsed="false">
      <c r="D99" s="9" t="s">
        <v>4077</v>
      </c>
      <c r="E99" s="497" t="n">
        <v>33950</v>
      </c>
    </row>
    <row r="100" s="9" customFormat="true" ht="12.8" hidden="true" customHeight="false" outlineLevel="0" collapsed="false">
      <c r="D100" s="9" t="s">
        <v>4078</v>
      </c>
      <c r="E100" s="497" t="n">
        <v>36500</v>
      </c>
    </row>
    <row r="101" s="9" customFormat="true" ht="12.8" hidden="true" customHeight="false" outlineLevel="0" collapsed="false">
      <c r="D101" s="9" t="s">
        <v>4079</v>
      </c>
      <c r="E101" s="497" t="n">
        <v>37950</v>
      </c>
    </row>
    <row r="102" s="9" customFormat="true" ht="12.8" hidden="true" customHeight="false" outlineLevel="0" collapsed="false">
      <c r="D102" s="9" t="s">
        <v>4080</v>
      </c>
      <c r="E102" s="497" t="n">
        <v>39850</v>
      </c>
    </row>
    <row r="103" s="9" customFormat="true" ht="12.8" hidden="true" customHeight="false" outlineLevel="0" collapsed="false">
      <c r="D103" s="9" t="s">
        <v>4081</v>
      </c>
      <c r="E103" s="497" t="n">
        <v>41500</v>
      </c>
    </row>
    <row r="104" s="9" customFormat="true" ht="12.8" hidden="true" customHeight="false" outlineLevel="0" collapsed="false">
      <c r="D104" s="9" t="s">
        <v>4082</v>
      </c>
      <c r="E104" s="497" t="n">
        <v>40250</v>
      </c>
    </row>
    <row r="105" s="9" customFormat="true" ht="12.8" hidden="true" customHeight="false" outlineLevel="0" collapsed="false">
      <c r="D105" s="9" t="s">
        <v>4083</v>
      </c>
      <c r="E105" s="497" t="n">
        <v>42150</v>
      </c>
    </row>
    <row r="106" s="9" customFormat="true" ht="12.8" hidden="true" customHeight="false" outlineLevel="0" collapsed="false">
      <c r="D106" s="9" t="s">
        <v>4084</v>
      </c>
      <c r="E106" s="497" t="n">
        <v>43800</v>
      </c>
    </row>
    <row r="107" s="9" customFormat="true" ht="12.8" hidden="true" customHeight="false" outlineLevel="0" collapsed="false">
      <c r="E107" s="497"/>
    </row>
    <row r="108" customFormat="false" ht="12.8" hidden="false" customHeight="false" outlineLevel="0" collapsed="false">
      <c r="A108" s="185" t="str">
        <f aca="true">"INSERT INTO make(id_mk, brand_mk, model_mk) VALUES(null,"&amp;MATCH(MID(CELL("filename",A108),SEARCH("#$",CELL("filename",A108))+2,90),summary!$A$2:$A$38,0)&amp;",'"&amp;C108&amp;"');"</f>
        <v>INSERT INTO make(id_mk, brand_mk, model_mk) VALUES(null,33,'Prius');</v>
      </c>
      <c r="B108" s="9"/>
      <c r="C108" s="9" t="s">
        <v>4085</v>
      </c>
    </row>
    <row r="109" s="9" customFormat="true" ht="12.8" hidden="true" customHeight="false" outlineLevel="0" collapsed="false">
      <c r="D109" s="9" t="s">
        <v>4086</v>
      </c>
      <c r="E109" s="497" t="n">
        <v>31450</v>
      </c>
    </row>
    <row r="110" s="9" customFormat="true" ht="12.8" hidden="true" customHeight="false" outlineLevel="0" collapsed="false">
      <c r="D110" s="9" t="s">
        <v>4087</v>
      </c>
      <c r="E110" s="497" t="n">
        <v>33550</v>
      </c>
    </row>
    <row r="111" s="9" customFormat="true" ht="12.8" hidden="true" customHeight="false" outlineLevel="0" collapsed="false">
      <c r="E111" s="497"/>
    </row>
    <row r="112" customFormat="false" ht="12.8" hidden="false" customHeight="false" outlineLevel="0" collapsed="false">
      <c r="A112" s="185" t="str">
        <f aca="true">"INSERT INTO make(id_mk, brand_mk, model_mk) VALUES(null,"&amp;MATCH(MID(CELL("filename",A112),SEARCH("#$",CELL("filename",A112))+2,90),summary!$A$2:$A$38,0)&amp;",'"&amp;C112&amp;"');"</f>
        <v>INSERT INTO make(id_mk, brand_mk, model_mk) VALUES(null,33,'Prius+');</v>
      </c>
      <c r="B112" s="9"/>
      <c r="C112" s="9" t="s">
        <v>4088</v>
      </c>
    </row>
    <row r="113" s="9" customFormat="true" ht="12.8" hidden="true" customHeight="false" outlineLevel="0" collapsed="false">
      <c r="D113" s="9" t="s">
        <v>4089</v>
      </c>
      <c r="E113" s="497" t="n">
        <v>35595</v>
      </c>
    </row>
    <row r="114" s="9" customFormat="true" ht="12.8" hidden="true" customHeight="false" outlineLevel="0" collapsed="false">
      <c r="D114" s="9" t="s">
        <v>4090</v>
      </c>
      <c r="E114" s="497" t="n">
        <v>36495</v>
      </c>
    </row>
    <row r="115" s="9" customFormat="true" ht="12.8" hidden="true" customHeight="false" outlineLevel="0" collapsed="false">
      <c r="E115" s="497"/>
    </row>
    <row r="116" s="9" customFormat="true" ht="12.8" hidden="false" customHeight="false" outlineLevel="0" collapsed="false">
      <c r="A116" s="185" t="str">
        <f aca="true">"INSERT INTO make(id_mk, brand_mk, model_mk) VALUES(null,"&amp;MATCH(MID(CELL("filename",A116),SEARCH("#$",CELL("filename",A116))+2,90),summary!$A$2:$A$38,0)&amp;",'"&amp;C116&amp;"');"</f>
        <v>INSERT INTO make(id_mk, brand_mk, model_mk) VALUES(null,33,'Auris Van');</v>
      </c>
      <c r="C116" s="9" t="s">
        <v>4091</v>
      </c>
    </row>
    <row r="117" s="9" customFormat="true" ht="12.8" hidden="true" customHeight="false" outlineLevel="0" collapsed="false">
      <c r="D117" s="9" t="s">
        <v>4092</v>
      </c>
      <c r="E117" s="497" t="n">
        <v>17980</v>
      </c>
    </row>
    <row r="118" s="9" customFormat="true" ht="12.8" hidden="true" customHeight="false" outlineLevel="0" collapsed="false">
      <c r="E118" s="497"/>
    </row>
    <row r="119" customFormat="false" ht="12.8" hidden="false" customHeight="false" outlineLevel="0" collapsed="false">
      <c r="A119" s="185" t="str">
        <f aca="true">"INSERT INTO make(id_mk, brand_mk, model_mk) VALUES(null,"&amp;MATCH(MID(CELL("filename",A119),SEARCH("#$",CELL("filename",A119))+2,90),summary!$A$2:$A$38,0)&amp;",'"&amp;C119&amp;"');"</f>
        <v>INSERT INTO make(id_mk, brand_mk, model_mk) VALUES(null,33,'Land Cruiser');</v>
      </c>
      <c r="B119" s="9"/>
      <c r="C119" s="9" t="s">
        <v>4093</v>
      </c>
    </row>
    <row r="120" s="9" customFormat="true" ht="12.8" hidden="true" customHeight="false" outlineLevel="0" collapsed="false">
      <c r="D120" s="9" t="s">
        <v>4094</v>
      </c>
      <c r="E120" s="497" t="n">
        <v>57495</v>
      </c>
    </row>
    <row r="121" s="9" customFormat="true" ht="12.8" hidden="true" customHeight="false" outlineLevel="0" collapsed="false">
      <c r="D121" s="9" t="s">
        <v>4095</v>
      </c>
      <c r="E121" s="497" t="n">
        <v>40395</v>
      </c>
    </row>
    <row r="122" s="9" customFormat="true" ht="12.8" hidden="true" customHeight="false" outlineLevel="0" collapsed="false">
      <c r="D122" s="9" t="s">
        <v>4096</v>
      </c>
      <c r="E122" s="497" t="n">
        <v>42650</v>
      </c>
    </row>
    <row r="123" s="9" customFormat="true" ht="12.8" hidden="true" customHeight="false" outlineLevel="0" collapsed="false">
      <c r="D123" s="9" t="s">
        <v>4097</v>
      </c>
      <c r="E123" s="497" t="n">
        <v>42450</v>
      </c>
    </row>
    <row r="124" s="9" customFormat="true" ht="12.8" hidden="true" customHeight="false" outlineLevel="0" collapsed="false">
      <c r="C124" s="859"/>
      <c r="D124" s="9" t="s">
        <v>4098</v>
      </c>
      <c r="E124" s="497" t="n">
        <v>44650</v>
      </c>
    </row>
    <row r="125" s="9" customFormat="true" ht="12.8" hidden="true" customHeight="false" outlineLevel="0" collapsed="false">
      <c r="E125" s="497"/>
    </row>
    <row r="126" customFormat="false" ht="12.8" hidden="false" customHeight="false" outlineLevel="0" collapsed="false">
      <c r="A126" s="185" t="str">
        <f aca="true">"INSERT INTO make(id_mk, brand_mk, model_mk) VALUES(null,"&amp;MATCH(MID(CELL("filename",A126),SEARCH("#$",CELL("filename",A126))+2,90),summary!$A$2:$A$38,0)&amp;",'"&amp;C126&amp;"');"</f>
        <v>INSERT INTO make(id_mk, brand_mk, model_mk) VALUES(null,33,'Proace');</v>
      </c>
      <c r="B126" s="9"/>
      <c r="C126" s="9" t="s">
        <v>4099</v>
      </c>
    </row>
    <row r="127" s="9" customFormat="true" ht="12.8" hidden="true" customHeight="false" outlineLevel="0" collapsed="false">
      <c r="D127" s="9" t="s">
        <v>4100</v>
      </c>
      <c r="E127" s="497" t="n">
        <v>20450</v>
      </c>
    </row>
    <row r="128" s="9" customFormat="true" ht="12.8" hidden="true" customHeight="false" outlineLevel="0" collapsed="false">
      <c r="D128" s="9" t="s">
        <v>4101</v>
      </c>
      <c r="E128" s="497" t="n">
        <v>21750</v>
      </c>
    </row>
    <row r="129" s="9" customFormat="true" ht="12.8" hidden="true" customHeight="false" outlineLevel="0" collapsed="false">
      <c r="D129" s="9" t="s">
        <v>4102</v>
      </c>
      <c r="E129" s="497" t="n">
        <v>22250</v>
      </c>
    </row>
    <row r="130" s="9" customFormat="true" ht="12.8" hidden="true" customHeight="false" outlineLevel="0" collapsed="false">
      <c r="D130" s="9" t="s">
        <v>4103</v>
      </c>
      <c r="E130" s="497" t="n">
        <v>23750</v>
      </c>
    </row>
    <row r="131" s="9" customFormat="true" ht="12.8" hidden="true" customHeight="false" outlineLevel="0" collapsed="false">
      <c r="D131" s="9" t="s">
        <v>4104</v>
      </c>
      <c r="E131" s="497" t="n">
        <v>28750</v>
      </c>
    </row>
    <row r="132" s="9" customFormat="true" ht="12.8" hidden="true" customHeight="false" outlineLevel="0" collapsed="false">
      <c r="D132" s="9" t="s">
        <v>4105</v>
      </c>
      <c r="E132" s="497" t="n">
        <v>23750</v>
      </c>
    </row>
    <row r="133" s="9" customFormat="true" ht="12.8" hidden="true" customHeight="false" outlineLevel="0" collapsed="false">
      <c r="E133" s="497"/>
    </row>
    <row r="134" customFormat="false" ht="12.8" hidden="false" customHeight="false" outlineLevel="0" collapsed="false">
      <c r="A134" s="185" t="str">
        <f aca="true">"INSERT INTO make(id_mk, brand_mk, model_mk) VALUES(null,"&amp;MATCH(MID(CELL("filename",A134),SEARCH("#$",CELL("filename",A134))+2,90),summary!$A$2:$A$38,0)&amp;",'"&amp;C134&amp;"');"</f>
        <v>INSERT INTO make(id_mk, brand_mk, model_mk) VALUES(null,33,'Hilux');</v>
      </c>
      <c r="B134" s="9"/>
      <c r="C134" s="9" t="s">
        <v>4106</v>
      </c>
    </row>
    <row r="135" s="9" customFormat="true" ht="12.75" hidden="true" customHeight="false" outlineLevel="0" collapsed="false">
      <c r="D135" s="9" t="s">
        <v>4107</v>
      </c>
      <c r="E135" s="497" t="n">
        <v>24995</v>
      </c>
    </row>
    <row r="136" s="9" customFormat="true" ht="12.75" hidden="true" customHeight="false" outlineLevel="0" collapsed="false">
      <c r="D136" s="9" t="s">
        <v>4108</v>
      </c>
      <c r="E136" s="497" t="n">
        <v>31950</v>
      </c>
    </row>
    <row r="137" s="9" customFormat="true" ht="12.75" hidden="true" customHeight="false" outlineLevel="0" collapsed="false">
      <c r="D137" s="9" t="s">
        <v>4109</v>
      </c>
      <c r="E137" s="497" t="n">
        <v>34995</v>
      </c>
    </row>
    <row r="138" s="9" customFormat="true" ht="12.75" hidden="true" customHeight="false" outlineLevel="0" collapsed="false">
      <c r="D138" s="9" t="s">
        <v>4110</v>
      </c>
      <c r="E138" s="497" t="n">
        <v>36995</v>
      </c>
    </row>
    <row r="139" s="9" customFormat="true" ht="12.75" hidden="true" customHeight="false" outlineLevel="0" collapsed="false">
      <c r="D139" s="9" t="s">
        <v>4111</v>
      </c>
      <c r="E139" s="497" t="n">
        <v>38900</v>
      </c>
    </row>
    <row r="140" s="9" customFormat="true" ht="12.75" hidden="true" customHeight="false" outlineLevel="0" collapsed="false">
      <c r="D140" s="9" t="s">
        <v>4112</v>
      </c>
      <c r="E140" s="497" t="n">
        <v>39850</v>
      </c>
    </row>
    <row r="141" s="9" customFormat="true" ht="12.75" hidden="true" customHeight="false" outlineLevel="0" collapsed="false">
      <c r="D141" s="9" t="s">
        <v>4113</v>
      </c>
      <c r="E141" s="497" t="n">
        <v>41700</v>
      </c>
    </row>
    <row r="142" s="9" customFormat="true" ht="12.75" hidden="false" customHeight="false" outlineLevel="0" collapsed="false">
      <c r="E142" s="497"/>
    </row>
    <row r="143" s="9" customFormat="true" ht="12.75" hidden="false" customHeight="false" outlineLevel="0" collapsed="false">
      <c r="E143" s="497"/>
    </row>
    <row r="144" s="9" customFormat="true" ht="12.75" hidden="false" customHeight="false" outlineLevel="0" collapsed="false">
      <c r="E144" s="497"/>
    </row>
    <row r="145" s="9" customFormat="true" ht="12.75" hidden="false" customHeight="false" outlineLevel="0" collapsed="false"/>
    <row r="146" s="9" customFormat="true" ht="12.75" hidden="false" customHeight="false" outlineLevel="0" collapsed="false"/>
    <row r="147" s="9" customFormat="true" ht="12.75" hidden="false" customHeight="false" outlineLevel="0" collapsed="false"/>
    <row r="148" s="9" customFormat="true" ht="12.75" hidden="false" customHeight="false" outlineLevel="0" collapsed="false"/>
    <row r="149" s="9" customFormat="true" ht="12.75" hidden="false" customHeight="false" outlineLevel="0" collapsed="false"/>
    <row r="150" s="9" customFormat="true" ht="12.75" hidden="false" customHeight="false" outlineLevel="0" collapsed="false"/>
    <row r="151" s="9" customFormat="true" ht="12.75" hidden="false" customHeight="false" outlineLevel="0" collapsed="false"/>
    <row r="152" s="9" customFormat="true" ht="12.75" hidden="false" customHeight="false" outlineLevel="0" collapsed="false"/>
    <row r="153" s="9" customFormat="true" ht="12.75" hidden="false" customHeight="false" outlineLevel="0" collapsed="false"/>
    <row r="154" s="9" customFormat="true" ht="12.75" hidden="false" customHeight="false" outlineLevel="0" collapsed="false"/>
    <row r="155" s="9" customFormat="true" ht="12.75" hidden="false" customHeight="false" outlineLevel="0" collapsed="false"/>
    <row r="156" s="9" customFormat="true" ht="12.75" hidden="false" customHeight="false" outlineLevel="0" collapsed="false"/>
    <row r="157" s="9" customFormat="true" ht="12.75" hidden="false" customHeight="false" outlineLevel="0" collapsed="false"/>
    <row r="158" s="9" customFormat="true" ht="12.75" hidden="false" customHeight="false" outlineLevel="0" collapsed="false"/>
    <row r="159" s="9" customFormat="true" ht="12.75" hidden="false" customHeight="false" outlineLevel="0" collapsed="false"/>
    <row r="160" s="9" customFormat="true" ht="12.75" hidden="false" customHeight="false" outlineLevel="0" collapsed="false"/>
    <row r="161" s="9" customFormat="true" ht="12.75" hidden="false" customHeight="false" outlineLevel="0" collapsed="false"/>
    <row r="162" s="9" customFormat="true" ht="12.75" hidden="false" customHeight="false" outlineLevel="0" collapsed="false"/>
    <row r="163" s="9" customFormat="true" ht="12.75" hidden="false" customHeight="false" outlineLevel="0" collapsed="false"/>
    <row r="164" s="9" customFormat="true" ht="12.75" hidden="false" customHeight="false" outlineLevel="0" collapsed="false"/>
    <row r="165" s="9" customFormat="true" ht="12.75" hidden="false" customHeight="false" outlineLevel="0" collapsed="false"/>
    <row r="166" s="9" customFormat="true" ht="12.75" hidden="false" customHeight="false" outlineLevel="0" collapsed="false"/>
    <row r="167" s="9" customFormat="true" ht="12.75" hidden="false" customHeight="false" outlineLevel="0" collapsed="false"/>
    <row r="168" s="9" customFormat="true" ht="12.75" hidden="false" customHeight="false" outlineLevel="0" collapsed="false"/>
    <row r="169" s="9" customFormat="true" ht="12.75" hidden="false" customHeight="false" outlineLevel="0" collapsed="false"/>
    <row r="170" s="9" customFormat="true" ht="12.75" hidden="false" customHeight="false" outlineLevel="0" collapsed="false"/>
    <row r="171" s="9" customFormat="true" ht="12.75" hidden="false" customHeight="false" outlineLevel="0" collapsed="false"/>
    <row r="172" s="9" customFormat="true" ht="12.75" hidden="false" customHeight="false" outlineLevel="0" collapsed="false"/>
    <row r="173" s="9" customFormat="true" ht="12.75" hidden="false" customHeight="false" outlineLevel="0" collapsed="false"/>
    <row r="174" s="9" customFormat="true" ht="12.75" hidden="false" customHeight="false" outlineLevel="0" collapsed="false"/>
    <row r="175" s="9" customFormat="true" ht="12.75" hidden="false" customHeight="false" outlineLevel="0" collapsed="false"/>
    <row r="176" s="9" customFormat="true" ht="12.75" hidden="false" customHeight="false" outlineLevel="0" collapsed="false"/>
    <row r="177" s="9" customFormat="true" ht="12.75" hidden="false" customHeight="false" outlineLevel="0" collapsed="false"/>
    <row r="178" s="9" customFormat="true" ht="12.75" hidden="false" customHeight="false" outlineLevel="0" collapsed="false"/>
    <row r="179" s="9" customFormat="true" ht="12.75" hidden="false" customHeight="false" outlineLevel="0" collapsed="false"/>
    <row r="180" s="9" customFormat="true" ht="12.75" hidden="false" customHeight="false" outlineLevel="0" collapsed="false"/>
    <row r="181" s="9" customFormat="true" ht="12.75" hidden="false" customHeight="false" outlineLevel="0" collapsed="false"/>
    <row r="182" s="9" customFormat="true" ht="12.75" hidden="false" customHeight="false" outlineLevel="0" collapsed="false"/>
    <row r="183" s="9" customFormat="true" ht="12.75" hidden="false" customHeight="false" outlineLevel="0" collapsed="false"/>
    <row r="184" s="9" customFormat="true" ht="12.75" hidden="false" customHeight="false" outlineLevel="0" collapsed="false"/>
    <row r="185" s="9" customFormat="true" ht="12.75" hidden="false" customHeight="false" outlineLevel="0" collapsed="false"/>
    <row r="186" s="9" customFormat="true" ht="12.75" hidden="false" customHeight="false" outlineLevel="0" collapsed="false"/>
    <row r="187" s="9" customFormat="true" ht="12.75" hidden="false" customHeight="false" outlineLevel="0" collapsed="false"/>
    <row r="188" s="9" customFormat="true" ht="12.75" hidden="false" customHeight="false" outlineLevel="0" collapsed="false"/>
    <row r="189" s="9" customFormat="true" ht="12.75" hidden="false" customHeight="false" outlineLevel="0" collapsed="false"/>
    <row r="190" s="9" customFormat="true" ht="12.75" hidden="false" customHeight="false" outlineLevel="0" collapsed="false"/>
    <row r="191" s="9" customFormat="true" ht="12.75" hidden="false" customHeight="false" outlineLevel="0" collapsed="false"/>
    <row r="192" s="9" customFormat="true" ht="12.75" hidden="false" customHeight="false" outlineLevel="0" collapsed="false"/>
    <row r="193" s="9" customFormat="true" ht="12.75" hidden="false" customHeight="false" outlineLevel="0" collapsed="false"/>
    <row r="194" s="9" customFormat="true" ht="12.75" hidden="false" customHeight="false" outlineLevel="0" collapsed="false"/>
    <row r="195" s="9" customFormat="true" ht="12.75" hidden="false" customHeight="false" outlineLevel="0" collapsed="false"/>
    <row r="196" s="9" customFormat="true" ht="12.75" hidden="false" customHeight="false" outlineLevel="0" collapsed="false"/>
    <row r="197" s="9" customFormat="true" ht="12.75" hidden="false" customHeight="false" outlineLevel="0" collapsed="false"/>
    <row r="198" s="9" customFormat="true" ht="12.75" hidden="false" customHeight="false" outlineLevel="0" collapsed="false"/>
    <row r="199" s="9" customFormat="true" ht="12.75" hidden="false" customHeight="false" outlineLevel="0" collapsed="false"/>
    <row r="200" s="9" customFormat="true" ht="12.75" hidden="false" customHeight="false" outlineLevel="0" collapsed="false"/>
    <row r="201" s="9" customFormat="true" ht="12.75" hidden="false" customHeight="false" outlineLevel="0" collapsed="false"/>
    <row r="202" s="9" customFormat="true" ht="12.75" hidden="false" customHeight="false" outlineLevel="0" collapsed="false"/>
    <row r="203" s="9" customFormat="true" ht="12.75" hidden="false" customHeight="false" outlineLevel="0" collapsed="false"/>
    <row r="204" s="9" customFormat="true" ht="12.75" hidden="false" customHeight="false" outlineLevel="0" collapsed="false"/>
    <row r="205" s="9" customFormat="true" ht="12.75" hidden="false" customHeight="false" outlineLevel="0" collapsed="false"/>
    <row r="206" s="9" customFormat="true" ht="12.75" hidden="false" customHeight="false" outlineLevel="0" collapsed="false"/>
    <row r="207" s="9" customFormat="true" ht="12.75" hidden="false" customHeight="false" outlineLevel="0" collapsed="false"/>
    <row r="208" s="9" customFormat="true" ht="12.75" hidden="false" customHeight="false" outlineLevel="0" collapsed="false"/>
    <row r="209" s="9" customFormat="true" ht="12.75" hidden="false" customHeight="false" outlineLevel="0" collapsed="false"/>
    <row r="210" s="9" customFormat="true" ht="12.75" hidden="false" customHeight="false" outlineLevel="0" collapsed="false"/>
    <row r="211" s="9" customFormat="true" ht="12.75" hidden="false" customHeight="false" outlineLevel="0" collapsed="false"/>
    <row r="212" s="9" customFormat="true" ht="12.75" hidden="false" customHeight="false" outlineLevel="0" collapsed="false"/>
    <row r="213" s="9" customFormat="true" ht="12.75" hidden="false" customHeight="false" outlineLevel="0" collapsed="false"/>
    <row r="214" s="9" customFormat="true" ht="12.75" hidden="false" customHeight="false" outlineLevel="0" collapsed="false"/>
    <row r="215" s="9" customFormat="true" ht="12.75" hidden="false" customHeight="false" outlineLevel="0" collapsed="false"/>
    <row r="216" s="9" customFormat="true" ht="12.75" hidden="false" customHeight="false" outlineLevel="0" collapsed="false"/>
    <row r="217" s="9" customFormat="true" ht="12.75" hidden="false" customHeight="false" outlineLevel="0" collapsed="false"/>
    <row r="218" s="9" customFormat="true" ht="12.75" hidden="false" customHeight="false" outlineLevel="0" collapsed="false"/>
    <row r="219" s="9" customFormat="true" ht="12.75" hidden="false" customHeight="false" outlineLevel="0" collapsed="false"/>
    <row r="220" s="9" customFormat="true" ht="12.75" hidden="false" customHeight="false" outlineLevel="0" collapsed="false"/>
    <row r="221" s="9" customFormat="true" ht="12.75" hidden="false" customHeight="false" outlineLevel="0" collapsed="false"/>
    <row r="222" s="9" customFormat="true" ht="12.75" hidden="false" customHeight="false" outlineLevel="0" collapsed="false"/>
    <row r="223" s="9" customFormat="true" ht="12.75" hidden="false" customHeight="false" outlineLevel="0" collapsed="false"/>
    <row r="224" s="9" customFormat="true" ht="12.75" hidden="false" customHeight="false" outlineLevel="0" collapsed="false"/>
    <row r="225" s="9" customFormat="true" ht="12.75" hidden="false" customHeight="false" outlineLevel="0" collapsed="false"/>
    <row r="226" s="9" customFormat="true" ht="12.75" hidden="false" customHeight="false" outlineLevel="0" collapsed="false"/>
    <row r="227" s="9" customFormat="true" ht="12.75" hidden="false" customHeight="false" outlineLevel="0" collapsed="false"/>
    <row r="228" s="9" customFormat="true" ht="12.75" hidden="false" customHeight="false" outlineLevel="0" collapsed="false"/>
    <row r="229" s="9" customFormat="true" ht="12.75" hidden="false" customHeight="false" outlineLevel="0" collapsed="false"/>
    <row r="230" s="9" customFormat="true" ht="12.75" hidden="false" customHeight="false" outlineLevel="0" collapsed="false"/>
    <row r="231" s="9" customFormat="true" ht="12.75" hidden="false" customHeight="false" outlineLevel="0" collapsed="false"/>
    <row r="232" s="9" customFormat="true" ht="12.75" hidden="false" customHeight="false" outlineLevel="0" collapsed="false"/>
    <row r="233" s="9" customFormat="true" ht="12.75" hidden="false" customHeight="false" outlineLevel="0" collapsed="false"/>
    <row r="234" s="9" customFormat="true" ht="12.75" hidden="false" customHeight="false" outlineLevel="0" collapsed="false"/>
    <row r="235" s="9" customFormat="true" ht="12.75" hidden="false" customHeight="false" outlineLevel="0" collapsed="false"/>
    <row r="236" s="9" customFormat="true" ht="12.75" hidden="false" customHeight="false" outlineLevel="0" collapsed="false"/>
    <row r="237" s="9" customFormat="true" ht="12.75" hidden="false" customHeight="false" outlineLevel="0" collapsed="false"/>
    <row r="238" s="9" customFormat="true" ht="12.75" hidden="false" customHeight="false" outlineLevel="0" collapsed="false"/>
    <row r="239" s="9" customFormat="true" ht="12.75" hidden="false" customHeight="false" outlineLevel="0" collapsed="false"/>
    <row r="240" s="9" customFormat="true" ht="12.75" hidden="false" customHeight="false" outlineLevel="0" collapsed="false"/>
    <row r="241" s="9" customFormat="true" ht="12.75" hidden="false" customHeight="false" outlineLevel="0" collapsed="false"/>
    <row r="242" s="9" customFormat="true" ht="12.75" hidden="false" customHeight="false" outlineLevel="0" collapsed="false"/>
    <row r="243" s="9" customFormat="true" ht="12.75" hidden="false" customHeight="false" outlineLevel="0" collapsed="false"/>
    <row r="244" s="9" customFormat="true" ht="12.75" hidden="false" customHeight="false" outlineLevel="0" collapsed="false"/>
    <row r="245" s="9" customFormat="true" ht="12.75" hidden="false" customHeight="false" outlineLevel="0" collapsed="false"/>
    <row r="246" s="9" customFormat="true" ht="12.75" hidden="false" customHeight="false" outlineLevel="0" collapsed="false"/>
    <row r="247" s="9" customFormat="true" ht="12.75" hidden="false" customHeight="false" outlineLevel="0" collapsed="false"/>
    <row r="248" s="9" customFormat="true" ht="12.75" hidden="false" customHeight="false" outlineLevel="0" collapsed="false"/>
    <row r="249" s="9" customFormat="true" ht="12.75" hidden="false" customHeight="false" outlineLevel="0" collapsed="false"/>
    <row r="250" s="9" customFormat="true" ht="12.75" hidden="false" customHeight="false" outlineLevel="0" collapsed="false"/>
    <row r="251" s="9" customFormat="true" ht="12.75" hidden="false" customHeight="false" outlineLevel="0" collapsed="false"/>
    <row r="252" s="9" customFormat="true" ht="12.75" hidden="false" customHeight="false" outlineLevel="0" collapsed="false"/>
    <row r="253" s="9" customFormat="true" ht="12.75" hidden="false" customHeight="false" outlineLevel="0" collapsed="false"/>
    <row r="254" s="9" customFormat="true" ht="12.75" hidden="false" customHeight="false" outlineLevel="0" collapsed="false"/>
    <row r="255" s="9" customFormat="true" ht="12.75" hidden="false" customHeight="false" outlineLevel="0" collapsed="false"/>
    <row r="256" s="9" customFormat="true" ht="12.75" hidden="false" customHeight="false" outlineLevel="0" collapsed="false"/>
    <row r="257" s="9" customFormat="true" ht="12.75" hidden="false" customHeight="false" outlineLevel="0" collapsed="false"/>
    <row r="258" s="9" customFormat="true" ht="12.75" hidden="false" customHeight="false" outlineLevel="0" collapsed="false"/>
    <row r="259" s="9" customFormat="true" ht="12.75" hidden="false" customHeight="false" outlineLevel="0" collapsed="false"/>
    <row r="260" s="9" customFormat="true" ht="12.75" hidden="false" customHeight="false" outlineLevel="0" collapsed="false"/>
    <row r="261" s="9" customFormat="true" ht="12.75" hidden="false" customHeight="false" outlineLevel="0" collapsed="false"/>
    <row r="262" s="9" customFormat="true" ht="12.75" hidden="false" customHeight="false" outlineLevel="0" collapsed="false"/>
    <row r="263" s="9" customFormat="true" ht="12.75" hidden="false" customHeight="false" outlineLevel="0" collapsed="false"/>
    <row r="264" s="9" customFormat="true" ht="12.75" hidden="false" customHeight="false" outlineLevel="0" collapsed="false"/>
    <row r="265" s="9" customFormat="true" ht="12.75" hidden="false" customHeight="false" outlineLevel="0" collapsed="false"/>
    <row r="266" s="9" customFormat="true" ht="12.75" hidden="false" customHeight="false" outlineLevel="0" collapsed="false"/>
    <row r="267" s="9" customFormat="true" ht="12.75" hidden="false" customHeight="false" outlineLevel="0" collapsed="false"/>
    <row r="268" s="9" customFormat="true" ht="12.75" hidden="false" customHeight="false" outlineLevel="0" collapsed="false"/>
    <row r="269" s="9" customFormat="true" ht="12.75" hidden="false" customHeight="false" outlineLevel="0" collapsed="false"/>
    <row r="270" s="9" customFormat="true" ht="12.75" hidden="false" customHeight="false" outlineLevel="0" collapsed="false"/>
    <row r="271" s="9" customFormat="true" ht="12.75" hidden="false" customHeight="false" outlineLevel="0" collapsed="false"/>
    <row r="272" s="9" customFormat="true" ht="12.75" hidden="false" customHeight="false" outlineLevel="0" collapsed="false"/>
    <row r="273" s="9" customFormat="true" ht="12.75" hidden="false" customHeight="false" outlineLevel="0" collapsed="false"/>
    <row r="274" s="9" customFormat="true" ht="12.75" hidden="false" customHeight="false" outlineLevel="0" collapsed="false"/>
    <row r="275" s="9" customFormat="true" ht="12.75" hidden="false" customHeight="false" outlineLevel="0" collapsed="false"/>
    <row r="276" s="9" customFormat="true" ht="12.75" hidden="false" customHeight="false" outlineLevel="0" collapsed="false"/>
    <row r="277" s="9" customFormat="true" ht="12.75" hidden="false" customHeight="false" outlineLevel="0" collapsed="false"/>
    <row r="278" s="9" customFormat="true" ht="12.75" hidden="false" customHeight="false" outlineLevel="0" collapsed="false"/>
    <row r="279" s="9" customFormat="true" ht="12.75" hidden="false" customHeight="false" outlineLevel="0" collapsed="false"/>
    <row r="280" s="9" customFormat="true" ht="12.75" hidden="false" customHeight="false" outlineLevel="0" collapsed="false"/>
    <row r="281" s="9" customFormat="true" ht="12.75" hidden="false" customHeight="false" outlineLevel="0" collapsed="false"/>
    <row r="282" s="9" customFormat="true" ht="12.75" hidden="false" customHeight="false" outlineLevel="0" collapsed="false"/>
    <row r="283" s="9" customFormat="true" ht="12.75" hidden="false" customHeight="false" outlineLevel="0" collapsed="false"/>
    <row r="284" s="9" customFormat="true" ht="12.75" hidden="false" customHeight="false" outlineLevel="0" collapsed="false"/>
    <row r="285" s="9" customFormat="true" ht="12.75" hidden="false" customHeight="false" outlineLevel="0" collapsed="false"/>
    <row r="286" s="9" customFormat="true" ht="12.75" hidden="false" customHeight="false" outlineLevel="0" collapsed="false"/>
    <row r="287" s="9" customFormat="true" ht="12.75" hidden="false" customHeight="false" outlineLevel="0" collapsed="false"/>
    <row r="288" s="9" customFormat="true" ht="12.75" hidden="false" customHeight="false" outlineLevel="0" collapsed="false"/>
    <row r="289" s="9" customFormat="true" ht="12.75" hidden="false" customHeight="false" outlineLevel="0" collapsed="false"/>
    <row r="290" s="9" customFormat="true" ht="12.75" hidden="false" customHeight="false" outlineLevel="0" collapsed="false"/>
    <row r="291" s="9" customFormat="true" ht="12.75" hidden="false" customHeight="false" outlineLevel="0" collapsed="false"/>
    <row r="292" s="9" customFormat="true" ht="12.75" hidden="false" customHeight="false" outlineLevel="0" collapsed="false"/>
    <row r="293" s="9" customFormat="true" ht="12.75" hidden="false" customHeight="false" outlineLevel="0" collapsed="false"/>
    <row r="294" s="9" customFormat="true" ht="12.75" hidden="false" customHeight="false" outlineLevel="0" collapsed="false"/>
    <row r="295" s="9" customFormat="true" ht="12.75" hidden="false" customHeight="false" outlineLevel="0" collapsed="false"/>
    <row r="296" s="9" customFormat="true" ht="12.75" hidden="false" customHeight="false" outlineLevel="0" collapsed="false"/>
    <row r="297" s="9" customFormat="true" ht="12.75" hidden="false" customHeight="false" outlineLevel="0" collapsed="false"/>
    <row r="298" s="9" customFormat="true" ht="12.75" hidden="false" customHeight="false" outlineLevel="0" collapsed="false"/>
    <row r="299" s="9" customFormat="true" ht="12.75" hidden="false" customHeight="false" outlineLevel="0" collapsed="false"/>
    <row r="300" s="9" customFormat="true" ht="12.75" hidden="false" customHeight="false" outlineLevel="0" collapsed="false"/>
    <row r="301" s="9" customFormat="true" ht="12.75" hidden="false" customHeight="false" outlineLevel="0" collapsed="false"/>
    <row r="302" s="9" customFormat="true" ht="12.75" hidden="false" customHeight="false" outlineLevel="0" collapsed="false"/>
    <row r="303" s="9" customFormat="true" ht="12.75" hidden="false" customHeight="false" outlineLevel="0" collapsed="false"/>
    <row r="304" s="9" customFormat="true" ht="12.75" hidden="false" customHeight="false" outlineLevel="0" collapsed="false"/>
    <row r="305" s="9" customFormat="true" ht="12.75" hidden="false" customHeight="false" outlineLevel="0" collapsed="false"/>
    <row r="306" s="9" customFormat="true" ht="12.75" hidden="false" customHeight="false" outlineLevel="0" collapsed="false"/>
    <row r="307" s="9" customFormat="true" ht="12.75" hidden="false" customHeight="false" outlineLevel="0" collapsed="false"/>
    <row r="308" s="9" customFormat="true" ht="12.75" hidden="false" customHeight="false" outlineLevel="0" collapsed="false"/>
    <row r="309" s="9" customFormat="true" ht="12.75" hidden="false" customHeight="false" outlineLevel="0" collapsed="false"/>
    <row r="310" s="9" customFormat="true" ht="12.75" hidden="false" customHeight="false" outlineLevel="0" collapsed="false"/>
    <row r="311" s="9" customFormat="true" ht="12.75" hidden="false" customHeight="false" outlineLevel="0" collapsed="false"/>
    <row r="312" s="9" customFormat="true" ht="12.75" hidden="false" customHeight="false" outlineLevel="0" collapsed="false"/>
    <row r="313" s="9" customFormat="true" ht="12.75" hidden="false" customHeight="false" outlineLevel="0" collapsed="false"/>
    <row r="314" s="9" customFormat="true" ht="12.75" hidden="false" customHeight="false" outlineLevel="0" collapsed="false"/>
    <row r="315" s="9" customFormat="true" ht="12.75" hidden="false" customHeight="false" outlineLevel="0" collapsed="false"/>
    <row r="316" s="9" customFormat="true" ht="12.75" hidden="false" customHeight="false" outlineLevel="0" collapsed="false"/>
    <row r="317" s="9" customFormat="true" ht="12.75" hidden="false" customHeight="false" outlineLevel="0" collapsed="false"/>
    <row r="318" s="9" customFormat="true" ht="12.75" hidden="false" customHeight="false" outlineLevel="0" collapsed="false"/>
    <row r="319" s="9" customFormat="true" ht="12.75" hidden="false" customHeight="false" outlineLevel="0" collapsed="false"/>
    <row r="320" s="9" customFormat="true" ht="12.75" hidden="false" customHeight="false" outlineLevel="0" collapsed="false"/>
    <row r="321" s="9" customFormat="true" ht="12.75" hidden="false" customHeight="false" outlineLevel="0" collapsed="false"/>
    <row r="322" s="9" customFormat="true" ht="12.75" hidden="false" customHeight="false" outlineLevel="0" collapsed="false"/>
    <row r="323" s="9" customFormat="true" ht="12.75" hidden="false" customHeight="false" outlineLevel="0" collapsed="false"/>
    <row r="324" s="9" customFormat="true" ht="12.75" hidden="false" customHeight="false" outlineLevel="0" collapsed="false"/>
    <row r="325" s="9" customFormat="true" ht="12.75" hidden="false" customHeight="false" outlineLevel="0" collapsed="false"/>
    <row r="326" s="9" customFormat="true" ht="12.75" hidden="false" customHeight="false" outlineLevel="0" collapsed="false"/>
    <row r="327" s="9" customFormat="true" ht="12.75" hidden="false" customHeight="false" outlineLevel="0" collapsed="false"/>
    <row r="328" s="9" customFormat="true" ht="12.75" hidden="false" customHeight="false" outlineLevel="0" collapsed="false"/>
    <row r="329" s="9" customFormat="true" ht="12.75" hidden="false" customHeight="false" outlineLevel="0" collapsed="false"/>
    <row r="330" s="9" customFormat="true" ht="12.75" hidden="false" customHeight="false" outlineLevel="0" collapsed="false"/>
    <row r="331" s="9" customFormat="true" ht="12.75" hidden="false" customHeight="false" outlineLevel="0" collapsed="false"/>
    <row r="332" s="9" customFormat="true" ht="12.75" hidden="false" customHeight="false" outlineLevel="0" collapsed="false"/>
    <row r="333" s="9" customFormat="true" ht="12.75" hidden="false" customHeight="false" outlineLevel="0" collapsed="false"/>
    <row r="334" s="9" customFormat="true" ht="12.75" hidden="false" customHeight="false" outlineLevel="0" collapsed="false"/>
    <row r="335" s="9" customFormat="true" ht="12.75" hidden="false" customHeight="false" outlineLevel="0" collapsed="false"/>
    <row r="336" s="9" customFormat="true" ht="12.75" hidden="false" customHeight="false" outlineLevel="0" collapsed="false"/>
    <row r="337" s="9" customFormat="true" ht="12.75" hidden="false" customHeight="false" outlineLevel="0" collapsed="false"/>
    <row r="338" s="9" customFormat="true" ht="12.75" hidden="false" customHeight="false" outlineLevel="0" collapsed="false"/>
    <row r="339" s="9" customFormat="true" ht="12.75" hidden="false" customHeight="false" outlineLevel="0" collapsed="false"/>
    <row r="340" s="9" customFormat="true" ht="12.75" hidden="false" customHeight="false" outlineLevel="0" collapsed="false"/>
    <row r="341" s="9" customFormat="true" ht="12.75" hidden="false" customHeight="false" outlineLevel="0" collapsed="false"/>
    <row r="342" s="9" customFormat="true" ht="12.75" hidden="false" customHeight="false" outlineLevel="0" collapsed="false"/>
    <row r="343" s="9" customFormat="true" ht="12.75" hidden="false" customHeight="false" outlineLevel="0" collapsed="false"/>
    <row r="344" s="9" customFormat="true" ht="12.75" hidden="false" customHeight="false" outlineLevel="0" collapsed="false"/>
    <row r="345" s="9" customFormat="true" ht="12.75" hidden="false" customHeight="false" outlineLevel="0" collapsed="false"/>
    <row r="346" s="9" customFormat="true" ht="12.75" hidden="false" customHeight="false" outlineLevel="0" collapsed="false"/>
    <row r="347" s="9" customFormat="true" ht="12.75" hidden="false" customHeight="false" outlineLevel="0" collapsed="false"/>
    <row r="348" s="9" customFormat="true" ht="12.75" hidden="false" customHeight="false" outlineLevel="0" collapsed="false"/>
    <row r="349" s="9" customFormat="true" ht="12.75" hidden="false" customHeight="false" outlineLevel="0" collapsed="false"/>
    <row r="350" s="9" customFormat="true" ht="12.75" hidden="false" customHeight="false" outlineLevel="0" collapsed="false"/>
    <row r="351" s="9" customFormat="true" ht="12.75" hidden="false" customHeight="false" outlineLevel="0" collapsed="false"/>
    <row r="352" s="9" customFormat="true" ht="12.75" hidden="false" customHeight="false" outlineLevel="0" collapsed="false"/>
    <row r="353" s="9" customFormat="true" ht="12.75" hidden="false" customHeight="false" outlineLevel="0" collapsed="false"/>
    <row r="354" s="9" customFormat="true" ht="12.75" hidden="false" customHeight="false" outlineLevel="0" collapsed="false"/>
    <row r="355" s="9" customFormat="true" ht="12.75" hidden="false" customHeight="false" outlineLevel="0" collapsed="false"/>
    <row r="356" s="9" customFormat="true" ht="12.75" hidden="false" customHeight="false" outlineLevel="0" collapsed="false"/>
    <row r="357" s="9" customFormat="true" ht="12.75" hidden="false" customHeight="false" outlineLevel="0" collapsed="false"/>
    <row r="358" s="9" customFormat="true" ht="12.75" hidden="false" customHeight="false" outlineLevel="0" collapsed="false"/>
    <row r="359" s="9" customFormat="true" ht="12.75" hidden="false" customHeight="false" outlineLevel="0" collapsed="false"/>
    <row r="360" s="9" customFormat="true" ht="12.75" hidden="false" customHeight="false" outlineLevel="0" collapsed="false"/>
    <row r="361" s="9" customFormat="true" ht="12.75" hidden="false" customHeight="false" outlineLevel="0" collapsed="false"/>
    <row r="362" s="9" customFormat="true" ht="12.75" hidden="false" customHeight="false" outlineLevel="0" collapsed="false"/>
    <row r="363" s="9" customFormat="true" ht="12.75" hidden="false" customHeight="false" outlineLevel="0" collapsed="false"/>
    <row r="364" s="9" customFormat="true" ht="12.75" hidden="false" customHeight="false" outlineLevel="0" collapsed="false"/>
    <row r="365" s="9" customFormat="true" ht="12.75" hidden="false" customHeight="false" outlineLevel="0" collapsed="false"/>
    <row r="366" s="9" customFormat="true" ht="12.75" hidden="false" customHeight="false" outlineLevel="0" collapsed="false"/>
    <row r="367" s="9" customFormat="true" ht="12.75" hidden="false" customHeight="false" outlineLevel="0" collapsed="false"/>
    <row r="368" s="9" customFormat="true" ht="12.75" hidden="false" customHeight="false" outlineLevel="0" collapsed="false"/>
    <row r="369" s="9" customFormat="true" ht="12.75" hidden="false" customHeight="false" outlineLevel="0" collapsed="false"/>
    <row r="370" s="9" customFormat="true" ht="12.75" hidden="false" customHeight="false" outlineLevel="0" collapsed="false"/>
    <row r="371" s="9" customFormat="true" ht="12.75" hidden="false" customHeight="false" outlineLevel="0" collapsed="false"/>
    <row r="372" s="9" customFormat="true" ht="12.75" hidden="false" customHeight="false" outlineLevel="0" collapsed="false"/>
    <row r="373" s="9" customFormat="true" ht="12.75" hidden="false" customHeight="false" outlineLevel="0" collapsed="false"/>
    <row r="374" s="9" customFormat="true" ht="12.75" hidden="false" customHeight="false" outlineLevel="0" collapsed="false"/>
    <row r="375" s="9" customFormat="true" ht="12.75" hidden="false" customHeight="false" outlineLevel="0" collapsed="false"/>
    <row r="376" s="9" customFormat="true" ht="12.75" hidden="false" customHeight="false" outlineLevel="0" collapsed="false"/>
    <row r="377" s="9" customFormat="true" ht="12.75" hidden="false" customHeight="false" outlineLevel="0" collapsed="false"/>
    <row r="378" s="9" customFormat="true" ht="12.75" hidden="false" customHeight="false" outlineLevel="0" collapsed="false"/>
    <row r="379" s="9" customFormat="true" ht="12.75" hidden="false" customHeight="false" outlineLevel="0" collapsed="false"/>
    <row r="380" s="9" customFormat="true" ht="12.75" hidden="false" customHeight="false" outlineLevel="0" collapsed="false"/>
    <row r="381" s="9" customFormat="true" ht="12.75" hidden="false" customHeight="false" outlineLevel="0" collapsed="false"/>
    <row r="382" s="9" customFormat="true" ht="12.75" hidden="false" customHeight="false" outlineLevel="0" collapsed="false"/>
    <row r="383" s="9" customFormat="true" ht="12.75" hidden="false" customHeight="false" outlineLevel="0" collapsed="false"/>
    <row r="384" s="9" customFormat="true" ht="12.75" hidden="false" customHeight="false" outlineLevel="0" collapsed="false"/>
    <row r="385" s="9" customFormat="true" ht="12.75" hidden="false" customHeight="false" outlineLevel="0" collapsed="false"/>
    <row r="386" s="9" customFormat="true" ht="12.75" hidden="false" customHeight="false" outlineLevel="0" collapsed="false"/>
    <row r="387" s="9" customFormat="true" ht="12.75" hidden="false" customHeight="false" outlineLevel="0" collapsed="false"/>
    <row r="388" s="9" customFormat="true" ht="12.75" hidden="false" customHeight="false" outlineLevel="0" collapsed="false"/>
    <row r="389" s="9" customFormat="true" ht="12.75" hidden="false" customHeight="false" outlineLevel="0" collapsed="false"/>
    <row r="390" s="9" customFormat="true" ht="12.75" hidden="false" customHeight="false" outlineLevel="0" collapsed="false"/>
    <row r="391" s="9" customFormat="true" ht="12.75" hidden="false" customHeight="false" outlineLevel="0" collapsed="false"/>
    <row r="392" s="9" customFormat="true" ht="12.75" hidden="false" customHeight="false" outlineLevel="0" collapsed="false"/>
    <row r="393" s="9" customFormat="true" ht="12.75" hidden="false" customHeight="false" outlineLevel="0" collapsed="false"/>
    <row r="394" s="9" customFormat="true" ht="12.75" hidden="false" customHeight="false" outlineLevel="0" collapsed="false"/>
    <row r="395" s="9" customFormat="true" ht="12.75" hidden="false" customHeight="false" outlineLevel="0" collapsed="false"/>
    <row r="396" s="9" customFormat="true" ht="12.75" hidden="false" customHeight="false" outlineLevel="0" collapsed="false"/>
    <row r="397" s="9" customFormat="true" ht="12.75" hidden="false" customHeight="false" outlineLevel="0" collapsed="false"/>
    <row r="398" s="9" customFormat="true" ht="12.75" hidden="false" customHeight="false" outlineLevel="0" collapsed="false"/>
    <row r="399" s="9" customFormat="true" ht="12.75" hidden="false" customHeight="false" outlineLevel="0" collapsed="false"/>
    <row r="400" s="9" customFormat="true" ht="12.75" hidden="false" customHeight="false" outlineLevel="0" collapsed="false"/>
    <row r="401" s="9" customFormat="true" ht="12.75" hidden="false" customHeight="false" outlineLevel="0" collapsed="false"/>
    <row r="402" s="9" customFormat="true" ht="12.75" hidden="false" customHeight="false" outlineLevel="0" collapsed="false"/>
    <row r="403" s="9" customFormat="true" ht="12.75" hidden="false" customHeight="false" outlineLevel="0" collapsed="false"/>
    <row r="404" s="9" customFormat="true" ht="12.75" hidden="false" customHeight="false" outlineLevel="0" collapsed="false"/>
    <row r="405" s="9" customFormat="true" ht="12.75" hidden="false" customHeight="false" outlineLevel="0" collapsed="false"/>
    <row r="406" s="9" customFormat="true" ht="12.75" hidden="false" customHeight="false" outlineLevel="0" collapsed="false"/>
    <row r="407" s="9" customFormat="true" ht="12.75" hidden="false" customHeight="false" outlineLevel="0" collapsed="false"/>
    <row r="408" s="9" customFormat="true" ht="12.75" hidden="false" customHeight="false" outlineLevel="0" collapsed="false"/>
    <row r="409" s="9" customFormat="true" ht="12.75" hidden="false" customHeight="false" outlineLevel="0" collapsed="false"/>
    <row r="410" s="9" customFormat="true" ht="12.75" hidden="false" customHeight="false" outlineLevel="0" collapsed="false"/>
    <row r="411" s="9" customFormat="true" ht="12.75" hidden="false" customHeight="false" outlineLevel="0" collapsed="false"/>
    <row r="412" s="9" customFormat="true" ht="12.75" hidden="false" customHeight="false" outlineLevel="0" collapsed="false"/>
    <row r="413" s="9" customFormat="true" ht="12.75" hidden="false" customHeight="false" outlineLevel="0" collapsed="false"/>
    <row r="414" s="9" customFormat="true" ht="12.75" hidden="false" customHeight="false" outlineLevel="0" collapsed="false"/>
    <row r="415" s="9" customFormat="true" ht="12.75" hidden="false" customHeight="false" outlineLevel="0" collapsed="false"/>
    <row r="416" s="9" customFormat="true" ht="12.75" hidden="false" customHeight="false" outlineLevel="0" collapsed="false"/>
    <row r="417" s="9" customFormat="true" ht="12.75" hidden="false" customHeight="false" outlineLevel="0" collapsed="false"/>
    <row r="418" s="9" customFormat="true" ht="12.75" hidden="false" customHeight="false" outlineLevel="0" collapsed="false"/>
    <row r="419" s="9" customFormat="true" ht="12.75" hidden="false" customHeight="false" outlineLevel="0" collapsed="false"/>
    <row r="420" s="9" customFormat="true" ht="12.75" hidden="false" customHeight="false" outlineLevel="0" collapsed="false"/>
    <row r="421" s="9" customFormat="true" ht="12.75" hidden="false" customHeight="false" outlineLevel="0" collapsed="false"/>
    <row r="422" s="9" customFormat="true" ht="12.75" hidden="false" customHeight="false" outlineLevel="0" collapsed="false"/>
    <row r="423" s="9" customFormat="true" ht="12.75" hidden="false" customHeight="false" outlineLevel="0" collapsed="false"/>
    <row r="424" s="9" customFormat="true" ht="12.75" hidden="false" customHeight="false" outlineLevel="0" collapsed="false"/>
    <row r="425" s="9" customFormat="true" ht="12.75" hidden="false" customHeight="false" outlineLevel="0" collapsed="false"/>
    <row r="426" s="9" customFormat="true" ht="12.75" hidden="false" customHeight="false" outlineLevel="0" collapsed="false"/>
    <row r="427" s="9" customFormat="true" ht="12.75" hidden="false" customHeight="false" outlineLevel="0" collapsed="false"/>
    <row r="428" s="9" customFormat="true" ht="12.75" hidden="false" customHeight="false" outlineLevel="0" collapsed="false"/>
    <row r="429" s="9" customFormat="true" ht="12.75" hidden="false" customHeight="false" outlineLevel="0" collapsed="false"/>
    <row r="430" s="9" customFormat="true" ht="12.75" hidden="false" customHeight="false" outlineLevel="0" collapsed="false"/>
    <row r="431" s="9" customFormat="true" ht="12.75" hidden="false" customHeight="false" outlineLevel="0" collapsed="false"/>
    <row r="432" s="9" customFormat="true" ht="12.75" hidden="false" customHeight="false" outlineLevel="0" collapsed="false"/>
    <row r="433" s="9" customFormat="true" ht="12.75" hidden="false" customHeight="false" outlineLevel="0" collapsed="false"/>
    <row r="434" s="9" customFormat="true" ht="12.75" hidden="false" customHeight="false" outlineLevel="0" collapsed="false"/>
    <row r="435" s="9" customFormat="true" ht="12.75" hidden="false" customHeight="false" outlineLevel="0" collapsed="false"/>
    <row r="436" s="9" customFormat="true" ht="12.75" hidden="false" customHeight="false" outlineLevel="0" collapsed="false"/>
    <row r="437" s="9" customFormat="true" ht="12.75" hidden="false" customHeight="false" outlineLevel="0" collapsed="false"/>
    <row r="438" s="9" customFormat="true" ht="12.75" hidden="false" customHeight="false" outlineLevel="0" collapsed="false"/>
    <row r="439" s="9" customFormat="true" ht="12.75" hidden="false" customHeight="false" outlineLevel="0" collapsed="false"/>
    <row r="440" s="9" customFormat="true" ht="12.75" hidden="false" customHeight="false" outlineLevel="0" collapsed="false"/>
    <row r="441" s="9" customFormat="true" ht="12.75" hidden="false" customHeight="false" outlineLevel="0" collapsed="false"/>
    <row r="442" s="9" customFormat="true" ht="12.75" hidden="false" customHeight="false" outlineLevel="0" collapsed="false"/>
    <row r="443" s="9" customFormat="true" ht="12.75" hidden="false" customHeight="false" outlineLevel="0" collapsed="false"/>
    <row r="444" s="9" customFormat="true" ht="12.75" hidden="false" customHeight="false" outlineLevel="0" collapsed="false"/>
    <row r="445" s="9" customFormat="true" ht="12.75" hidden="false" customHeight="false" outlineLevel="0" collapsed="false"/>
    <row r="446" s="9" customFormat="true" ht="12.75" hidden="false" customHeight="false" outlineLevel="0" collapsed="false"/>
    <row r="447" s="9" customFormat="true" ht="12.75" hidden="false" customHeight="false" outlineLevel="0" collapsed="false"/>
    <row r="448" s="9" customFormat="true" ht="12.75" hidden="false" customHeight="false" outlineLevel="0" collapsed="false"/>
    <row r="449" s="9" customFormat="true" ht="12.75" hidden="false" customHeight="false" outlineLevel="0" collapsed="false"/>
    <row r="450" s="9" customFormat="true" ht="12.75" hidden="false" customHeight="false" outlineLevel="0" collapsed="false"/>
    <row r="451" s="9" customFormat="true" ht="12.75" hidden="false" customHeight="false" outlineLevel="0" collapsed="false"/>
    <row r="452" s="9" customFormat="true" ht="12.75" hidden="false" customHeight="false" outlineLevel="0" collapsed="false"/>
    <row r="453" s="9" customFormat="true" ht="12.75" hidden="false" customHeight="false" outlineLevel="0" collapsed="false"/>
    <row r="454" s="9" customFormat="true" ht="12.75" hidden="false" customHeight="false" outlineLevel="0" collapsed="false"/>
    <row r="455" s="9" customFormat="true" ht="12.75" hidden="false" customHeight="false" outlineLevel="0" collapsed="false"/>
    <row r="456" s="9" customFormat="true" ht="12.75" hidden="false" customHeight="false" outlineLevel="0" collapsed="false"/>
    <row r="457" s="9" customFormat="true" ht="12.75" hidden="false" customHeight="false" outlineLevel="0" collapsed="false"/>
    <row r="458" s="9" customFormat="true" ht="12.75" hidden="false" customHeight="false" outlineLevel="0" collapsed="false"/>
    <row r="459" s="9" customFormat="true" ht="12.75" hidden="false" customHeight="false" outlineLevel="0" collapsed="false"/>
    <row r="460" s="9" customFormat="true" ht="12.75" hidden="false" customHeight="false" outlineLevel="0" collapsed="false"/>
    <row r="461" s="9" customFormat="true" ht="12.75" hidden="false" customHeight="false" outlineLevel="0" collapsed="false"/>
    <row r="462" s="9" customFormat="true" ht="12.75" hidden="false" customHeight="false" outlineLevel="0" collapsed="false"/>
    <row r="463" s="9" customFormat="true" ht="12.75" hidden="false" customHeight="false" outlineLevel="0" collapsed="false"/>
    <row r="464" s="9" customFormat="true" ht="12.75" hidden="false" customHeight="false" outlineLevel="0" collapsed="false"/>
    <row r="465" s="9" customFormat="true" ht="12.75" hidden="false" customHeight="false" outlineLevel="0" collapsed="false"/>
    <row r="466" s="9" customFormat="true" ht="12.75" hidden="false" customHeight="false" outlineLevel="0" collapsed="false"/>
    <row r="467" s="9" customFormat="true" ht="12.75" hidden="false" customHeight="false" outlineLevel="0" collapsed="false"/>
    <row r="468" s="9" customFormat="true" ht="12.75" hidden="false" customHeight="false" outlineLevel="0" collapsed="false"/>
    <row r="469" s="9" customFormat="true" ht="12.75" hidden="false" customHeight="false" outlineLevel="0" collapsed="false"/>
    <row r="470" s="9" customFormat="true" ht="12.75" hidden="false" customHeight="false" outlineLevel="0" collapsed="false"/>
    <row r="471" s="9" customFormat="true" ht="12.75" hidden="false" customHeight="false" outlineLevel="0" collapsed="false"/>
    <row r="472" s="9" customFormat="true" ht="12.75" hidden="false" customHeight="false" outlineLevel="0" collapsed="false"/>
    <row r="473" s="9" customFormat="true" ht="12.75" hidden="false" customHeight="false" outlineLevel="0" collapsed="false"/>
    <row r="474" s="9" customFormat="true" ht="12.75" hidden="false" customHeight="false" outlineLevel="0" collapsed="false"/>
    <row r="475" s="9" customFormat="true" ht="12.75" hidden="false" customHeight="false" outlineLevel="0" collapsed="false"/>
    <row r="476" s="9" customFormat="true" ht="12.75" hidden="false" customHeight="false" outlineLevel="0" collapsed="false"/>
    <row r="477" s="9" customFormat="true" ht="12.75" hidden="false" customHeight="false" outlineLevel="0" collapsed="false"/>
    <row r="478" s="9" customFormat="true" ht="12.75" hidden="false" customHeight="false" outlineLevel="0" collapsed="false"/>
    <row r="479" s="9" customFormat="true" ht="12.75" hidden="false" customHeight="false" outlineLevel="0" collapsed="false"/>
    <row r="480" s="9" customFormat="true" ht="12.75" hidden="false" customHeight="false" outlineLevel="0" collapsed="false"/>
    <row r="481" s="9" customFormat="true" ht="12.75" hidden="false" customHeight="false" outlineLevel="0" collapsed="false"/>
    <row r="482" s="9" customFormat="true" ht="12.75" hidden="false" customHeight="false" outlineLevel="0" collapsed="false"/>
    <row r="483" s="9" customFormat="true" ht="12.75" hidden="false" customHeight="false" outlineLevel="0" collapsed="false"/>
    <row r="484" s="9" customFormat="true" ht="12.75" hidden="false" customHeight="false" outlineLevel="0" collapsed="false"/>
    <row r="485" s="9" customFormat="true" ht="12.75" hidden="false" customHeight="false" outlineLevel="0" collapsed="false"/>
    <row r="486" s="9" customFormat="true" ht="12.75" hidden="false" customHeight="false" outlineLevel="0" collapsed="false"/>
    <row r="487" s="9" customFormat="true" ht="12.75" hidden="false" customHeight="false" outlineLevel="0" collapsed="false"/>
    <row r="488" s="9" customFormat="true" ht="12.75" hidden="false" customHeight="false" outlineLevel="0" collapsed="false"/>
    <row r="489" s="9" customFormat="true" ht="12.75" hidden="false" customHeight="false" outlineLevel="0" collapsed="false"/>
    <row r="490" s="9" customFormat="true" ht="12.75" hidden="false" customHeight="false" outlineLevel="0" collapsed="false"/>
    <row r="491" s="9" customFormat="true" ht="12.75" hidden="false" customHeight="false" outlineLevel="0" collapsed="false"/>
    <row r="492" s="9" customFormat="true" ht="12.75" hidden="false" customHeight="false" outlineLevel="0" collapsed="false"/>
    <row r="493" s="9" customFormat="true" ht="12.75" hidden="false" customHeight="false" outlineLevel="0" collapsed="false"/>
    <row r="494" s="9" customFormat="true" ht="12.75" hidden="false" customHeight="false" outlineLevel="0" collapsed="false"/>
    <row r="495" s="9" customFormat="true" ht="12.75" hidden="false" customHeight="false" outlineLevel="0" collapsed="false"/>
    <row r="496" s="9" customFormat="true" ht="12.75" hidden="false" customHeight="false" outlineLevel="0" collapsed="false"/>
    <row r="497" s="9" customFormat="true" ht="12.75" hidden="false" customHeight="false" outlineLevel="0" collapsed="false"/>
    <row r="498" s="9" customFormat="true" ht="12.75" hidden="false" customHeight="false" outlineLevel="0" collapsed="false"/>
    <row r="499" s="9" customFormat="true" ht="12.75" hidden="false" customHeight="false" outlineLevel="0" collapsed="false"/>
    <row r="500" s="9" customFormat="true" ht="12.75" hidden="false" customHeight="false" outlineLevel="0" collapsed="false"/>
    <row r="501" s="9" customFormat="true" ht="12.75" hidden="false" customHeight="false" outlineLevel="0" collapsed="false"/>
    <row r="502" s="9" customFormat="true" ht="12.75" hidden="false" customHeight="false" outlineLevel="0" collapsed="false"/>
    <row r="503" s="9" customFormat="true" ht="12.75" hidden="false" customHeight="false" outlineLevel="0" collapsed="false"/>
    <row r="504" s="9" customFormat="true" ht="12.75" hidden="false" customHeight="false" outlineLevel="0" collapsed="false"/>
    <row r="505" s="9" customFormat="true" ht="12.75" hidden="false" customHeight="false" outlineLevel="0" collapsed="false"/>
    <row r="506" s="9" customFormat="true" ht="12.75" hidden="false" customHeight="false" outlineLevel="0" collapsed="false"/>
    <row r="507" s="9" customFormat="true" ht="12.75" hidden="false" customHeight="false" outlineLevel="0" collapsed="false"/>
    <row r="508" s="9" customFormat="true" ht="12.75" hidden="false" customHeight="false" outlineLevel="0" collapsed="false"/>
    <row r="509" s="9" customFormat="true" ht="12.75" hidden="false" customHeight="false" outlineLevel="0" collapsed="false"/>
    <row r="510" s="9" customFormat="true" ht="12.75" hidden="false" customHeight="false" outlineLevel="0" collapsed="false"/>
    <row r="511" s="9" customFormat="true" ht="12.75" hidden="false" customHeight="false" outlineLevel="0" collapsed="false"/>
    <row r="512" s="9" customFormat="true" ht="12.75" hidden="false" customHeight="false" outlineLevel="0" collapsed="false"/>
    <row r="513" s="9" customFormat="true" ht="12.75" hidden="false" customHeight="false" outlineLevel="0" collapsed="false"/>
    <row r="514" s="9" customFormat="true" ht="12.75" hidden="false" customHeight="false" outlineLevel="0" collapsed="false"/>
    <row r="515" s="9" customFormat="true" ht="12.75" hidden="false" customHeight="false" outlineLevel="0" collapsed="false"/>
    <row r="516" s="9" customFormat="true" ht="12.75" hidden="false" customHeight="false" outlineLevel="0" collapsed="false"/>
    <row r="517" s="9" customFormat="true" ht="12.75" hidden="false" customHeight="false" outlineLevel="0" collapsed="false"/>
    <row r="518" s="9" customFormat="true" ht="12.75" hidden="false" customHeight="false" outlineLevel="0" collapsed="false"/>
    <row r="519" s="9" customFormat="true" ht="12.75" hidden="false" customHeight="false" outlineLevel="0" collapsed="false"/>
    <row r="520" s="9" customFormat="true" ht="12.75" hidden="false" customHeight="false" outlineLevel="0" collapsed="false"/>
    <row r="521" s="9" customFormat="true" ht="12.75" hidden="false" customHeight="false" outlineLevel="0" collapsed="false"/>
    <row r="522" s="9" customFormat="true" ht="12.75" hidden="false" customHeight="false" outlineLevel="0" collapsed="false"/>
    <row r="523" s="9" customFormat="true" ht="12.75" hidden="false" customHeight="false" outlineLevel="0" collapsed="false"/>
    <row r="524" s="9" customFormat="true" ht="12.75" hidden="false" customHeight="false" outlineLevel="0" collapsed="false"/>
    <row r="525" s="9" customFormat="true" ht="12.75" hidden="false" customHeight="false" outlineLevel="0" collapsed="false"/>
    <row r="526" s="9" customFormat="true" ht="12.75" hidden="false" customHeight="false" outlineLevel="0" collapsed="false"/>
    <row r="527" s="9" customFormat="true" ht="12.75" hidden="false" customHeight="false" outlineLevel="0" collapsed="false"/>
    <row r="528" s="9" customFormat="true" ht="12.75" hidden="false" customHeight="false" outlineLevel="0" collapsed="false"/>
    <row r="529" s="9" customFormat="true" ht="12.75" hidden="false" customHeight="false" outlineLevel="0" collapsed="false"/>
    <row r="530" s="9" customFormat="true" ht="12.75" hidden="false" customHeight="false" outlineLevel="0" collapsed="false"/>
    <row r="531" s="9" customFormat="true" ht="12.75" hidden="false" customHeight="false" outlineLevel="0" collapsed="false"/>
    <row r="532" s="9" customFormat="true" ht="12.75" hidden="false" customHeight="false" outlineLevel="0" collapsed="false"/>
    <row r="533" s="9" customFormat="true" ht="12.75" hidden="false" customHeight="false" outlineLevel="0" collapsed="false"/>
    <row r="534" s="9" customFormat="true" ht="12.75" hidden="false" customHeight="false" outlineLevel="0" collapsed="false"/>
    <row r="535" s="9" customFormat="true" ht="12.75" hidden="false" customHeight="false" outlineLevel="0" collapsed="false"/>
    <row r="536" s="9" customFormat="true" ht="12.75" hidden="false" customHeight="false" outlineLevel="0" collapsed="false"/>
    <row r="537" s="9" customFormat="true" ht="12.75" hidden="false" customHeight="false" outlineLevel="0" collapsed="false"/>
    <row r="538" s="9" customFormat="true" ht="12.75" hidden="false" customHeight="false" outlineLevel="0" collapsed="false"/>
    <row r="539" s="9" customFormat="true" ht="12.75" hidden="false" customHeight="false" outlineLevel="0" collapsed="false"/>
    <row r="540" s="9" customFormat="true" ht="12.75" hidden="false" customHeight="false" outlineLevel="0" collapsed="false"/>
    <row r="541" s="9" customFormat="true" ht="12.75" hidden="false" customHeight="false" outlineLevel="0" collapsed="false"/>
    <row r="542" s="9" customFormat="true" ht="12.75" hidden="false" customHeight="false" outlineLevel="0" collapsed="false"/>
    <row r="543" s="9" customFormat="true" ht="12.75" hidden="false" customHeight="false" outlineLevel="0" collapsed="false"/>
    <row r="544" s="9" customFormat="true" ht="12.75" hidden="false" customHeight="false" outlineLevel="0" collapsed="false"/>
    <row r="545" s="9" customFormat="true" ht="12.75" hidden="false" customHeight="false" outlineLevel="0" collapsed="false"/>
    <row r="546" s="9" customFormat="true" ht="12.75" hidden="false" customHeight="false" outlineLevel="0" collapsed="false"/>
    <row r="547" s="9" customFormat="true" ht="12.75" hidden="false" customHeight="false" outlineLevel="0" collapsed="false"/>
    <row r="548" s="9" customFormat="true" ht="12.75" hidden="false" customHeight="false" outlineLevel="0" collapsed="false"/>
    <row r="549" s="9" customFormat="true" ht="12.75" hidden="false" customHeight="false" outlineLevel="0" collapsed="false"/>
    <row r="550" s="9" customFormat="true" ht="12.75" hidden="false" customHeight="false" outlineLevel="0" collapsed="false"/>
    <row r="551" s="9" customFormat="true" ht="12.75" hidden="false" customHeight="false" outlineLevel="0" collapsed="false"/>
    <row r="552" s="9" customFormat="true" ht="12.75" hidden="false" customHeight="false" outlineLevel="0" collapsed="false"/>
    <row r="553" s="9" customFormat="true" ht="12.75" hidden="false" customHeight="false" outlineLevel="0" collapsed="false"/>
    <row r="554" s="9" customFormat="true" ht="12.75" hidden="false" customHeight="false" outlineLevel="0" collapsed="false"/>
    <row r="555" s="9" customFormat="true" ht="12.75" hidden="false" customHeight="false" outlineLevel="0" collapsed="false"/>
    <row r="556" s="9" customFormat="true" ht="12.75" hidden="false" customHeight="false" outlineLevel="0" collapsed="false"/>
    <row r="557" s="9" customFormat="true" ht="12.75" hidden="false" customHeight="false" outlineLevel="0" collapsed="false"/>
    <row r="558" s="9" customFormat="true" ht="12.75" hidden="false" customHeight="false" outlineLevel="0" collapsed="false"/>
    <row r="559" s="9" customFormat="true" ht="12.75" hidden="false" customHeight="false" outlineLevel="0" collapsed="false"/>
    <row r="560" s="9" customFormat="true" ht="12.75" hidden="false" customHeight="false" outlineLevel="0" collapsed="false"/>
    <row r="561" s="9" customFormat="true" ht="12.75" hidden="false" customHeight="false" outlineLevel="0" collapsed="false"/>
    <row r="562" s="9" customFormat="true" ht="12.75" hidden="false" customHeight="false" outlineLevel="0" collapsed="false"/>
    <row r="563" s="9" customFormat="true" ht="12.75" hidden="false" customHeight="false" outlineLevel="0" collapsed="false"/>
    <row r="564" s="9" customFormat="true" ht="12.75" hidden="false" customHeight="false" outlineLevel="0" collapsed="false"/>
    <row r="565" s="9" customFormat="true" ht="12.75" hidden="false" customHeight="false" outlineLevel="0" collapsed="false"/>
    <row r="566" s="9" customFormat="true" ht="12.75" hidden="false" customHeight="false" outlineLevel="0" collapsed="false"/>
    <row r="567" s="9" customFormat="true" ht="12.75" hidden="false" customHeight="false" outlineLevel="0" collapsed="false"/>
    <row r="568" s="9" customFormat="true" ht="12.75" hidden="false" customHeight="false" outlineLevel="0" collapsed="false"/>
    <row r="569" s="9" customFormat="true" ht="12.75" hidden="false" customHeight="false" outlineLevel="0" collapsed="false"/>
    <row r="570" s="9" customFormat="true" ht="12.75" hidden="false" customHeight="false" outlineLevel="0" collapsed="false"/>
    <row r="571" s="9" customFormat="true" ht="12.75" hidden="false" customHeight="false" outlineLevel="0" collapsed="false"/>
    <row r="572" s="9" customFormat="true" ht="12.75" hidden="false" customHeight="false" outlineLevel="0" collapsed="false"/>
    <row r="573" s="9" customFormat="true" ht="12.75" hidden="false" customHeight="false" outlineLevel="0" collapsed="false"/>
    <row r="574" s="9" customFormat="true" ht="12.75" hidden="false" customHeight="false" outlineLevel="0" collapsed="false"/>
    <row r="575" s="9" customFormat="true" ht="12.75" hidden="false" customHeight="false" outlineLevel="0" collapsed="false"/>
    <row r="576" s="9" customFormat="true" ht="12.75" hidden="false" customHeight="false" outlineLevel="0" collapsed="false"/>
    <row r="577" s="9" customFormat="true" ht="12.75" hidden="false" customHeight="false" outlineLevel="0" collapsed="false"/>
    <row r="578" s="9" customFormat="true" ht="12.75" hidden="false" customHeight="false" outlineLevel="0" collapsed="false"/>
    <row r="579" s="9" customFormat="true" ht="12.75" hidden="false" customHeight="false" outlineLevel="0" collapsed="false"/>
    <row r="580" s="9" customFormat="true" ht="12.75" hidden="false" customHeight="false" outlineLevel="0" collapsed="false"/>
    <row r="581" s="9" customFormat="true" ht="12.75" hidden="false" customHeight="false" outlineLevel="0" collapsed="false"/>
    <row r="582" s="9" customFormat="true" ht="12.75" hidden="false" customHeight="false" outlineLevel="0" collapsed="false"/>
    <row r="583" s="9" customFormat="true" ht="12.75" hidden="false" customHeight="false" outlineLevel="0" collapsed="false"/>
    <row r="584" s="9" customFormat="true" ht="12.75" hidden="false" customHeight="false" outlineLevel="0" collapsed="false"/>
    <row r="585" s="9" customFormat="true" ht="12.75" hidden="false" customHeight="false" outlineLevel="0" collapsed="false"/>
    <row r="586" s="9" customFormat="true" ht="12.75" hidden="false" customHeight="false" outlineLevel="0" collapsed="false"/>
    <row r="587" s="9" customFormat="true" ht="12.75" hidden="false" customHeight="false" outlineLevel="0" collapsed="false"/>
    <row r="588" s="9" customFormat="true" ht="12.75" hidden="false" customHeight="false" outlineLevel="0" collapsed="false"/>
    <row r="589" s="9" customFormat="true" ht="12.75" hidden="false" customHeight="false" outlineLevel="0" collapsed="false"/>
    <row r="590" s="9" customFormat="true" ht="12.75" hidden="false" customHeight="false" outlineLevel="0" collapsed="false"/>
    <row r="591" s="9" customFormat="true" ht="12.75" hidden="false" customHeight="false" outlineLevel="0" collapsed="false"/>
    <row r="592" s="9" customFormat="true" ht="12.75" hidden="false" customHeight="false" outlineLevel="0" collapsed="false"/>
    <row r="593" s="9" customFormat="true" ht="12.75" hidden="false" customHeight="false" outlineLevel="0" collapsed="false"/>
    <row r="594" s="9" customFormat="true" ht="12.75" hidden="false" customHeight="false" outlineLevel="0" collapsed="false"/>
    <row r="595" s="9" customFormat="true" ht="12.75" hidden="false" customHeight="false" outlineLevel="0" collapsed="false"/>
    <row r="596" s="9" customFormat="true" ht="12.75" hidden="false" customHeight="false" outlineLevel="0" collapsed="false"/>
    <row r="597" s="9" customFormat="true" ht="12.75" hidden="false" customHeight="false" outlineLevel="0" collapsed="false"/>
    <row r="598" s="9" customFormat="true" ht="12.75" hidden="false" customHeight="false" outlineLevel="0" collapsed="false"/>
    <row r="599" s="9" customFormat="true" ht="12.75" hidden="false" customHeight="false" outlineLevel="0" collapsed="false"/>
    <row r="600" s="9" customFormat="true" ht="12.75" hidden="false" customHeight="false" outlineLevel="0" collapsed="false"/>
    <row r="601" s="9" customFormat="true" ht="12.75" hidden="false" customHeight="false" outlineLevel="0" collapsed="false"/>
    <row r="602" s="9" customFormat="true" ht="12.75" hidden="false" customHeight="false" outlineLevel="0" collapsed="false"/>
    <row r="603" s="9" customFormat="true" ht="12.75" hidden="false" customHeight="false" outlineLevel="0" collapsed="false"/>
    <row r="604" s="9" customFormat="true" ht="12.75" hidden="false" customHeight="false" outlineLevel="0" collapsed="false"/>
    <row r="605" s="9" customFormat="true" ht="12.75" hidden="false" customHeight="false" outlineLevel="0" collapsed="false"/>
    <row r="606" s="9" customFormat="true" ht="12.75" hidden="false" customHeight="false" outlineLevel="0" collapsed="false"/>
    <row r="607" s="9" customFormat="true" ht="12.75" hidden="false" customHeight="false" outlineLevel="0" collapsed="false"/>
    <row r="608" s="9" customFormat="true" ht="12.75" hidden="false" customHeight="false" outlineLevel="0" collapsed="false"/>
    <row r="609" s="9" customFormat="true" ht="12.75" hidden="false" customHeight="false" outlineLevel="0" collapsed="false"/>
    <row r="610" s="9" customFormat="true" ht="12.75" hidden="false" customHeight="false" outlineLevel="0" collapsed="false"/>
    <row r="611" s="9" customFormat="true" ht="12.75" hidden="false" customHeight="false" outlineLevel="0" collapsed="false"/>
    <row r="612" s="9" customFormat="true" ht="12.75" hidden="false" customHeight="false" outlineLevel="0" collapsed="false"/>
    <row r="613" s="9" customFormat="true" ht="12.75" hidden="false" customHeight="false" outlineLevel="0" collapsed="false"/>
    <row r="614" s="9" customFormat="true" ht="12.75" hidden="false" customHeight="false" outlineLevel="0" collapsed="false"/>
    <row r="615" s="9" customFormat="true" ht="12.75" hidden="false" customHeight="false" outlineLevel="0" collapsed="false"/>
    <row r="616" s="9" customFormat="true" ht="12.75" hidden="false" customHeight="false" outlineLevel="0" collapsed="false"/>
    <row r="617" s="9" customFormat="true" ht="12.75" hidden="false" customHeight="false" outlineLevel="0" collapsed="false"/>
    <row r="618" s="9" customFormat="true" ht="12.75" hidden="false" customHeight="false" outlineLevel="0" collapsed="false"/>
    <row r="619" s="9" customFormat="true" ht="12.75" hidden="false" customHeight="false" outlineLevel="0" collapsed="false"/>
    <row r="620" s="9" customFormat="true" ht="12.75" hidden="false" customHeight="false" outlineLevel="0" collapsed="false"/>
    <row r="621" s="9" customFormat="true" ht="12.75" hidden="false" customHeight="false" outlineLevel="0" collapsed="false"/>
    <row r="622" s="9" customFormat="true" ht="12.75" hidden="false" customHeight="false" outlineLevel="0" collapsed="false"/>
    <row r="623" s="9" customFormat="true" ht="12.75" hidden="false" customHeight="false" outlineLevel="0" collapsed="false"/>
    <row r="624" s="9" customFormat="true" ht="12.75" hidden="false" customHeight="false" outlineLevel="0" collapsed="false"/>
    <row r="625" s="9" customFormat="true" ht="12.75" hidden="false" customHeight="false" outlineLevel="0" collapsed="false"/>
    <row r="626" s="9" customFormat="true" ht="12.75" hidden="false" customHeight="false" outlineLevel="0" collapsed="false"/>
    <row r="627" s="9" customFormat="true" ht="12.75" hidden="false" customHeight="false" outlineLevel="0" collapsed="false"/>
    <row r="628" s="9" customFormat="true" ht="12.75" hidden="false" customHeight="false" outlineLevel="0" collapsed="false"/>
    <row r="629" s="9" customFormat="true" ht="12.75" hidden="false" customHeight="false" outlineLevel="0" collapsed="false"/>
    <row r="630" s="9" customFormat="true" ht="12.75" hidden="false" customHeight="false" outlineLevel="0" collapsed="false"/>
    <row r="631" s="9" customFormat="true" ht="12.75" hidden="false" customHeight="false" outlineLevel="0" collapsed="false"/>
    <row r="632" s="9" customFormat="true" ht="12.75" hidden="false" customHeight="false" outlineLevel="0" collapsed="false"/>
    <row r="633" s="9" customFormat="true" ht="12.75" hidden="false" customHeight="false" outlineLevel="0" collapsed="false"/>
    <row r="634" s="9" customFormat="true" ht="12.75" hidden="false" customHeight="false" outlineLevel="0" collapsed="false"/>
    <row r="635" s="9" customFormat="true" ht="12.75" hidden="false" customHeight="false" outlineLevel="0" collapsed="false"/>
    <row r="636" s="9" customFormat="true" ht="12.75" hidden="false" customHeight="false" outlineLevel="0" collapsed="false"/>
    <row r="637" s="9" customFormat="true" ht="12.75" hidden="false" customHeight="false" outlineLevel="0" collapsed="false"/>
    <row r="638" s="9" customFormat="true" ht="12.75" hidden="false" customHeight="false" outlineLevel="0" collapsed="false"/>
    <row r="639" s="9" customFormat="true" ht="12.75" hidden="false" customHeight="false" outlineLevel="0" collapsed="false"/>
    <row r="640" s="9" customFormat="true" ht="12.75" hidden="false" customHeight="false" outlineLevel="0" collapsed="false"/>
    <row r="641" s="9" customFormat="true" ht="12.75" hidden="false" customHeight="false" outlineLevel="0" collapsed="false"/>
    <row r="642" s="9" customFormat="true" ht="12.75" hidden="false" customHeight="false" outlineLevel="0" collapsed="false"/>
    <row r="643" s="9" customFormat="true" ht="12.75" hidden="false" customHeight="false" outlineLevel="0" collapsed="false"/>
    <row r="644" s="9" customFormat="true" ht="12.75" hidden="false" customHeight="false" outlineLevel="0" collapsed="false"/>
    <row r="645" s="9" customFormat="true" ht="12.75" hidden="false" customHeight="false" outlineLevel="0" collapsed="false"/>
    <row r="646" s="9" customFormat="true" ht="12.75" hidden="false" customHeight="false" outlineLevel="0" collapsed="false"/>
    <row r="647" s="9" customFormat="true" ht="12.75" hidden="false" customHeight="false" outlineLevel="0" collapsed="false"/>
    <row r="648" s="9" customFormat="true" ht="12.75" hidden="false" customHeight="false" outlineLevel="0" collapsed="false"/>
    <row r="649" s="9" customFormat="true" ht="12.75" hidden="false" customHeight="false" outlineLevel="0" collapsed="false"/>
    <row r="650" s="9" customFormat="true" ht="12.75" hidden="false" customHeight="false" outlineLevel="0" collapsed="false"/>
    <row r="651" s="9" customFormat="true" ht="12.75" hidden="false" customHeight="false" outlineLevel="0" collapsed="false"/>
    <row r="652" s="9" customFormat="true" ht="12.75" hidden="false" customHeight="false" outlineLevel="0" collapsed="false"/>
    <row r="653" s="9" customFormat="true" ht="12.75" hidden="false" customHeight="false" outlineLevel="0" collapsed="false"/>
    <row r="654" s="9" customFormat="true" ht="12.75" hidden="false" customHeight="false" outlineLevel="0" collapsed="false"/>
    <row r="655" s="9" customFormat="true" ht="12.75" hidden="false" customHeight="false" outlineLevel="0" collapsed="false"/>
    <row r="656" s="9" customFormat="true" ht="12.75" hidden="false" customHeight="false" outlineLevel="0" collapsed="false"/>
    <row r="657" s="9" customFormat="true" ht="12.75" hidden="false" customHeight="false" outlineLevel="0" collapsed="false"/>
    <row r="658" s="9" customFormat="true" ht="12.75" hidden="false" customHeight="false" outlineLevel="0" collapsed="false"/>
    <row r="659" s="9" customFormat="true" ht="12.75" hidden="false" customHeight="false" outlineLevel="0" collapsed="false"/>
    <row r="660" s="9" customFormat="true" ht="12.75" hidden="false" customHeight="false" outlineLevel="0" collapsed="false"/>
    <row r="661" s="9" customFormat="true" ht="12.75" hidden="false" customHeight="false" outlineLevel="0" collapsed="false"/>
    <row r="662" s="9" customFormat="true" ht="12.75" hidden="false" customHeight="false" outlineLevel="0" collapsed="false"/>
    <row r="663" s="9" customFormat="true" ht="12.75" hidden="false" customHeight="false" outlineLevel="0" collapsed="false"/>
    <row r="664" s="9" customFormat="true" ht="12.75" hidden="false" customHeight="false" outlineLevel="0" collapsed="false"/>
    <row r="665" s="9" customFormat="true" ht="12.75" hidden="false" customHeight="false" outlineLevel="0" collapsed="false"/>
    <row r="666" s="9" customFormat="true" ht="12.75" hidden="false" customHeight="false" outlineLevel="0" collapsed="false"/>
    <row r="667" s="9" customFormat="true" ht="12.75" hidden="false" customHeight="false" outlineLevel="0" collapsed="false"/>
    <row r="668" s="9" customFormat="true" ht="12.75" hidden="false" customHeight="false" outlineLevel="0" collapsed="false"/>
    <row r="669" s="9" customFormat="true" ht="12.75" hidden="false" customHeight="false" outlineLevel="0" collapsed="false"/>
    <row r="670" s="9" customFormat="true" ht="12.75" hidden="false" customHeight="false" outlineLevel="0" collapsed="false"/>
    <row r="671" s="9" customFormat="true" ht="12.75" hidden="false" customHeight="false" outlineLevel="0" collapsed="false"/>
    <row r="672" s="9" customFormat="true" ht="12.75" hidden="false" customHeight="false" outlineLevel="0" collapsed="false"/>
    <row r="673" s="9" customFormat="true" ht="12.75" hidden="false" customHeight="false" outlineLevel="0" collapsed="false"/>
    <row r="674" s="9" customFormat="true" ht="12.75" hidden="false" customHeight="false" outlineLevel="0" collapsed="false"/>
    <row r="675" s="9" customFormat="true" ht="12.75" hidden="false" customHeight="false" outlineLevel="0" collapsed="false"/>
    <row r="676" s="9" customFormat="true" ht="12.75" hidden="false" customHeight="false" outlineLevel="0" collapsed="false"/>
    <row r="677" s="9" customFormat="true" ht="12.75" hidden="false" customHeight="false" outlineLevel="0" collapsed="false"/>
    <row r="678" s="9" customFormat="true" ht="12.75" hidden="false" customHeight="false" outlineLevel="0" collapsed="false"/>
    <row r="679" s="9" customFormat="true" ht="12.75" hidden="false" customHeight="false" outlineLevel="0" collapsed="false"/>
    <row r="680" s="9" customFormat="true" ht="12.75" hidden="false" customHeight="false" outlineLevel="0" collapsed="false"/>
    <row r="681" s="9" customFormat="true" ht="12.75" hidden="false" customHeight="false" outlineLevel="0" collapsed="false"/>
    <row r="682" s="9" customFormat="true" ht="12.75" hidden="false" customHeight="false" outlineLevel="0" collapsed="false"/>
    <row r="683" s="9" customFormat="true" ht="12.75" hidden="false" customHeight="false" outlineLevel="0" collapsed="false"/>
    <row r="684" s="9" customFormat="true" ht="12.75" hidden="false" customHeight="false" outlineLevel="0" collapsed="false"/>
    <row r="685" s="9" customFormat="true" ht="12.75" hidden="false" customHeight="false" outlineLevel="0" collapsed="false"/>
    <row r="686" s="9" customFormat="true" ht="12.75" hidden="false" customHeight="false" outlineLevel="0" collapsed="false"/>
    <row r="687" s="9" customFormat="true" ht="12.75" hidden="false" customHeight="false" outlineLevel="0" collapsed="false"/>
    <row r="688" s="9" customFormat="true" ht="12.75" hidden="false" customHeight="false" outlineLevel="0" collapsed="false"/>
    <row r="689" s="9" customFormat="true" ht="12.75" hidden="false" customHeight="false" outlineLevel="0" collapsed="false"/>
    <row r="690" s="9" customFormat="true" ht="12.75" hidden="false" customHeight="false" outlineLevel="0" collapsed="false"/>
    <row r="691" s="9" customFormat="true" ht="12.75" hidden="false" customHeight="false" outlineLevel="0" collapsed="false"/>
    <row r="692" s="9" customFormat="true" ht="12.75" hidden="false" customHeight="false" outlineLevel="0" collapsed="false"/>
    <row r="693" s="9" customFormat="true" ht="12.75" hidden="false" customHeight="false" outlineLevel="0" collapsed="false"/>
    <row r="694" s="9" customFormat="true" ht="12.75" hidden="false" customHeight="false" outlineLevel="0" collapsed="false"/>
    <row r="695" s="9" customFormat="true" ht="12.75" hidden="false" customHeight="false" outlineLevel="0" collapsed="false"/>
    <row r="696" s="9" customFormat="true" ht="12.75" hidden="false" customHeight="false" outlineLevel="0" collapsed="false"/>
    <row r="697" s="9" customFormat="true" ht="12.75" hidden="false" customHeight="false" outlineLevel="0" collapsed="false"/>
    <row r="698" s="9" customFormat="true" ht="12.75" hidden="false" customHeight="false" outlineLevel="0" collapsed="false"/>
    <row r="699" s="9" customFormat="true" ht="12.75" hidden="false" customHeight="false" outlineLevel="0" collapsed="false"/>
    <row r="700" s="9" customFormat="true" ht="12.75" hidden="false" customHeight="false" outlineLevel="0" collapsed="false"/>
    <row r="701" s="9" customFormat="true" ht="12.75" hidden="false" customHeight="false" outlineLevel="0" collapsed="false"/>
    <row r="702" s="9" customFormat="true" ht="12.75" hidden="false" customHeight="false" outlineLevel="0" collapsed="false"/>
    <row r="703" s="9" customFormat="true" ht="12.75" hidden="false" customHeight="false" outlineLevel="0" collapsed="false"/>
    <row r="704" s="9" customFormat="true" ht="12.75" hidden="false" customHeight="false" outlineLevel="0" collapsed="false"/>
    <row r="705" s="9" customFormat="true" ht="12.75" hidden="false" customHeight="false" outlineLevel="0" collapsed="false"/>
    <row r="706" s="9" customFormat="true" ht="12.75" hidden="false" customHeight="false" outlineLevel="0" collapsed="false"/>
    <row r="707" s="9" customFormat="true" ht="12.75" hidden="false" customHeight="false" outlineLevel="0" collapsed="false"/>
    <row r="708" s="9" customFormat="true" ht="12.75" hidden="false" customHeight="false" outlineLevel="0" collapsed="false"/>
    <row r="709" s="9" customFormat="true" ht="12.75" hidden="false" customHeight="false" outlineLevel="0" collapsed="false"/>
    <row r="710" s="9" customFormat="true" ht="12.75" hidden="false" customHeight="false" outlineLevel="0" collapsed="false"/>
    <row r="711" s="9" customFormat="true" ht="12.75" hidden="false" customHeight="false" outlineLevel="0" collapsed="false"/>
    <row r="712" s="9" customFormat="true" ht="12.75" hidden="false" customHeight="false" outlineLevel="0" collapsed="false"/>
    <row r="713" s="9" customFormat="true" ht="12.75" hidden="false" customHeight="false" outlineLevel="0" collapsed="false"/>
    <row r="714" s="9" customFormat="true" ht="12.75" hidden="false" customHeight="false" outlineLevel="0" collapsed="false"/>
    <row r="715" s="9" customFormat="true" ht="12.75" hidden="false" customHeight="false" outlineLevel="0" collapsed="false"/>
    <row r="716" s="9" customFormat="true" ht="12.75" hidden="false" customHeight="false" outlineLevel="0" collapsed="false"/>
    <row r="717" s="9" customFormat="true" ht="12.75" hidden="false" customHeight="false" outlineLevel="0" collapsed="false"/>
    <row r="718" s="9" customFormat="true" ht="12.75" hidden="false" customHeight="false" outlineLevel="0" collapsed="false"/>
    <row r="719" s="9" customFormat="true" ht="12.75" hidden="false" customHeight="false" outlineLevel="0" collapsed="false"/>
    <row r="720" s="9" customFormat="true" ht="12.75" hidden="false" customHeight="false" outlineLevel="0" collapsed="false"/>
    <row r="721" s="9" customFormat="true" ht="12.75" hidden="false" customHeight="false" outlineLevel="0" collapsed="false"/>
    <row r="722" s="9" customFormat="true" ht="12.75" hidden="false" customHeight="false" outlineLevel="0" collapsed="false"/>
    <row r="723" s="9" customFormat="true" ht="12.75" hidden="false" customHeight="false" outlineLevel="0" collapsed="false"/>
    <row r="724" s="9" customFormat="true" ht="12.75" hidden="false" customHeight="false" outlineLevel="0" collapsed="false"/>
    <row r="725" s="9" customFormat="true" ht="12.75" hidden="false" customHeight="false" outlineLevel="0" collapsed="false"/>
    <row r="726" s="9" customFormat="true" ht="12.75" hidden="false" customHeight="false" outlineLevel="0" collapsed="false"/>
    <row r="727" s="9" customFormat="true" ht="12.75" hidden="false" customHeight="false" outlineLevel="0" collapsed="false"/>
    <row r="728" s="9" customFormat="true" ht="12.75" hidden="false" customHeight="false" outlineLevel="0" collapsed="false"/>
    <row r="729" s="9" customFormat="true" ht="12.75" hidden="false" customHeight="false" outlineLevel="0" collapsed="false"/>
    <row r="730" s="9" customFormat="true" ht="12.75" hidden="false" customHeight="false" outlineLevel="0" collapsed="false"/>
    <row r="731" s="9" customFormat="true" ht="12.75" hidden="false" customHeight="false" outlineLevel="0" collapsed="false"/>
    <row r="732" s="9" customFormat="true" ht="12.75" hidden="false" customHeight="false" outlineLevel="0" collapsed="false"/>
    <row r="733" s="9" customFormat="true" ht="12.75" hidden="false" customHeight="false" outlineLevel="0" collapsed="false"/>
    <row r="734" s="9" customFormat="true" ht="12.75" hidden="false" customHeight="false" outlineLevel="0" collapsed="false"/>
    <row r="735" s="9" customFormat="true" ht="12.75" hidden="false" customHeight="false" outlineLevel="0" collapsed="false"/>
    <row r="736" s="9" customFormat="true" ht="12.75" hidden="false" customHeight="false" outlineLevel="0" collapsed="false"/>
    <row r="737" s="9" customFormat="true" ht="12.75" hidden="false" customHeight="false" outlineLevel="0" collapsed="false"/>
    <row r="738" s="9" customFormat="true" ht="12.75" hidden="false" customHeight="false" outlineLevel="0" collapsed="false"/>
    <row r="739" s="9" customFormat="true" ht="12.75" hidden="false" customHeight="false" outlineLevel="0" collapsed="false"/>
    <row r="740" s="9" customFormat="true" ht="12.75" hidden="false" customHeight="false" outlineLevel="0" collapsed="false"/>
    <row r="741" s="9" customFormat="true" ht="12.75" hidden="false" customHeight="false" outlineLevel="0" collapsed="false"/>
    <row r="742" s="9" customFormat="true" ht="12.75" hidden="false" customHeight="false" outlineLevel="0" collapsed="false"/>
    <row r="743" s="9" customFormat="true" ht="12.75" hidden="false" customHeight="false" outlineLevel="0" collapsed="false"/>
    <row r="744" s="9" customFormat="true" ht="12.75" hidden="false" customHeight="false" outlineLevel="0" collapsed="false"/>
    <row r="745" s="9" customFormat="true" ht="12.75" hidden="false" customHeight="false" outlineLevel="0" collapsed="false"/>
    <row r="746" s="9" customFormat="true" ht="12.75" hidden="false" customHeight="false" outlineLevel="0" collapsed="false"/>
    <row r="747" s="9" customFormat="true" ht="12.75" hidden="false" customHeight="false" outlineLevel="0" collapsed="false"/>
    <row r="748" s="9" customFormat="true" ht="12.75" hidden="false" customHeight="false" outlineLevel="0" collapsed="false"/>
    <row r="749" s="9" customFormat="true" ht="12.75" hidden="false" customHeight="false" outlineLevel="0" collapsed="false"/>
    <row r="750" s="9" customFormat="true" ht="12.75" hidden="false" customHeight="false" outlineLevel="0" collapsed="false"/>
    <row r="751" s="9" customFormat="true" ht="12.75" hidden="false" customHeight="false" outlineLevel="0" collapsed="false"/>
    <row r="752" s="9" customFormat="true" ht="12.75" hidden="false" customHeight="false" outlineLevel="0" collapsed="false"/>
    <row r="753" s="9" customFormat="true" ht="12.75" hidden="false" customHeight="false" outlineLevel="0" collapsed="false"/>
    <row r="754" s="9" customFormat="true" ht="12.75" hidden="false" customHeight="false" outlineLevel="0" collapsed="false"/>
    <row r="755" s="9" customFormat="true" ht="12.75" hidden="false" customHeight="false" outlineLevel="0" collapsed="false"/>
    <row r="756" s="9" customFormat="true" ht="12.75" hidden="false" customHeight="false" outlineLevel="0" collapsed="false"/>
    <row r="757" s="9" customFormat="true" ht="12.75" hidden="false" customHeight="false" outlineLevel="0" collapsed="false"/>
    <row r="758" s="9" customFormat="true" ht="12.75" hidden="false" customHeight="false" outlineLevel="0" collapsed="false"/>
    <row r="759" s="9" customFormat="true" ht="12.75" hidden="false" customHeight="false" outlineLevel="0" collapsed="false"/>
    <row r="760" s="9" customFormat="true" ht="12.75" hidden="false" customHeight="false" outlineLevel="0" collapsed="false"/>
    <row r="761" s="9" customFormat="true" ht="12.75" hidden="false" customHeight="false" outlineLevel="0" collapsed="false"/>
    <row r="762" s="9" customFormat="true" ht="12.75" hidden="false" customHeight="false" outlineLevel="0" collapsed="false"/>
    <row r="763" s="9" customFormat="true" ht="12.75" hidden="false" customHeight="false" outlineLevel="0" collapsed="false"/>
    <row r="764" s="9" customFormat="true" ht="12.75" hidden="false" customHeight="false" outlineLevel="0" collapsed="false"/>
    <row r="765" s="9" customFormat="true" ht="12.75" hidden="false" customHeight="false" outlineLevel="0" collapsed="false"/>
    <row r="766" s="9" customFormat="true" ht="12.75" hidden="false" customHeight="false" outlineLevel="0" collapsed="false"/>
    <row r="767" s="9" customFormat="true" ht="12.75" hidden="false" customHeight="false" outlineLevel="0" collapsed="false"/>
    <row r="768" s="9" customFormat="true" ht="12.75" hidden="false" customHeight="false" outlineLevel="0" collapsed="false"/>
    <row r="769" s="9" customFormat="true" ht="12.75" hidden="false" customHeight="false" outlineLevel="0" collapsed="false"/>
    <row r="770" s="9" customFormat="true" ht="12.75" hidden="false" customHeight="false" outlineLevel="0" collapsed="false"/>
    <row r="771" s="9" customFormat="true" ht="12.75" hidden="false" customHeight="false" outlineLevel="0" collapsed="false"/>
    <row r="772" s="9" customFormat="true" ht="12.75" hidden="false" customHeight="false" outlineLevel="0" collapsed="false"/>
    <row r="773" s="9" customFormat="true" ht="12.75" hidden="false" customHeight="false" outlineLevel="0" collapsed="false"/>
    <row r="774" s="9" customFormat="true" ht="12.75" hidden="false" customHeight="false" outlineLevel="0" collapsed="false"/>
    <row r="775" s="9" customFormat="true" ht="12.75" hidden="false" customHeight="false" outlineLevel="0" collapsed="false"/>
    <row r="776" s="9" customFormat="true" ht="12.75" hidden="false" customHeight="false" outlineLevel="0" collapsed="false"/>
    <row r="777" s="9" customFormat="true" ht="12.75" hidden="false" customHeight="false" outlineLevel="0" collapsed="false"/>
    <row r="778" s="9" customFormat="true" ht="12.75" hidden="false" customHeight="false" outlineLevel="0" collapsed="false"/>
    <row r="779" s="9" customFormat="true" ht="12.75" hidden="false" customHeight="false" outlineLevel="0" collapsed="false"/>
    <row r="780" s="9" customFormat="true" ht="12.75" hidden="false" customHeight="false" outlineLevel="0" collapsed="false"/>
    <row r="781" s="9" customFormat="true" ht="12.75" hidden="false" customHeight="false" outlineLevel="0" collapsed="false"/>
    <row r="782" s="9" customFormat="true" ht="12.75" hidden="false" customHeight="false" outlineLevel="0" collapsed="false"/>
    <row r="783" s="9" customFormat="true" ht="12.75" hidden="false" customHeight="false" outlineLevel="0" collapsed="false"/>
    <row r="784" s="9" customFormat="true" ht="12.75" hidden="false" customHeight="false" outlineLevel="0" collapsed="false"/>
    <row r="785" s="9" customFormat="true" ht="12.75" hidden="false" customHeight="false" outlineLevel="0" collapsed="false"/>
    <row r="786" s="9" customFormat="true" ht="12.75" hidden="false" customHeight="false" outlineLevel="0" collapsed="false"/>
    <row r="787" s="9" customFormat="true" ht="12.75" hidden="false" customHeight="false" outlineLevel="0" collapsed="false"/>
    <row r="788" s="9" customFormat="true" ht="12.75" hidden="false" customHeight="false" outlineLevel="0" collapsed="false"/>
    <row r="789" s="9" customFormat="true" ht="12.75" hidden="false" customHeight="false" outlineLevel="0" collapsed="false"/>
    <row r="790" s="9" customFormat="true" ht="12.75" hidden="false" customHeight="false" outlineLevel="0" collapsed="false"/>
    <row r="791" s="9" customFormat="true" ht="12.75" hidden="false" customHeight="false" outlineLevel="0" collapsed="false"/>
    <row r="792" s="9" customFormat="true" ht="12.75" hidden="false" customHeight="false" outlineLevel="0" collapsed="false"/>
    <row r="793" s="9" customFormat="true" ht="12.75" hidden="false" customHeight="false" outlineLevel="0" collapsed="false"/>
    <row r="794" s="9" customFormat="true" ht="12.75" hidden="false" customHeight="false" outlineLevel="0" collapsed="false"/>
    <row r="795" s="9" customFormat="true" ht="12.75" hidden="false" customHeight="false" outlineLevel="0" collapsed="false"/>
    <row r="796" s="9" customFormat="true" ht="12.75" hidden="false" customHeight="false" outlineLevel="0" collapsed="false"/>
    <row r="797" s="9" customFormat="true" ht="12.75" hidden="false" customHeight="false" outlineLevel="0" collapsed="false"/>
    <row r="798" s="9" customFormat="true" ht="12.75" hidden="false" customHeight="false" outlineLevel="0" collapsed="false"/>
    <row r="799" s="9" customFormat="true" ht="12.75" hidden="false" customHeight="false" outlineLevel="0" collapsed="false"/>
    <row r="800" s="9" customFormat="true" ht="12.75" hidden="false" customHeight="false" outlineLevel="0" collapsed="false"/>
    <row r="801" s="9" customFormat="true" ht="12.75" hidden="false" customHeight="false" outlineLevel="0" collapsed="false"/>
    <row r="802" s="9" customFormat="true" ht="12.75" hidden="false" customHeight="false" outlineLevel="0" collapsed="false"/>
    <row r="803" s="9" customFormat="true" ht="12.75" hidden="false" customHeight="false" outlineLevel="0" collapsed="false"/>
    <row r="804" s="9" customFormat="true" ht="12.75" hidden="false" customHeight="false" outlineLevel="0" collapsed="false"/>
    <row r="805" s="9" customFormat="true" ht="12.75" hidden="false" customHeight="false" outlineLevel="0" collapsed="false"/>
    <row r="806" s="9" customFormat="true" ht="12.75" hidden="false" customHeight="false" outlineLevel="0" collapsed="false"/>
    <row r="807" s="9" customFormat="true" ht="12.75" hidden="false" customHeight="false" outlineLevel="0" collapsed="false"/>
    <row r="808" s="9" customFormat="true" ht="12.75" hidden="false" customHeight="false" outlineLevel="0" collapsed="false"/>
    <row r="809" s="9" customFormat="true" ht="12.75" hidden="false" customHeight="false" outlineLevel="0" collapsed="false"/>
    <row r="810" s="9" customFormat="true" ht="12.75" hidden="false" customHeight="false" outlineLevel="0" collapsed="false"/>
    <row r="811" s="9" customFormat="true" ht="12.75" hidden="false" customHeight="false" outlineLevel="0" collapsed="false"/>
    <row r="812" s="9" customFormat="true" ht="12.75" hidden="false" customHeight="false" outlineLevel="0" collapsed="false"/>
    <row r="813" s="9" customFormat="true" ht="12.75" hidden="false" customHeight="false" outlineLevel="0" collapsed="false"/>
    <row r="814" s="9" customFormat="true" ht="12.75" hidden="false" customHeight="false" outlineLevel="0" collapsed="false"/>
    <row r="815" s="9" customFormat="true" ht="12.75" hidden="false" customHeight="false" outlineLevel="0" collapsed="false"/>
    <row r="816" s="9" customFormat="true" ht="12.75" hidden="false" customHeight="false" outlineLevel="0" collapsed="false"/>
    <row r="817" s="9" customFormat="true" ht="12.75" hidden="false" customHeight="false" outlineLevel="0" collapsed="false"/>
    <row r="818" s="9" customFormat="true" ht="12.75" hidden="false" customHeight="false" outlineLevel="0" collapsed="false"/>
    <row r="819" s="9" customFormat="true" ht="12.75" hidden="false" customHeight="false" outlineLevel="0" collapsed="false"/>
    <row r="820" s="9" customFormat="true" ht="12.75" hidden="false" customHeight="false" outlineLevel="0" collapsed="false"/>
    <row r="821" s="9" customFormat="true" ht="12.75" hidden="false" customHeight="false" outlineLevel="0" collapsed="false"/>
    <row r="822" s="9" customFormat="true" ht="12.75" hidden="false" customHeight="false" outlineLevel="0" collapsed="false"/>
    <row r="823" s="9" customFormat="true" ht="12.75" hidden="false" customHeight="false" outlineLevel="0" collapsed="false"/>
    <row r="824" s="9" customFormat="true" ht="12.75" hidden="false" customHeight="false" outlineLevel="0" collapsed="false"/>
    <row r="825" s="9" customFormat="true" ht="12.75" hidden="false" customHeight="false" outlineLevel="0" collapsed="false"/>
    <row r="826" s="9" customFormat="true" ht="12.75" hidden="false" customHeight="false" outlineLevel="0" collapsed="false"/>
    <row r="827" s="9" customFormat="true" ht="12.75" hidden="false" customHeight="false" outlineLevel="0" collapsed="false"/>
    <row r="828" s="9" customFormat="true" ht="12.75" hidden="false" customHeight="false" outlineLevel="0" collapsed="false"/>
    <row r="829" s="9" customFormat="true" ht="12.75" hidden="false" customHeight="false" outlineLevel="0" collapsed="false"/>
    <row r="830" s="9" customFormat="true" ht="12.75" hidden="false" customHeight="false" outlineLevel="0" collapsed="false"/>
    <row r="831" s="9" customFormat="true" ht="12.75" hidden="false" customHeight="false" outlineLevel="0" collapsed="false"/>
    <row r="832" s="9" customFormat="true" ht="12.75" hidden="false" customHeight="false" outlineLevel="0" collapsed="false"/>
    <row r="833" s="9" customFormat="true" ht="12.75" hidden="false" customHeight="false" outlineLevel="0" collapsed="false"/>
    <row r="834" s="9" customFormat="true" ht="12.75" hidden="false" customHeight="false" outlineLevel="0" collapsed="false"/>
    <row r="835" s="9" customFormat="true" ht="12.75" hidden="false" customHeight="false" outlineLevel="0" collapsed="false"/>
    <row r="836" s="9" customFormat="true" ht="12.75" hidden="false" customHeight="false" outlineLevel="0" collapsed="false"/>
    <row r="837" s="9" customFormat="true" ht="12.75" hidden="false" customHeight="false" outlineLevel="0" collapsed="false"/>
    <row r="838" s="9" customFormat="true" ht="12.75" hidden="false" customHeight="false" outlineLevel="0" collapsed="false"/>
    <row r="839" s="9" customFormat="true" ht="12.75" hidden="false" customHeight="false" outlineLevel="0" collapsed="false"/>
    <row r="840" s="9" customFormat="true" ht="12.75" hidden="false" customHeight="false" outlineLevel="0" collapsed="false"/>
    <row r="841" s="9" customFormat="true" ht="12.75" hidden="false" customHeight="false" outlineLevel="0" collapsed="false"/>
    <row r="842" s="9" customFormat="true" ht="12.75" hidden="false" customHeight="false" outlineLevel="0" collapsed="false"/>
    <row r="843" s="9" customFormat="true" ht="12.75" hidden="false" customHeight="false" outlineLevel="0" collapsed="false"/>
    <row r="844" s="9" customFormat="true" ht="12.75" hidden="false" customHeight="false" outlineLevel="0" collapsed="false"/>
    <row r="845" s="9" customFormat="true" ht="12.75" hidden="false" customHeight="false" outlineLevel="0" collapsed="false"/>
    <row r="846" s="9" customFormat="true" ht="12.75" hidden="false" customHeight="false" outlineLevel="0" collapsed="false"/>
    <row r="847" s="9" customFormat="true" ht="12.75" hidden="false" customHeight="false" outlineLevel="0" collapsed="false"/>
    <row r="848" s="9" customFormat="true" ht="12.75" hidden="false" customHeight="false" outlineLevel="0" collapsed="false"/>
    <row r="849" s="9" customFormat="true" ht="12.75" hidden="false" customHeight="false" outlineLevel="0" collapsed="false"/>
    <row r="850" s="9" customFormat="true" ht="12.75" hidden="false" customHeight="false" outlineLevel="0" collapsed="false"/>
    <row r="851" s="9" customFormat="true" ht="12.75" hidden="false" customHeight="false" outlineLevel="0" collapsed="false"/>
    <row r="852" s="9" customFormat="true" ht="12.75" hidden="false" customHeight="false" outlineLevel="0" collapsed="false"/>
    <row r="853" s="9" customFormat="true" ht="12.75" hidden="false" customHeight="false" outlineLevel="0" collapsed="false"/>
    <row r="854" s="9" customFormat="true" ht="12.75" hidden="false" customHeight="false" outlineLevel="0" collapsed="false"/>
    <row r="855" s="9" customFormat="true" ht="12.75" hidden="false" customHeight="false" outlineLevel="0" collapsed="false"/>
    <row r="856" s="9" customFormat="true" ht="12.75" hidden="false" customHeight="false" outlineLevel="0" collapsed="false"/>
    <row r="857" s="9" customFormat="true" ht="12.75" hidden="false" customHeight="false" outlineLevel="0" collapsed="false"/>
    <row r="858" s="9" customFormat="true" ht="12.75" hidden="false" customHeight="false" outlineLevel="0" collapsed="false"/>
    <row r="859" s="9" customFormat="true" ht="12.75" hidden="false" customHeight="false" outlineLevel="0" collapsed="false"/>
    <row r="860" s="9" customFormat="true" ht="12.75" hidden="false" customHeight="false" outlineLevel="0" collapsed="false"/>
    <row r="861" s="9" customFormat="true" ht="12.75" hidden="false" customHeight="false" outlineLevel="0" collapsed="false"/>
    <row r="862" s="9" customFormat="true" ht="12.75" hidden="false" customHeight="false" outlineLevel="0" collapsed="false"/>
    <row r="863" s="9" customFormat="true" ht="12.75" hidden="false" customHeight="false" outlineLevel="0" collapsed="false"/>
    <row r="864" s="9" customFormat="true" ht="12.75" hidden="false" customHeight="false" outlineLevel="0" collapsed="false"/>
    <row r="865" s="9" customFormat="true" ht="12.75" hidden="false" customHeight="false" outlineLevel="0" collapsed="false"/>
    <row r="866" s="9" customFormat="true" ht="12.75" hidden="false" customHeight="false" outlineLevel="0" collapsed="false"/>
    <row r="867" s="9" customFormat="true" ht="12.75" hidden="false" customHeight="false" outlineLevel="0" collapsed="false"/>
    <row r="868" s="9" customFormat="true" ht="12.75" hidden="false" customHeight="false" outlineLevel="0" collapsed="false"/>
    <row r="869" s="9" customFormat="true" ht="12.75" hidden="false" customHeight="false" outlineLevel="0" collapsed="false"/>
    <row r="870" s="9" customFormat="true" ht="12.75" hidden="false" customHeight="false" outlineLevel="0" collapsed="false"/>
    <row r="871" s="9" customFormat="true" ht="12.75" hidden="false" customHeight="false" outlineLevel="0" collapsed="false"/>
    <row r="872" s="9" customFormat="true" ht="12.75" hidden="false" customHeight="false" outlineLevel="0" collapsed="false"/>
    <row r="873" s="9" customFormat="true" ht="12.75" hidden="false" customHeight="false" outlineLevel="0" collapsed="false"/>
    <row r="874" s="9" customFormat="true" ht="12.75" hidden="false" customHeight="false" outlineLevel="0" collapsed="false"/>
    <row r="875" s="9" customFormat="true" ht="12.75" hidden="false" customHeight="false" outlineLevel="0" collapsed="false"/>
    <row r="876" s="9" customFormat="true" ht="12.75" hidden="false" customHeight="false" outlineLevel="0" collapsed="false"/>
    <row r="877" s="9" customFormat="true" ht="12.75" hidden="false" customHeight="false" outlineLevel="0" collapsed="false"/>
    <row r="878" s="9" customFormat="true" ht="12.75" hidden="false" customHeight="false" outlineLevel="0" collapsed="false"/>
    <row r="879" s="9" customFormat="true" ht="12.75" hidden="false" customHeight="false" outlineLevel="0" collapsed="false"/>
    <row r="880" s="9" customFormat="true" ht="12.75" hidden="false" customHeight="false" outlineLevel="0" collapsed="false"/>
    <row r="881" s="9" customFormat="true" ht="12.75" hidden="false" customHeight="false" outlineLevel="0" collapsed="false"/>
    <row r="882" s="9" customFormat="true" ht="12.75" hidden="false" customHeight="false" outlineLevel="0" collapsed="false"/>
    <row r="883" s="9" customFormat="true" ht="12.75" hidden="false" customHeight="false" outlineLevel="0" collapsed="false"/>
    <row r="884" s="9" customFormat="true" ht="12.75" hidden="false" customHeight="false" outlineLevel="0" collapsed="false"/>
    <row r="885" s="9" customFormat="true" ht="12.75" hidden="false" customHeight="false" outlineLevel="0" collapsed="false"/>
    <row r="886" s="9" customFormat="true" ht="12.75" hidden="false" customHeight="false" outlineLevel="0" collapsed="false"/>
    <row r="887" s="9" customFormat="true" ht="12.75" hidden="false" customHeight="false" outlineLevel="0" collapsed="false"/>
    <row r="888" s="9" customFormat="true" ht="12.75" hidden="false" customHeight="false" outlineLevel="0" collapsed="false"/>
    <row r="889" s="9" customFormat="true" ht="12.75" hidden="false" customHeight="false" outlineLevel="0" collapsed="false"/>
    <row r="890" s="9" customFormat="true" ht="12.75" hidden="false" customHeight="false" outlineLevel="0" collapsed="false"/>
    <row r="891" s="9" customFormat="true" ht="12.75" hidden="false" customHeight="false" outlineLevel="0" collapsed="false"/>
    <row r="892" s="9" customFormat="true" ht="12.75" hidden="false" customHeight="false" outlineLevel="0" collapsed="false"/>
    <row r="893" s="9" customFormat="true" ht="12.75" hidden="false" customHeight="false" outlineLevel="0" collapsed="false"/>
    <row r="894" s="9" customFormat="true" ht="12.75" hidden="false" customHeight="false" outlineLevel="0" collapsed="false"/>
    <row r="895" s="9" customFormat="true" ht="12.75" hidden="false" customHeight="false" outlineLevel="0" collapsed="false"/>
    <row r="896" s="9" customFormat="true" ht="12.75" hidden="false" customHeight="false" outlineLevel="0" collapsed="false"/>
    <row r="897" s="9" customFormat="true" ht="12.75" hidden="false" customHeight="false" outlineLevel="0" collapsed="false"/>
    <row r="898" s="9" customFormat="true" ht="12.75" hidden="false" customHeight="false" outlineLevel="0" collapsed="false"/>
    <row r="899" s="9" customFormat="true" ht="12.75" hidden="false" customHeight="false" outlineLevel="0" collapsed="false"/>
    <row r="900" s="9" customFormat="true" ht="12.75" hidden="false" customHeight="false" outlineLevel="0" collapsed="false"/>
    <row r="901" s="9" customFormat="true" ht="12.75" hidden="false" customHeight="false" outlineLevel="0" collapsed="false"/>
    <row r="902" s="9" customFormat="true" ht="12.75" hidden="false" customHeight="false" outlineLevel="0" collapsed="false"/>
    <row r="903" s="9" customFormat="true" ht="12.75" hidden="false" customHeight="false" outlineLevel="0" collapsed="false"/>
    <row r="904" s="9" customFormat="true" ht="12.75" hidden="false" customHeight="false" outlineLevel="0" collapsed="false"/>
    <row r="905" s="9" customFormat="true" ht="12.75" hidden="false" customHeight="false" outlineLevel="0" collapsed="false"/>
    <row r="906" s="9" customFormat="true" ht="12.75" hidden="false" customHeight="false" outlineLevel="0" collapsed="false"/>
    <row r="907" s="9" customFormat="true" ht="12.75" hidden="false" customHeight="false" outlineLevel="0" collapsed="false"/>
    <row r="908" s="9" customFormat="true" ht="12.75" hidden="false" customHeight="false" outlineLevel="0" collapsed="false"/>
    <row r="909" s="9" customFormat="true" ht="12.75" hidden="false" customHeight="false" outlineLevel="0" collapsed="false"/>
    <row r="910" s="9" customFormat="true" ht="12.75" hidden="false" customHeight="false" outlineLevel="0" collapsed="false"/>
    <row r="911" s="9" customFormat="true" ht="12.75" hidden="false" customHeight="false" outlineLevel="0" collapsed="false"/>
    <row r="912" s="9" customFormat="true" ht="12.75" hidden="false" customHeight="false" outlineLevel="0" collapsed="false"/>
    <row r="913" s="9" customFormat="true" ht="12.75" hidden="false" customHeight="false" outlineLevel="0" collapsed="false"/>
    <row r="914" s="9" customFormat="true" ht="12.75" hidden="false" customHeight="false" outlineLevel="0" collapsed="false"/>
    <row r="915" s="9" customFormat="true" ht="12.75" hidden="false" customHeight="false" outlineLevel="0" collapsed="false"/>
    <row r="916" s="9" customFormat="true" ht="12.75" hidden="false" customHeight="false" outlineLevel="0" collapsed="false"/>
    <row r="917" s="9" customFormat="true" ht="12.75" hidden="false" customHeight="false" outlineLevel="0" collapsed="false"/>
    <row r="918" s="9" customFormat="true" ht="12.75" hidden="false" customHeight="false" outlineLevel="0" collapsed="false"/>
    <row r="919" s="9" customFormat="true" ht="12.75" hidden="false" customHeight="false" outlineLevel="0" collapsed="false"/>
    <row r="920" s="9" customFormat="true" ht="12.75" hidden="false" customHeight="false" outlineLevel="0" collapsed="false"/>
    <row r="921" s="9" customFormat="true" ht="12.75" hidden="false" customHeight="false" outlineLevel="0" collapsed="false"/>
    <row r="922" s="9" customFormat="true" ht="12.75" hidden="false" customHeight="false" outlineLevel="0" collapsed="false"/>
    <row r="923" s="9" customFormat="true" ht="12.75" hidden="false" customHeight="false" outlineLevel="0" collapsed="false"/>
    <row r="924" s="9" customFormat="true" ht="12.75" hidden="false" customHeight="false" outlineLevel="0" collapsed="false"/>
    <row r="925" s="9" customFormat="true" ht="12.75" hidden="false" customHeight="false" outlineLevel="0" collapsed="false"/>
    <row r="926" s="9" customFormat="true" ht="12.75" hidden="false" customHeight="false" outlineLevel="0" collapsed="false"/>
    <row r="927" s="9" customFormat="true" ht="12.75" hidden="false" customHeight="false" outlineLevel="0" collapsed="false"/>
    <row r="928" s="9" customFormat="true" ht="12.75" hidden="false" customHeight="false" outlineLevel="0" collapsed="false"/>
    <row r="929" s="9" customFormat="true" ht="12.75" hidden="false" customHeight="false" outlineLevel="0" collapsed="false"/>
    <row r="930" s="9" customFormat="true" ht="12.75" hidden="false" customHeight="false" outlineLevel="0" collapsed="false"/>
    <row r="931" s="9" customFormat="true" ht="12.75" hidden="false" customHeight="false" outlineLevel="0" collapsed="false"/>
    <row r="932" s="9" customFormat="true" ht="12.75" hidden="false" customHeight="false" outlineLevel="0" collapsed="false"/>
    <row r="933" s="9" customFormat="true" ht="12.75" hidden="false" customHeight="false" outlineLevel="0" collapsed="false"/>
    <row r="934" s="9" customFormat="true" ht="12.75" hidden="false" customHeight="false" outlineLevel="0" collapsed="false"/>
    <row r="935" s="9" customFormat="true" ht="12.75" hidden="false" customHeight="false" outlineLevel="0" collapsed="false"/>
    <row r="936" s="9" customFormat="true" ht="12.75" hidden="false" customHeight="false" outlineLevel="0" collapsed="false"/>
    <row r="937" s="9" customFormat="true" ht="12.75" hidden="false" customHeight="false" outlineLevel="0" collapsed="false"/>
    <row r="938" s="9" customFormat="true" ht="12.75" hidden="false" customHeight="false" outlineLevel="0" collapsed="false"/>
    <row r="939" s="9" customFormat="true" ht="12.75" hidden="false" customHeight="false" outlineLevel="0" collapsed="false"/>
    <row r="940" s="9" customFormat="true" ht="12.75" hidden="false" customHeight="false" outlineLevel="0" collapsed="false"/>
    <row r="941" s="9" customFormat="true" ht="12.75" hidden="false" customHeight="false" outlineLevel="0" collapsed="false"/>
    <row r="942" s="9" customFormat="true" ht="12.75" hidden="false" customHeight="false" outlineLevel="0" collapsed="false"/>
    <row r="943" s="9" customFormat="true" ht="12.75" hidden="false" customHeight="false" outlineLevel="0" collapsed="false"/>
    <row r="944" s="9" customFormat="true" ht="12.75" hidden="false" customHeight="false" outlineLevel="0" collapsed="false"/>
    <row r="945" s="9" customFormat="true" ht="12.75" hidden="false" customHeight="false" outlineLevel="0" collapsed="false"/>
    <row r="946" s="9" customFormat="true" ht="12.75" hidden="false" customHeight="false" outlineLevel="0" collapsed="false"/>
    <row r="947" s="9" customFormat="true" ht="12.75" hidden="false" customHeight="false" outlineLevel="0" collapsed="false"/>
    <row r="948" s="9" customFormat="true" ht="12.75" hidden="false" customHeight="false" outlineLevel="0" collapsed="false"/>
    <row r="949" s="9" customFormat="true" ht="12.75" hidden="false" customHeight="false" outlineLevel="0" collapsed="false"/>
    <row r="950" s="9" customFormat="true" ht="12.75" hidden="false" customHeight="false" outlineLevel="0" collapsed="false"/>
    <row r="951" s="9" customFormat="true" ht="12.75" hidden="false" customHeight="false" outlineLevel="0" collapsed="false"/>
    <row r="952" s="9" customFormat="true" ht="12.75" hidden="false" customHeight="false" outlineLevel="0" collapsed="false"/>
    <row r="953" s="9" customFormat="true" ht="12.75" hidden="false" customHeight="false" outlineLevel="0" collapsed="false"/>
    <row r="954" s="9" customFormat="true" ht="12.75" hidden="false" customHeight="false" outlineLevel="0" collapsed="false"/>
    <row r="955" s="9" customFormat="true" ht="12.75" hidden="false" customHeight="false" outlineLevel="0" collapsed="false"/>
    <row r="956" s="9" customFormat="true" ht="12.75" hidden="false" customHeight="false" outlineLevel="0" collapsed="false"/>
    <row r="957" s="9" customFormat="true" ht="12.75" hidden="false" customHeight="false" outlineLevel="0" collapsed="false"/>
    <row r="958" s="9" customFormat="true" ht="12.75" hidden="false" customHeight="false" outlineLevel="0" collapsed="false"/>
    <row r="959" s="9" customFormat="true" ht="12.75" hidden="false" customHeight="false" outlineLevel="0" collapsed="false"/>
    <row r="960" s="9" customFormat="true" ht="12.75" hidden="false" customHeight="false" outlineLevel="0" collapsed="false"/>
    <row r="961" s="9" customFormat="true" ht="12.75" hidden="false" customHeight="false" outlineLevel="0" collapsed="false"/>
    <row r="962" s="9" customFormat="true" ht="12.75" hidden="false" customHeight="false" outlineLevel="0" collapsed="false"/>
    <row r="963" s="9" customFormat="true" ht="12.75" hidden="false" customHeight="false" outlineLevel="0" collapsed="false"/>
    <row r="964" s="9" customFormat="true" ht="12.75" hidden="false" customHeight="false" outlineLevel="0" collapsed="false"/>
    <row r="965" s="9" customFormat="true" ht="12.75" hidden="false" customHeight="false" outlineLevel="0" collapsed="false"/>
    <row r="966" s="9" customFormat="true" ht="12.75" hidden="false" customHeight="false" outlineLevel="0" collapsed="false"/>
    <row r="967" s="9" customFormat="true" ht="12.75" hidden="false" customHeight="false" outlineLevel="0" collapsed="false"/>
    <row r="968" s="9" customFormat="true" ht="12.75" hidden="false" customHeight="false" outlineLevel="0" collapsed="false"/>
    <row r="969" s="9" customFormat="true" ht="12.75" hidden="false" customHeight="false" outlineLevel="0" collapsed="false"/>
    <row r="970" s="9" customFormat="true" ht="12.75" hidden="false" customHeight="false" outlineLevel="0" collapsed="false"/>
    <row r="971" s="9" customFormat="true" ht="12.75" hidden="false" customHeight="false" outlineLevel="0" collapsed="false"/>
    <row r="972" s="9" customFormat="true" ht="12.75" hidden="false" customHeight="false" outlineLevel="0" collapsed="false"/>
    <row r="973" s="9" customFormat="true" ht="12.75" hidden="false" customHeight="false" outlineLevel="0" collapsed="false"/>
    <row r="974" s="9" customFormat="true" ht="12.75" hidden="false" customHeight="false" outlineLevel="0" collapsed="false"/>
    <row r="975" s="9" customFormat="true" ht="12.75" hidden="false" customHeight="false" outlineLevel="0" collapsed="false"/>
    <row r="976" s="9" customFormat="true" ht="12.75" hidden="false" customHeight="false" outlineLevel="0" collapsed="false"/>
    <row r="977" s="9" customFormat="true" ht="12.75" hidden="false" customHeight="false" outlineLevel="0" collapsed="false"/>
    <row r="978" s="9" customFormat="true" ht="12.75" hidden="false" customHeight="false" outlineLevel="0" collapsed="false"/>
    <row r="979" s="9" customFormat="true" ht="12.75" hidden="false" customHeight="false" outlineLevel="0" collapsed="false"/>
    <row r="980" s="9" customFormat="true" ht="12.75" hidden="false" customHeight="false" outlineLevel="0" collapsed="false"/>
    <row r="981" s="9" customFormat="true" ht="12.75" hidden="false" customHeight="false" outlineLevel="0" collapsed="false"/>
    <row r="982" s="9" customFormat="true" ht="12.75" hidden="false" customHeight="false" outlineLevel="0" collapsed="false"/>
    <row r="983" s="9" customFormat="true" ht="12.75" hidden="false" customHeight="false" outlineLevel="0" collapsed="false"/>
    <row r="984" s="9" customFormat="true" ht="12.75" hidden="false" customHeight="false" outlineLevel="0" collapsed="false"/>
    <row r="985" s="9" customFormat="true" ht="12.75" hidden="false" customHeight="false" outlineLevel="0" collapsed="false"/>
    <row r="986" s="9" customFormat="true" ht="12.75" hidden="false" customHeight="false" outlineLevel="0" collapsed="false"/>
    <row r="987" s="9" customFormat="true" ht="12.75" hidden="false" customHeight="false" outlineLevel="0" collapsed="false"/>
    <row r="988" s="9" customFormat="true" ht="12.75" hidden="false" customHeight="false" outlineLevel="0" collapsed="false"/>
    <row r="989" s="9" customFormat="true" ht="12.75" hidden="false" customHeight="false" outlineLevel="0" collapsed="false"/>
    <row r="990" s="9" customFormat="true" ht="12.75" hidden="false" customHeight="false" outlineLevel="0" collapsed="false"/>
    <row r="991" s="9" customFormat="true" ht="12.75" hidden="false" customHeight="false" outlineLevel="0" collapsed="false"/>
    <row r="992" s="9" customFormat="true" ht="12.75" hidden="false" customHeight="false" outlineLevel="0" collapsed="false"/>
    <row r="993" s="9" customFormat="true" ht="12.75" hidden="false" customHeight="false" outlineLevel="0" collapsed="false"/>
    <row r="994" s="9" customFormat="true" ht="12.75" hidden="false" customHeight="false" outlineLevel="0" collapsed="false"/>
    <row r="995" s="9" customFormat="true" ht="12.75" hidden="false" customHeight="false" outlineLevel="0" collapsed="false"/>
    <row r="996" s="9" customFormat="true" ht="12.75" hidden="false" customHeight="false" outlineLevel="0" collapsed="false"/>
    <row r="997" s="9" customFormat="true" ht="12.75" hidden="false" customHeight="false" outlineLevel="0" collapsed="false"/>
    <row r="998" s="9" customFormat="true" ht="12.75" hidden="false" customHeight="false" outlineLevel="0" collapsed="false"/>
    <row r="999" s="9" customFormat="true" ht="12.75" hidden="false" customHeight="false" outlineLevel="0" collapsed="false"/>
    <row r="1000" s="9" customFormat="true" ht="12.75" hidden="false" customHeight="false" outlineLevel="0" collapsed="false"/>
    <row r="1001" s="9" customFormat="true" ht="12.75" hidden="false" customHeight="false" outlineLevel="0" collapsed="false"/>
    <row r="1002" s="9" customFormat="true" ht="12.75" hidden="false" customHeight="false" outlineLevel="0" collapsed="false"/>
    <row r="1003" s="9" customFormat="true" ht="12.75" hidden="false" customHeight="false" outlineLevel="0" collapsed="false"/>
    <row r="1004" s="9" customFormat="true" ht="12.75" hidden="false" customHeight="false" outlineLevel="0" collapsed="false"/>
    <row r="1005" s="9" customFormat="true" ht="12.75" hidden="false" customHeight="false" outlineLevel="0" collapsed="false"/>
    <row r="1006" s="9" customFormat="true" ht="12.75" hidden="false" customHeight="false" outlineLevel="0" collapsed="false"/>
    <row r="1007" s="9" customFormat="true" ht="12.75" hidden="false" customHeight="false" outlineLevel="0" collapsed="false"/>
    <row r="1008" s="9" customFormat="true" ht="12.75" hidden="false" customHeight="false" outlineLevel="0" collapsed="false"/>
    <row r="1009" s="9" customFormat="true" ht="12.75" hidden="false" customHeight="false" outlineLevel="0" collapsed="false"/>
    <row r="1010" s="9" customFormat="true" ht="12.75" hidden="false" customHeight="false" outlineLevel="0" collapsed="false"/>
    <row r="1011" s="9" customFormat="true" ht="12.75" hidden="false" customHeight="false" outlineLevel="0" collapsed="false"/>
    <row r="1012" s="9" customFormat="true" ht="12.75" hidden="false" customHeight="false" outlineLevel="0" collapsed="false"/>
    <row r="1013" s="9" customFormat="true" ht="12.75" hidden="false" customHeight="false" outlineLevel="0" collapsed="false"/>
    <row r="1014" s="9" customFormat="true" ht="12.75" hidden="false" customHeight="false" outlineLevel="0" collapsed="false"/>
    <row r="1015" s="9" customFormat="true" ht="12.75" hidden="false" customHeight="false" outlineLevel="0" collapsed="false"/>
    <row r="1016" s="9" customFormat="true" ht="12.75" hidden="false" customHeight="false" outlineLevel="0" collapsed="false"/>
    <row r="1017" s="9" customFormat="true" ht="12.75" hidden="false" customHeight="false" outlineLevel="0" collapsed="false"/>
    <row r="1018" s="9" customFormat="true" ht="12.75" hidden="false" customHeight="false" outlineLevel="0" collapsed="false"/>
    <row r="1019" s="9" customFormat="true" ht="12.75" hidden="false" customHeight="false" outlineLevel="0" collapsed="false"/>
    <row r="1020" s="9" customFormat="true" ht="12.75" hidden="false" customHeight="false" outlineLevel="0" collapsed="false"/>
    <row r="1021" s="9" customFormat="true" ht="12.75" hidden="false" customHeight="false" outlineLevel="0" collapsed="false"/>
    <row r="1022" s="9" customFormat="true" ht="12.75" hidden="false" customHeight="false" outlineLevel="0" collapsed="false"/>
    <row r="1023" s="9" customFormat="true" ht="12.75" hidden="false" customHeight="false" outlineLevel="0" collapsed="false"/>
    <row r="1024" s="9" customFormat="true" ht="12.75" hidden="false" customHeight="false" outlineLevel="0" collapsed="false"/>
    <row r="1025" s="9" customFormat="true" ht="12.75" hidden="false" customHeight="false" outlineLevel="0" collapsed="false"/>
    <row r="1026" s="9" customFormat="true" ht="12.75" hidden="false" customHeight="false" outlineLevel="0" collapsed="false"/>
    <row r="1027" s="9" customFormat="true" ht="12.75" hidden="false" customHeight="false" outlineLevel="0" collapsed="false"/>
    <row r="1028" s="9" customFormat="true" ht="12.75" hidden="false" customHeight="false" outlineLevel="0" collapsed="false"/>
    <row r="1029" s="9" customFormat="true" ht="12.75" hidden="false" customHeight="false" outlineLevel="0" collapsed="false"/>
    <row r="1030" s="9" customFormat="true" ht="12.75" hidden="false" customHeight="false" outlineLevel="0" collapsed="false"/>
    <row r="1031" s="9" customFormat="true" ht="12.75" hidden="false" customHeight="false" outlineLevel="0" collapsed="false"/>
    <row r="1032" s="9" customFormat="true" ht="12.75" hidden="false" customHeight="false" outlineLevel="0" collapsed="false"/>
    <row r="1033" s="9" customFormat="true" ht="12.75" hidden="false" customHeight="false" outlineLevel="0" collapsed="false"/>
    <row r="1034" s="9" customFormat="true" ht="12.75" hidden="false" customHeight="false" outlineLevel="0" collapsed="false"/>
    <row r="1035" s="9" customFormat="true" ht="12.75" hidden="false" customHeight="false" outlineLevel="0" collapsed="false"/>
    <row r="1036" s="9" customFormat="true" ht="12.75" hidden="false" customHeight="false" outlineLevel="0" collapsed="false"/>
    <row r="1037" s="9" customFormat="true" ht="12.75" hidden="false" customHeight="false" outlineLevel="0" collapsed="false"/>
    <row r="1038" s="9" customFormat="true" ht="12.75" hidden="false" customHeight="false" outlineLevel="0" collapsed="false"/>
    <row r="1039" s="9" customFormat="true" ht="12.75" hidden="false" customHeight="false" outlineLevel="0" collapsed="false"/>
    <row r="1040" s="9" customFormat="true" ht="12.75" hidden="false" customHeight="false" outlineLevel="0" collapsed="false"/>
    <row r="1041" s="9" customFormat="true" ht="12.75" hidden="false" customHeight="false" outlineLevel="0" collapsed="false"/>
    <row r="1042" s="9" customFormat="true" ht="12.75" hidden="false" customHeight="false" outlineLevel="0" collapsed="false"/>
    <row r="1043" s="9" customFormat="true" ht="12.75" hidden="false" customHeight="false" outlineLevel="0" collapsed="false"/>
    <row r="1044" s="9" customFormat="true" ht="12.75" hidden="false" customHeight="false" outlineLevel="0" collapsed="false"/>
    <row r="1045" s="9" customFormat="true" ht="12.75" hidden="false" customHeight="false" outlineLevel="0" collapsed="false"/>
    <row r="1046" s="9" customFormat="true" ht="12.75" hidden="false" customHeight="false" outlineLevel="0" collapsed="false"/>
    <row r="1047" s="9" customFormat="true" ht="12.75" hidden="false" customHeight="false" outlineLevel="0" collapsed="false"/>
    <row r="1048" s="9" customFormat="true" ht="12.75" hidden="false" customHeight="false" outlineLevel="0" collapsed="false"/>
    <row r="1049" s="9" customFormat="true" ht="12.75" hidden="false" customHeight="false" outlineLevel="0" collapsed="false"/>
    <row r="1050" s="9" customFormat="true" ht="12.75" hidden="false" customHeight="false" outlineLevel="0" collapsed="false"/>
    <row r="1051" s="9" customFormat="true" ht="12.75" hidden="false" customHeight="false" outlineLevel="0" collapsed="false"/>
    <row r="1052" s="9" customFormat="true" ht="12.75" hidden="false" customHeight="false" outlineLevel="0" collapsed="false"/>
    <row r="1053" s="9" customFormat="true" ht="12.75" hidden="false" customHeight="false" outlineLevel="0" collapsed="false"/>
    <row r="1054" s="9" customFormat="true" ht="12.75" hidden="false" customHeight="false" outlineLevel="0" collapsed="false"/>
    <row r="1055" s="9" customFormat="true" ht="12.75" hidden="false" customHeight="false" outlineLevel="0" collapsed="false"/>
    <row r="1056" s="9" customFormat="true" ht="12.75" hidden="false" customHeight="false" outlineLevel="0" collapsed="false"/>
    <row r="1057" s="9" customFormat="true" ht="12.75" hidden="false" customHeight="false" outlineLevel="0" collapsed="false"/>
    <row r="1058" s="9" customFormat="true" ht="12.75" hidden="false" customHeight="false" outlineLevel="0" collapsed="false"/>
    <row r="1059" s="9" customFormat="true" ht="12.75" hidden="false" customHeight="false" outlineLevel="0" collapsed="false"/>
    <row r="1060" s="9" customFormat="true" ht="12.75" hidden="false" customHeight="false" outlineLevel="0" collapsed="false"/>
    <row r="1061" s="9" customFormat="true" ht="12.75" hidden="false" customHeight="false" outlineLevel="0" collapsed="false"/>
    <row r="1062" s="9" customFormat="true" ht="12.75" hidden="false" customHeight="false" outlineLevel="0" collapsed="false"/>
    <row r="1063" s="9" customFormat="true" ht="12.75" hidden="false" customHeight="false" outlineLevel="0" collapsed="false"/>
    <row r="1064" s="9" customFormat="true" ht="12.75" hidden="false" customHeight="false" outlineLevel="0" collapsed="false"/>
    <row r="1065" s="9" customFormat="true" ht="12.75" hidden="false" customHeight="false" outlineLevel="0" collapsed="false"/>
    <row r="1066" s="9" customFormat="true" ht="12.75" hidden="false" customHeight="false" outlineLevel="0" collapsed="false"/>
    <row r="1067" s="9" customFormat="true" ht="12.75" hidden="false" customHeight="false" outlineLevel="0" collapsed="false"/>
    <row r="1068" s="9" customFormat="true" ht="12.75" hidden="false" customHeight="false" outlineLevel="0" collapsed="false"/>
    <row r="1069" s="9" customFormat="true" ht="12.75" hidden="false" customHeight="false" outlineLevel="0" collapsed="false"/>
    <row r="1070" s="9" customFormat="true" ht="12.75" hidden="false" customHeight="false" outlineLevel="0" collapsed="false"/>
    <row r="1071" s="9" customFormat="true" ht="12.75" hidden="false" customHeight="false" outlineLevel="0" collapsed="false"/>
    <row r="1072" s="9" customFormat="true" ht="12.75" hidden="false" customHeight="false" outlineLevel="0" collapsed="false"/>
    <row r="1073" s="9" customFormat="true" ht="12.75" hidden="false" customHeight="false" outlineLevel="0" collapsed="false"/>
    <row r="1074" s="9" customFormat="true" ht="12.75" hidden="false" customHeight="false" outlineLevel="0" collapsed="false"/>
    <row r="1075" s="9" customFormat="true" ht="12.75" hidden="false" customHeight="false" outlineLevel="0" collapsed="false"/>
    <row r="1076" s="9" customFormat="true" ht="12.75" hidden="false" customHeight="false" outlineLevel="0" collapsed="false"/>
    <row r="1077" s="9" customFormat="true" ht="12.75" hidden="false" customHeight="false" outlineLevel="0" collapsed="false"/>
    <row r="1078" s="9" customFormat="true" ht="12.75" hidden="false" customHeight="false" outlineLevel="0" collapsed="false"/>
    <row r="1079" s="9" customFormat="true" ht="12.75" hidden="false" customHeight="false" outlineLevel="0" collapsed="false"/>
    <row r="1080" s="9" customFormat="true" ht="12.75" hidden="false" customHeight="false" outlineLevel="0" collapsed="false"/>
    <row r="1081" s="9" customFormat="true" ht="12.75" hidden="false" customHeight="false" outlineLevel="0" collapsed="false"/>
    <row r="1082" s="9" customFormat="true" ht="12.75" hidden="false" customHeight="false" outlineLevel="0" collapsed="false"/>
    <row r="1083" s="9" customFormat="true" ht="12.75" hidden="false" customHeight="false" outlineLevel="0" collapsed="false"/>
    <row r="1084" s="9" customFormat="true" ht="12.75" hidden="false" customHeight="false" outlineLevel="0" collapsed="false"/>
    <row r="1085" s="9" customFormat="true" ht="12.75" hidden="false" customHeight="false" outlineLevel="0" collapsed="false"/>
    <row r="1086" s="9" customFormat="true" ht="12.75" hidden="false" customHeight="false" outlineLevel="0" collapsed="false"/>
    <row r="1087" s="9" customFormat="true" ht="12.75" hidden="false" customHeight="false" outlineLevel="0" collapsed="false"/>
    <row r="1088" s="9" customFormat="true" ht="12.75" hidden="false" customHeight="false" outlineLevel="0" collapsed="false"/>
    <row r="1089" s="9" customFormat="true" ht="12.75" hidden="false" customHeight="false" outlineLevel="0" collapsed="false"/>
    <row r="1090" s="9" customFormat="true" ht="12.75" hidden="false" customHeight="false" outlineLevel="0" collapsed="false"/>
    <row r="1091" s="9" customFormat="true" ht="12.75" hidden="false" customHeight="false" outlineLevel="0" collapsed="false"/>
    <row r="1092" s="9" customFormat="true" ht="12.75" hidden="false" customHeight="false" outlineLevel="0" collapsed="false"/>
    <row r="1093" s="9" customFormat="true" ht="12.75" hidden="false" customHeight="false" outlineLevel="0" collapsed="false"/>
    <row r="1094" s="9" customFormat="true" ht="12.75" hidden="false" customHeight="false" outlineLevel="0" collapsed="false"/>
    <row r="1095" s="9" customFormat="true" ht="12.75" hidden="false" customHeight="false" outlineLevel="0" collapsed="false"/>
    <row r="1096" s="9" customFormat="true" ht="12.75" hidden="false" customHeight="false" outlineLevel="0" collapsed="false"/>
    <row r="1097" s="9" customFormat="true" ht="12.75" hidden="false" customHeight="false" outlineLevel="0" collapsed="false"/>
    <row r="1098" s="9" customFormat="true" ht="12.75" hidden="false" customHeight="false" outlineLevel="0" collapsed="false"/>
    <row r="1099" s="9" customFormat="true" ht="12.75" hidden="false" customHeight="false" outlineLevel="0" collapsed="false"/>
    <row r="1100" s="9" customFormat="true" ht="12.75" hidden="false" customHeight="false" outlineLevel="0" collapsed="false"/>
    <row r="1101" s="9" customFormat="true" ht="12.75" hidden="false" customHeight="false" outlineLevel="0" collapsed="false"/>
    <row r="1102" s="9" customFormat="true" ht="12.75" hidden="false" customHeight="false" outlineLevel="0" collapsed="false"/>
    <row r="1103" s="9" customFormat="true" ht="12.75" hidden="false" customHeight="false" outlineLevel="0" collapsed="false"/>
    <row r="1104" s="9" customFormat="true" ht="12.75" hidden="false" customHeight="false" outlineLevel="0" collapsed="false"/>
    <row r="1105" s="9" customFormat="true" ht="12.75" hidden="false" customHeight="false" outlineLevel="0" collapsed="false"/>
    <row r="1106" s="9" customFormat="true" ht="12.75" hidden="false" customHeight="false" outlineLevel="0" collapsed="false"/>
    <row r="1107" s="9" customFormat="true" ht="12.75" hidden="false" customHeight="false" outlineLevel="0" collapsed="false"/>
    <row r="1108" s="9" customFormat="true" ht="12.75" hidden="false" customHeight="false" outlineLevel="0" collapsed="false"/>
    <row r="1109" s="9" customFormat="true" ht="12.75" hidden="false" customHeight="false" outlineLevel="0" collapsed="false"/>
    <row r="1110" s="9" customFormat="true" ht="12.75" hidden="false" customHeight="false" outlineLevel="0" collapsed="false"/>
    <row r="1111" s="9" customFormat="true" ht="12.75" hidden="false" customHeight="false" outlineLevel="0" collapsed="false"/>
    <row r="1112" s="9" customFormat="true" ht="12.75" hidden="false" customHeight="false" outlineLevel="0" collapsed="false"/>
    <row r="1113" s="9" customFormat="true" ht="12.75" hidden="false" customHeight="false" outlineLevel="0" collapsed="false"/>
    <row r="1114" s="9" customFormat="true" ht="12.75" hidden="false" customHeight="false" outlineLevel="0" collapsed="false"/>
    <row r="1115" s="9" customFormat="true" ht="12.75" hidden="false" customHeight="false" outlineLevel="0" collapsed="false"/>
    <row r="1116" s="9" customFormat="true" ht="12.75" hidden="false" customHeight="false" outlineLevel="0" collapsed="false"/>
    <row r="1117" s="9" customFormat="true" ht="12.75" hidden="false" customHeight="false" outlineLevel="0" collapsed="false"/>
    <row r="1118" s="9" customFormat="true" ht="12.75" hidden="false" customHeight="false" outlineLevel="0" collapsed="false"/>
    <row r="1119" s="9" customFormat="true" ht="12.75" hidden="false" customHeight="false" outlineLevel="0" collapsed="false"/>
    <row r="1120" s="9" customFormat="true" ht="12.75" hidden="false" customHeight="false" outlineLevel="0" collapsed="false"/>
    <row r="1121" s="9" customFormat="true" ht="12.75" hidden="false" customHeight="false" outlineLevel="0" collapsed="false"/>
    <row r="1122" s="9" customFormat="true" ht="12.75" hidden="false" customHeight="false" outlineLevel="0" collapsed="false"/>
    <row r="1123" s="9" customFormat="true" ht="12.75" hidden="false" customHeight="false" outlineLevel="0" collapsed="false"/>
    <row r="1124" s="9" customFormat="true" ht="12.75" hidden="false" customHeight="false" outlineLevel="0" collapsed="false"/>
    <row r="1125" s="9" customFormat="true" ht="12.75" hidden="false" customHeight="false" outlineLevel="0" collapsed="false"/>
    <row r="1126" s="9" customFormat="true" ht="12.75" hidden="false" customHeight="false" outlineLevel="0" collapsed="false"/>
    <row r="1127" s="9" customFormat="true" ht="12.75" hidden="false" customHeight="false" outlineLevel="0" collapsed="false"/>
    <row r="1128" s="9" customFormat="true" ht="12.75" hidden="false" customHeight="false" outlineLevel="0" collapsed="false"/>
    <row r="1129" s="9" customFormat="true" ht="12.75" hidden="false" customHeight="false" outlineLevel="0" collapsed="false"/>
    <row r="1130" s="9" customFormat="true" ht="12.75" hidden="false" customHeight="false" outlineLevel="0" collapsed="false"/>
    <row r="1131" s="9" customFormat="true" ht="12.75" hidden="false" customHeight="false" outlineLevel="0" collapsed="false"/>
    <row r="1132" s="9" customFormat="true" ht="12.75" hidden="false" customHeight="false" outlineLevel="0" collapsed="false"/>
    <row r="1133" s="9" customFormat="true" ht="12.75" hidden="false" customHeight="false" outlineLevel="0" collapsed="false"/>
    <row r="1134" s="9" customFormat="true" ht="12.75" hidden="false" customHeight="false" outlineLevel="0" collapsed="false"/>
    <row r="1135" s="9" customFormat="true" ht="12.75" hidden="false" customHeight="false" outlineLevel="0" collapsed="false"/>
    <row r="1136" s="9" customFormat="true" ht="12.75" hidden="false" customHeight="false" outlineLevel="0" collapsed="false"/>
    <row r="1137" s="9" customFormat="true" ht="12.75" hidden="false" customHeight="false" outlineLevel="0" collapsed="false"/>
    <row r="1138" s="9" customFormat="true" ht="12.75" hidden="false" customHeight="false" outlineLevel="0" collapsed="false"/>
    <row r="1139" s="9" customFormat="true" ht="12.75" hidden="false" customHeight="false" outlineLevel="0" collapsed="false"/>
    <row r="1140" s="9" customFormat="true" ht="12.75" hidden="false" customHeight="false" outlineLevel="0" collapsed="false"/>
    <row r="1141" s="9" customFormat="true" ht="12.75" hidden="false" customHeight="false" outlineLevel="0" collapsed="false"/>
  </sheetData>
  <autoFilter ref="A6:E141">
    <filterColumn colId="2">
      <customFilters and="true">
        <customFilter operator="**none**" val=""/>
      </customFilters>
    </filterColumn>
  </autoFilter>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8.xml><?xml version="1.0" encoding="utf-8"?>
<worksheet xmlns="http://schemas.openxmlformats.org/spreadsheetml/2006/main" xmlns:r="http://schemas.openxmlformats.org/officeDocument/2006/relationships">
  <sheetPr filterMode="true">
    <pageSetUpPr fitToPage="false"/>
  </sheetPr>
  <dimension ref="A1:AA251"/>
  <sheetViews>
    <sheetView showFormulas="false" showGridLines="true" showRowColHeaders="true" showZeros="true" rightToLeft="false" tabSelected="false" showOutlineSymbols="true" defaultGridColor="true" view="normal" topLeftCell="A211" colorId="64" zoomScale="100" zoomScaleNormal="100" zoomScalePageLayoutView="100" workbookViewId="0">
      <selection pane="topLeft" activeCell="A239" activeCellId="0" sqref="A239"/>
    </sheetView>
  </sheetViews>
  <sheetFormatPr defaultRowHeight="12.75" zeroHeight="false" outlineLevelRow="0" outlineLevelCol="0"/>
  <cols>
    <col collapsed="false" customWidth="true" hidden="false" outlineLevel="0" max="2" min="1" style="872" width="10.58"/>
    <col collapsed="false" customWidth="true" hidden="false" outlineLevel="0" max="3" min="3" style="872" width="39.14"/>
    <col collapsed="false" customWidth="true" hidden="false" outlineLevel="0" max="4" min="4" style="873" width="9.14"/>
    <col collapsed="false" customWidth="true" hidden="false" outlineLevel="0" max="5" min="5" style="874" width="13.57"/>
    <col collapsed="false" customWidth="true" hidden="false" outlineLevel="0" max="6" min="6" style="872" width="11.99"/>
    <col collapsed="false" customWidth="true" hidden="false" outlineLevel="0" max="7" min="7" style="872" width="9.29"/>
    <col collapsed="false" customWidth="true" hidden="false" outlineLevel="0" max="9" min="8" style="872" width="9.71"/>
    <col collapsed="false" customWidth="true" hidden="false" outlineLevel="0" max="10" min="10" style="872" width="12.86"/>
    <col collapsed="false" customWidth="true" hidden="false" outlineLevel="0" max="12" min="11" style="872" width="9.58"/>
    <col collapsed="false" customWidth="true" hidden="false" outlineLevel="0" max="13" min="13" style="872" width="9.29"/>
    <col collapsed="false" customWidth="true" hidden="false" outlineLevel="0" max="14" min="14" style="873" width="10.58"/>
    <col collapsed="false" customWidth="true" hidden="false" outlineLevel="0" max="15" min="15" style="873" width="10.14"/>
    <col collapsed="false" customWidth="true" hidden="false" outlineLevel="0" max="16" min="16" style="873" width="10.58"/>
    <col collapsed="false" customWidth="true" hidden="false" outlineLevel="0" max="1025" min="17" style="872" width="9.14"/>
  </cols>
  <sheetData>
    <row r="1" customFormat="false" ht="26.8" hidden="false" customHeight="false" outlineLevel="0" collapsed="false">
      <c r="B1" s="875" t="s">
        <v>4114</v>
      </c>
      <c r="D1" s="876"/>
      <c r="E1" s="877"/>
      <c r="F1" s="877"/>
      <c r="G1" s="877"/>
      <c r="H1" s="877"/>
      <c r="I1" s="877"/>
      <c r="J1" s="877"/>
      <c r="K1" s="877"/>
      <c r="L1" s="877"/>
      <c r="M1" s="877"/>
      <c r="N1" s="876"/>
    </row>
    <row r="2" customFormat="false" ht="13.8" hidden="false" customHeight="false" outlineLevel="0" collapsed="false">
      <c r="B2" s="10" t="s">
        <v>1219</v>
      </c>
      <c r="C2" s="11"/>
    </row>
    <row r="3" customFormat="false" ht="13.8" hidden="false" customHeight="false" outlineLevel="0" collapsed="false"/>
    <row r="4" s="878" customFormat="true" ht="70.1" hidden="false" customHeight="false" outlineLevel="0" collapsed="false">
      <c r="A4" s="878" t="n">
        <f aca="true">MATCH(MID(CELL("filename",A6),SEARCH("#$",CELL("filename",A6))+2,90),summary!$A$2:$A$38,0)</f>
        <v>34</v>
      </c>
      <c r="B4" s="879" t="s">
        <v>4115</v>
      </c>
      <c r="C4" s="880" t="s">
        <v>2233</v>
      </c>
      <c r="D4" s="880"/>
      <c r="E4" s="879" t="s">
        <v>3</v>
      </c>
      <c r="F4" s="879" t="s">
        <v>2234</v>
      </c>
      <c r="G4" s="879" t="s">
        <v>36</v>
      </c>
      <c r="H4" s="879" t="s">
        <v>2169</v>
      </c>
      <c r="I4" s="879" t="s">
        <v>4116</v>
      </c>
      <c r="J4" s="879" t="s">
        <v>3071</v>
      </c>
      <c r="K4" s="879" t="s">
        <v>4117</v>
      </c>
      <c r="L4" s="879" t="s">
        <v>41</v>
      </c>
      <c r="M4" s="879" t="s">
        <v>4118</v>
      </c>
      <c r="N4" s="879" t="s">
        <v>4119</v>
      </c>
      <c r="O4" s="879" t="s">
        <v>4120</v>
      </c>
      <c r="P4" s="879" t="s">
        <v>4121</v>
      </c>
    </row>
    <row r="5" customFormat="false" ht="26.8" hidden="true" customHeight="false" outlineLevel="0" collapsed="false">
      <c r="C5" s="877" t="s">
        <v>4122</v>
      </c>
      <c r="D5" s="876"/>
      <c r="E5" s="877"/>
      <c r="F5" s="877"/>
      <c r="G5" s="877"/>
      <c r="H5" s="881"/>
      <c r="I5" s="873"/>
      <c r="J5" s="882"/>
      <c r="K5" s="883"/>
      <c r="L5" s="877"/>
      <c r="M5" s="877"/>
      <c r="N5" s="876"/>
    </row>
    <row r="6" s="872" customFormat="true" ht="13.8" hidden="false" customHeight="false" outlineLevel="0" collapsed="false">
      <c r="A6" s="185" t="str">
        <f aca="true">"INSERT INTO make(id_mk, brand_mk, model_mk) VALUES(null,"&amp;MATCH(MID(CELL("filename",A6),SEARCH("#$",CELL("filename",A6))+2,90),summary!$A$2:$A$38,0)&amp;",'"&amp;C6&amp;"');"</f>
        <v>INSERT INTO make(id_mk, brand_mk, model_mk) VALUES(null,34,'TAKE UP! 1.0 M5F 3DR 75HP');</v>
      </c>
      <c r="B6" s="884" t="s">
        <v>4123</v>
      </c>
      <c r="C6" s="884" t="s">
        <v>4124</v>
      </c>
      <c r="E6" s="874" t="s">
        <v>4125</v>
      </c>
      <c r="F6" s="873" t="s">
        <v>2239</v>
      </c>
      <c r="G6" s="873" t="n">
        <v>108</v>
      </c>
      <c r="H6" s="881" t="e">
        <f aca="false">#VALUE!</f>
        <v>#VALUE!</v>
      </c>
      <c r="I6" s="873" t="e">
        <f aca="false">#VALUE!</f>
        <v>#VALUE!</v>
      </c>
      <c r="J6" s="882" t="e">
        <f aca="false">#VALUE!</f>
        <v>#VALUE!</v>
      </c>
      <c r="K6" s="885" t="n">
        <v>999</v>
      </c>
      <c r="L6" s="886" t="n">
        <v>55</v>
      </c>
      <c r="M6" s="886" t="n">
        <v>75</v>
      </c>
      <c r="N6" s="887" t="n">
        <v>11495</v>
      </c>
      <c r="O6" s="888" t="n">
        <v>750</v>
      </c>
      <c r="P6" s="887" t="n">
        <v>12245</v>
      </c>
    </row>
    <row r="7" s="872" customFormat="true" ht="13.8" hidden="false" customHeight="false" outlineLevel="0" collapsed="false">
      <c r="A7" s="185" t="str">
        <f aca="true">"INSERT INTO make(id_mk, brand_mk, model_mk) VALUES(null,"&amp;MATCH(MID(CELL("filename",A7),SEARCH("#$",CELL("filename",A7))+2,90),summary!$A$2:$A$38,0)&amp;",'"&amp;C7&amp;"');"</f>
        <v>INSERT INTO make(id_mk, brand_mk, model_mk) VALUES(null,34,'TAKE UP! 1.0 M5F 5DR 75HP');</v>
      </c>
      <c r="B7" s="884" t="s">
        <v>4123</v>
      </c>
      <c r="C7" s="884" t="s">
        <v>4126</v>
      </c>
      <c r="E7" s="874" t="s">
        <v>4125</v>
      </c>
      <c r="F7" s="873" t="s">
        <v>2239</v>
      </c>
      <c r="G7" s="873" t="n">
        <v>108</v>
      </c>
      <c r="H7" s="881" t="e">
        <f aca="false">#VALUE!</f>
        <v>#VALUE!</v>
      </c>
      <c r="I7" s="873" t="e">
        <f aca="false">#VALUE!</f>
        <v>#VALUE!</v>
      </c>
      <c r="J7" s="882" t="e">
        <f aca="false">#VALUE!</f>
        <v>#VALUE!</v>
      </c>
      <c r="K7" s="885" t="n">
        <v>999</v>
      </c>
      <c r="L7" s="886" t="n">
        <v>55</v>
      </c>
      <c r="M7" s="886" t="n">
        <v>75</v>
      </c>
      <c r="N7" s="887" t="n">
        <v>11995</v>
      </c>
      <c r="O7" s="888" t="n">
        <v>750</v>
      </c>
      <c r="P7" s="887" t="n">
        <v>12745</v>
      </c>
    </row>
    <row r="8" customFormat="false" ht="13.8" hidden="true" customHeight="false" outlineLevel="0" collapsed="false">
      <c r="B8" s="884"/>
      <c r="C8" s="884"/>
      <c r="D8" s="872"/>
      <c r="F8" s="873"/>
      <c r="G8" s="873"/>
      <c r="H8" s="881"/>
      <c r="I8" s="873"/>
      <c r="J8" s="882"/>
      <c r="K8" s="885"/>
      <c r="L8" s="886"/>
      <c r="M8" s="886"/>
      <c r="N8" s="887"/>
      <c r="O8" s="888"/>
      <c r="P8" s="887"/>
    </row>
    <row r="9" s="872" customFormat="true" ht="13.8" hidden="false" customHeight="false" outlineLevel="0" collapsed="false">
      <c r="A9" s="185" t="str">
        <f aca="true">"INSERT INTO make(id_mk, brand_mk, model_mk) VALUES(null,"&amp;MATCH(MID(CELL("filename",A9),SEARCH("#$",CELL("filename",A9))+2,90),summary!$A$2:$A$38,0)&amp;",'"&amp;C9&amp;"');"</f>
        <v>INSERT INTO make(id_mk, brand_mk, model_mk) VALUES(null,34,'MOVE UP! 1.0 M5F 3DR 75HP');</v>
      </c>
      <c r="B9" s="884" t="s">
        <v>4127</v>
      </c>
      <c r="C9" s="884" t="s">
        <v>4128</v>
      </c>
      <c r="E9" s="874" t="s">
        <v>4129</v>
      </c>
      <c r="F9" s="873" t="s">
        <v>2239</v>
      </c>
      <c r="G9" s="873" t="n">
        <v>108</v>
      </c>
      <c r="H9" s="881" t="e">
        <f aca="false">#VALUE!</f>
        <v>#VALUE!</v>
      </c>
      <c r="I9" s="873" t="e">
        <f aca="false">#VALUE!</f>
        <v>#VALUE!</v>
      </c>
      <c r="J9" s="882" t="e">
        <f aca="false">#VALUE!</f>
        <v>#VALUE!</v>
      </c>
      <c r="K9" s="885" t="n">
        <v>999</v>
      </c>
      <c r="L9" s="886" t="n">
        <v>55</v>
      </c>
      <c r="M9" s="886" t="n">
        <v>75</v>
      </c>
      <c r="N9" s="887" t="n">
        <v>12295</v>
      </c>
      <c r="O9" s="888" t="n">
        <v>750</v>
      </c>
      <c r="P9" s="887" t="n">
        <v>13045</v>
      </c>
      <c r="Q9" s="889"/>
    </row>
    <row r="10" s="872" customFormat="true" ht="13.8" hidden="false" customHeight="false" outlineLevel="0" collapsed="false">
      <c r="A10" s="185" t="str">
        <f aca="true">"INSERT INTO make(id_mk, brand_mk, model_mk) VALUES(null,"&amp;MATCH(MID(CELL("filename",A10),SEARCH("#$",CELL("filename",A10))+2,90),summary!$A$2:$A$38,0)&amp;",'"&amp;C10&amp;"');"</f>
        <v>INSERT INTO make(id_mk, brand_mk, model_mk) VALUES(null,34,'MOVE UP! 1.0 M5F 5DR 75HP');</v>
      </c>
      <c r="B10" s="884" t="s">
        <v>4127</v>
      </c>
      <c r="C10" s="884" t="s">
        <v>4130</v>
      </c>
      <c r="E10" s="874" t="s">
        <v>4129</v>
      </c>
      <c r="F10" s="873" t="s">
        <v>2239</v>
      </c>
      <c r="G10" s="873" t="n">
        <v>108</v>
      </c>
      <c r="H10" s="881" t="e">
        <f aca="false">#VALUE!</f>
        <v>#VALUE!</v>
      </c>
      <c r="I10" s="873" t="e">
        <f aca="false">#VALUE!</f>
        <v>#VALUE!</v>
      </c>
      <c r="J10" s="882" t="e">
        <f aca="false">#VALUE!</f>
        <v>#VALUE!</v>
      </c>
      <c r="K10" s="885" t="n">
        <v>999</v>
      </c>
      <c r="L10" s="886" t="n">
        <v>55</v>
      </c>
      <c r="M10" s="886" t="n">
        <v>75</v>
      </c>
      <c r="N10" s="887" t="n">
        <v>12795</v>
      </c>
      <c r="O10" s="888" t="n">
        <v>750</v>
      </c>
      <c r="P10" s="887" t="n">
        <v>13545</v>
      </c>
      <c r="Q10" s="889"/>
    </row>
    <row r="11" s="872" customFormat="true" ht="13.8" hidden="false" customHeight="false" outlineLevel="0" collapsed="false">
      <c r="A11" s="185" t="str">
        <f aca="true">"INSERT INTO make(id_mk, brand_mk, model_mk) VALUES(null,"&amp;MATCH(MID(CELL("filename",A11),SEARCH("#$",CELL("filename",A11))+2,90),summary!$A$2:$A$38,0)&amp;",'"&amp;C11&amp;"');"</f>
        <v>INSERT INTO make(id_mk, brand_mk, model_mk) VALUES(null,34,'MOVE UP! 1.0 A5F 5DR 75HP ASG');</v>
      </c>
      <c r="B11" s="884" t="s">
        <v>4131</v>
      </c>
      <c r="C11" s="884" t="s">
        <v>4132</v>
      </c>
      <c r="E11" s="874" t="s">
        <v>4129</v>
      </c>
      <c r="F11" s="873" t="s">
        <v>2239</v>
      </c>
      <c r="G11" s="873" t="n">
        <v>105</v>
      </c>
      <c r="H11" s="881" t="e">
        <f aca="false">#VALUE!</f>
        <v>#VALUE!</v>
      </c>
      <c r="I11" s="873" t="e">
        <f aca="false">#VALUE!</f>
        <v>#VALUE!</v>
      </c>
      <c r="J11" s="882" t="e">
        <f aca="false">#VALUE!</f>
        <v>#VALUE!</v>
      </c>
      <c r="K11" s="885" t="n">
        <v>999</v>
      </c>
      <c r="L11" s="886" t="n">
        <v>55</v>
      </c>
      <c r="M11" s="886" t="n">
        <v>75</v>
      </c>
      <c r="N11" s="887" t="n">
        <v>13745</v>
      </c>
      <c r="O11" s="888" t="n">
        <v>750</v>
      </c>
      <c r="P11" s="887" t="n">
        <v>14495</v>
      </c>
      <c r="Q11" s="889"/>
    </row>
    <row r="12" customFormat="false" ht="13.8" hidden="true" customHeight="false" outlineLevel="0" collapsed="false">
      <c r="B12" s="884"/>
      <c r="C12" s="884"/>
      <c r="D12" s="872"/>
      <c r="E12" s="890"/>
      <c r="F12" s="873"/>
      <c r="G12" s="873"/>
      <c r="H12" s="881"/>
      <c r="I12" s="873"/>
      <c r="J12" s="882"/>
      <c r="K12" s="885"/>
      <c r="L12" s="886"/>
      <c r="M12" s="886"/>
      <c r="N12" s="872"/>
    </row>
    <row r="13" s="872" customFormat="true" ht="13.8" hidden="false" customHeight="false" outlineLevel="0" collapsed="false">
      <c r="A13" s="185" t="str">
        <f aca="true">"INSERT INTO make(id_mk, brand_mk, model_mk) VALUES(null,"&amp;MATCH(MID(CELL("filename",A13),SEARCH("#$",CELL("filename",A13))+2,90),summary!$A$2:$A$38,0)&amp;",'"&amp;C13&amp;"');"</f>
        <v>INSERT INTO make(id_mk, brand_mk, model_mk) VALUES(null,34,'HIGH UP! 1.0 M5F 3DR 75HP');</v>
      </c>
      <c r="B13" s="884" t="s">
        <v>4133</v>
      </c>
      <c r="C13" s="884" t="s">
        <v>4134</v>
      </c>
      <c r="E13" s="890" t="s">
        <v>4135</v>
      </c>
      <c r="F13" s="873" t="s">
        <v>2239</v>
      </c>
      <c r="G13" s="873" t="n">
        <v>108</v>
      </c>
      <c r="H13" s="881" t="e">
        <f aca="false">#VALUE!</f>
        <v>#VALUE!</v>
      </c>
      <c r="I13" s="891" t="e">
        <f aca="false">#VALUE!</f>
        <v>#VALUE!</v>
      </c>
      <c r="J13" s="882" t="e">
        <f aca="false">#VALUE!</f>
        <v>#VALUE!</v>
      </c>
      <c r="K13" s="885" t="n">
        <v>999</v>
      </c>
      <c r="L13" s="886" t="n">
        <v>55</v>
      </c>
      <c r="M13" s="886" t="n">
        <v>75</v>
      </c>
      <c r="N13" s="887" t="n">
        <v>13295</v>
      </c>
      <c r="O13" s="888" t="n">
        <v>750</v>
      </c>
      <c r="P13" s="887" t="n">
        <v>14045</v>
      </c>
    </row>
    <row r="14" s="872" customFormat="true" ht="13.8" hidden="false" customHeight="false" outlineLevel="0" collapsed="false">
      <c r="A14" s="185" t="str">
        <f aca="true">"INSERT INTO make(id_mk, brand_mk, model_mk) VALUES(null,"&amp;MATCH(MID(CELL("filename",A14),SEARCH("#$",CELL("filename",A14))+2,90),summary!$A$2:$A$38,0)&amp;",'"&amp;C14&amp;"');"</f>
        <v>INSERT INTO make(id_mk, brand_mk, model_mk) VALUES(null,34,'HIGH UP! 1.0 M5F 5DR 75HP');</v>
      </c>
      <c r="B14" s="884" t="s">
        <v>4133</v>
      </c>
      <c r="C14" s="884" t="s">
        <v>4136</v>
      </c>
      <c r="E14" s="890" t="s">
        <v>4135</v>
      </c>
      <c r="F14" s="873" t="s">
        <v>2239</v>
      </c>
      <c r="G14" s="873" t="n">
        <v>108</v>
      </c>
      <c r="H14" s="881" t="e">
        <f aca="false">#VALUE!</f>
        <v>#VALUE!</v>
      </c>
      <c r="I14" s="891" t="e">
        <f aca="false">#VALUE!</f>
        <v>#VALUE!</v>
      </c>
      <c r="J14" s="882" t="e">
        <f aca="false">#VALUE!</f>
        <v>#VALUE!</v>
      </c>
      <c r="K14" s="885" t="n">
        <v>999</v>
      </c>
      <c r="L14" s="886" t="n">
        <v>55</v>
      </c>
      <c r="M14" s="886" t="n">
        <v>75</v>
      </c>
      <c r="N14" s="887" t="n">
        <v>13795</v>
      </c>
      <c r="O14" s="888" t="n">
        <v>750</v>
      </c>
      <c r="P14" s="887" t="n">
        <v>14545</v>
      </c>
    </row>
    <row r="15" s="872" customFormat="true" ht="13.8" hidden="false" customHeight="false" outlineLevel="0" collapsed="false">
      <c r="A15" s="185" t="str">
        <f aca="true">"INSERT INTO make(id_mk, brand_mk, model_mk) VALUES(null,"&amp;MATCH(MID(CELL("filename",A15),SEARCH("#$",CELL("filename",A15))+2,90),summary!$A$2:$A$38,0)&amp;",'"&amp;C15&amp;"');"</f>
        <v>INSERT INTO make(id_mk, brand_mk, model_mk) VALUES(null,34,'HIGH UP! 1.0 A5F 5DR 75HP ASG');</v>
      </c>
      <c r="B15" s="884" t="s">
        <v>4137</v>
      </c>
      <c r="C15" s="884" t="s">
        <v>4138</v>
      </c>
      <c r="E15" s="890" t="s">
        <v>4135</v>
      </c>
      <c r="F15" s="873" t="s">
        <v>2239</v>
      </c>
      <c r="G15" s="873" t="n">
        <v>105</v>
      </c>
      <c r="H15" s="881" t="e">
        <f aca="false">#VALUE!</f>
        <v>#VALUE!</v>
      </c>
      <c r="I15" s="891" t="e">
        <f aca="false">#VALUE!</f>
        <v>#VALUE!</v>
      </c>
      <c r="J15" s="882" t="e">
        <f aca="false">#VALUE!</f>
        <v>#VALUE!</v>
      </c>
      <c r="K15" s="885" t="n">
        <v>999</v>
      </c>
      <c r="L15" s="886" t="n">
        <v>55</v>
      </c>
      <c r="M15" s="886" t="n">
        <v>75</v>
      </c>
      <c r="N15" s="887" t="n">
        <v>14745</v>
      </c>
      <c r="O15" s="888" t="n">
        <v>750</v>
      </c>
      <c r="P15" s="887" t="n">
        <v>15495</v>
      </c>
    </row>
    <row r="16" customFormat="false" ht="13.8" hidden="true" customHeight="false" outlineLevel="0" collapsed="false">
      <c r="C16" s="890"/>
      <c r="D16" s="872"/>
      <c r="F16" s="873"/>
      <c r="G16" s="873"/>
      <c r="H16" s="891"/>
      <c r="I16" s="891"/>
      <c r="J16" s="882"/>
      <c r="K16" s="885"/>
      <c r="L16" s="886"/>
      <c r="M16" s="886"/>
      <c r="N16" s="887"/>
    </row>
    <row r="17" customFormat="false" ht="26.8" hidden="true" customHeight="false" outlineLevel="0" collapsed="false">
      <c r="C17" s="877" t="s">
        <v>4139</v>
      </c>
      <c r="D17" s="876"/>
      <c r="E17" s="877"/>
      <c r="F17" s="877"/>
      <c r="G17" s="877"/>
      <c r="H17" s="881"/>
      <c r="I17" s="873"/>
      <c r="J17" s="882"/>
      <c r="K17" s="883"/>
      <c r="L17" s="877"/>
      <c r="M17" s="877"/>
      <c r="N17" s="876"/>
    </row>
    <row r="18" s="872" customFormat="true" ht="13.8" hidden="false" customHeight="false" outlineLevel="0" collapsed="false">
      <c r="A18" s="185" t="str">
        <f aca="true">"INSERT INTO make(id_mk, brand_mk, model_mk) VALUES(null,"&amp;MATCH(MID(CELL("filename",A18),SEARCH("#$",CELL("filename",A18))+2,90),summary!$A$2:$A$38,0)&amp;",'"&amp;C18&amp;"');"</f>
        <v>INSERT INTO make(id_mk, brand_mk, model_mk) VALUES(null,34,'POLO 1.2 3DR 60HP');</v>
      </c>
      <c r="B18" s="884" t="s">
        <v>4140</v>
      </c>
      <c r="C18" s="884" t="s">
        <v>4141</v>
      </c>
      <c r="E18" s="874" t="s">
        <v>4142</v>
      </c>
      <c r="F18" s="873" t="s">
        <v>2239</v>
      </c>
      <c r="G18" s="873" t="n">
        <v>128</v>
      </c>
      <c r="H18" s="881" t="e">
        <f aca="false">#VALUE!</f>
        <v>#VALUE!</v>
      </c>
      <c r="I18" s="873" t="e">
        <f aca="false">#VALUE!</f>
        <v>#VALUE!</v>
      </c>
      <c r="J18" s="882" t="e">
        <f aca="false">#VALUE!</f>
        <v>#VALUE!</v>
      </c>
      <c r="K18" s="885" t="n">
        <v>1198</v>
      </c>
      <c r="L18" s="886" t="n">
        <v>44</v>
      </c>
      <c r="M18" s="886" t="n">
        <v>60</v>
      </c>
      <c r="N18" s="887" t="n">
        <v>13995</v>
      </c>
      <c r="O18" s="888" t="n">
        <v>750</v>
      </c>
      <c r="P18" s="887" t="n">
        <v>14745</v>
      </c>
      <c r="Q18" s="889"/>
    </row>
    <row r="19" s="872" customFormat="true" ht="13.8" hidden="false" customHeight="false" outlineLevel="0" collapsed="false">
      <c r="A19" s="185" t="str">
        <f aca="true">"INSERT INTO make(id_mk, brand_mk, model_mk) VALUES(null,"&amp;MATCH(MID(CELL("filename",A19),SEARCH("#$",CELL("filename",A19))+2,90),summary!$A$2:$A$38,0)&amp;",'"&amp;C19&amp;"');"</f>
        <v>INSERT INTO make(id_mk, brand_mk, model_mk) VALUES(null,34,'POLO 1.2 5DR 60HP');</v>
      </c>
      <c r="B19" s="884" t="s">
        <v>4140</v>
      </c>
      <c r="C19" s="884" t="s">
        <v>4143</v>
      </c>
      <c r="E19" s="874" t="s">
        <v>4142</v>
      </c>
      <c r="F19" s="873" t="s">
        <v>2239</v>
      </c>
      <c r="G19" s="873" t="n">
        <v>128</v>
      </c>
      <c r="H19" s="881" t="e">
        <f aca="false">#VALUE!</f>
        <v>#VALUE!</v>
      </c>
      <c r="I19" s="873" t="e">
        <f aca="false">#VALUE!</f>
        <v>#VALUE!</v>
      </c>
      <c r="J19" s="882" t="e">
        <f aca="false">#VALUE!</f>
        <v>#VALUE!</v>
      </c>
      <c r="K19" s="885" t="n">
        <v>1198</v>
      </c>
      <c r="L19" s="886" t="n">
        <v>44</v>
      </c>
      <c r="M19" s="886" t="n">
        <v>60</v>
      </c>
      <c r="N19" s="887" t="n">
        <v>14895</v>
      </c>
      <c r="O19" s="888" t="n">
        <v>750</v>
      </c>
      <c r="P19" s="887" t="n">
        <v>15645</v>
      </c>
      <c r="Q19" s="889"/>
    </row>
    <row r="20" customFormat="false" ht="13.8" hidden="true" customHeight="false" outlineLevel="0" collapsed="false">
      <c r="B20" s="884"/>
      <c r="C20" s="884"/>
      <c r="D20" s="872"/>
      <c r="F20" s="873"/>
      <c r="G20" s="873"/>
      <c r="H20" s="881"/>
      <c r="I20" s="873"/>
      <c r="J20" s="882"/>
      <c r="K20" s="885"/>
      <c r="L20" s="886"/>
      <c r="M20" s="886"/>
      <c r="N20" s="887"/>
      <c r="O20" s="888"/>
      <c r="P20" s="887"/>
      <c r="Q20" s="889"/>
    </row>
    <row r="21" s="872" customFormat="true" ht="13.8" hidden="false" customHeight="false" outlineLevel="0" collapsed="false">
      <c r="A21" s="185" t="str">
        <f aca="true">"INSERT INTO make(id_mk, brand_mk, model_mk) VALUES(null,"&amp;MATCH(MID(CELL("filename",A21),SEARCH("#$",CELL("filename",A21))+2,90),summary!$A$2:$A$38,0)&amp;",'"&amp;C21&amp;"');"</f>
        <v>INSERT INTO make(id_mk, brand_mk, model_mk) VALUES(null,34,'POLO TL 1.2 5DR 60HP');</v>
      </c>
      <c r="B21" s="884" t="s">
        <v>4140</v>
      </c>
      <c r="C21" s="884" t="s">
        <v>4144</v>
      </c>
      <c r="E21" s="874" t="s">
        <v>4145</v>
      </c>
      <c r="F21" s="873" t="s">
        <v>2239</v>
      </c>
      <c r="G21" s="873" t="n">
        <v>128</v>
      </c>
      <c r="H21" s="881" t="e">
        <f aca="false">#VALUE!</f>
        <v>#VALUE!</v>
      </c>
      <c r="I21" s="873" t="e">
        <f aca="false">#VALUE!</f>
        <v>#VALUE!</v>
      </c>
      <c r="J21" s="882" t="e">
        <f aca="false">#VALUE!</f>
        <v>#VALUE!</v>
      </c>
      <c r="K21" s="885" t="n">
        <v>1198</v>
      </c>
      <c r="L21" s="886" t="n">
        <v>44</v>
      </c>
      <c r="M21" s="886" t="n">
        <v>60</v>
      </c>
      <c r="N21" s="887" t="n">
        <v>15795</v>
      </c>
      <c r="O21" s="888" t="n">
        <v>750</v>
      </c>
      <c r="P21" s="887" t="n">
        <v>16545</v>
      </c>
      <c r="S21" s="872" t="s">
        <v>38</v>
      </c>
    </row>
    <row r="22" s="872" customFormat="true" ht="13.8" hidden="false" customHeight="false" outlineLevel="0" collapsed="false">
      <c r="A22" s="185" t="str">
        <f aca="true">"INSERT INTO make(id_mk, brand_mk, model_mk) VALUES(null,"&amp;MATCH(MID(CELL("filename",A22),SEARCH("#$",CELL("filename",A22))+2,90),summary!$A$2:$A$38,0)&amp;",'"&amp;C22&amp;"');"</f>
        <v>INSERT INTO make(id_mk, brand_mk, model_mk) VALUES(null,34,'POLO TL 1.2 5DR 70HP');</v>
      </c>
      <c r="B22" s="884" t="s">
        <v>4146</v>
      </c>
      <c r="C22" s="884" t="s">
        <v>4147</v>
      </c>
      <c r="E22" s="874" t="s">
        <v>4145</v>
      </c>
      <c r="F22" s="873" t="s">
        <v>2239</v>
      </c>
      <c r="G22" s="873" t="n">
        <v>128</v>
      </c>
      <c r="H22" s="881" t="e">
        <f aca="false">#VALUE!</f>
        <v>#VALUE!</v>
      </c>
      <c r="I22" s="873" t="e">
        <f aca="false">#VALUE!</f>
        <v>#VALUE!</v>
      </c>
      <c r="J22" s="882" t="e">
        <f aca="false">#VALUE!</f>
        <v>#VALUE!</v>
      </c>
      <c r="K22" s="885" t="n">
        <v>1198</v>
      </c>
      <c r="L22" s="886" t="n">
        <v>51</v>
      </c>
      <c r="M22" s="886" t="n">
        <v>70</v>
      </c>
      <c r="N22" s="887" t="n">
        <v>16190</v>
      </c>
      <c r="O22" s="888" t="n">
        <v>750</v>
      </c>
      <c r="P22" s="887" t="n">
        <v>16940</v>
      </c>
    </row>
    <row r="23" s="872" customFormat="true" ht="13.8" hidden="false" customHeight="false" outlineLevel="0" collapsed="false">
      <c r="A23" s="185" t="str">
        <f aca="true">"INSERT INTO make(id_mk, brand_mk, model_mk) VALUES(null,"&amp;MATCH(MID(CELL("filename",A23),SEARCH("#$",CELL("filename",A23))+2,90),summary!$A$2:$A$38,0)&amp;",'"&amp;C23&amp;"');"</f>
        <v>INSERT INTO make(id_mk, brand_mk, model_mk) VALUES(null,34,'POLO TL 1.2TDI 5DR 75HP');</v>
      </c>
      <c r="B23" s="884" t="s">
        <v>4148</v>
      </c>
      <c r="C23" s="884" t="s">
        <v>4149</v>
      </c>
      <c r="E23" s="874" t="s">
        <v>4145</v>
      </c>
      <c r="F23" s="873" t="s">
        <v>2250</v>
      </c>
      <c r="G23" s="873" t="n">
        <v>102</v>
      </c>
      <c r="H23" s="881" t="e">
        <f aca="false">#VALUE!</f>
        <v>#VALUE!</v>
      </c>
      <c r="I23" s="873" t="e">
        <f aca="false">#VALUE!</f>
        <v>#VALUE!</v>
      </c>
      <c r="J23" s="882" t="e">
        <f aca="false">#VALUE!</f>
        <v>#VALUE!</v>
      </c>
      <c r="K23" s="885" t="n">
        <v>1199</v>
      </c>
      <c r="L23" s="886" t="n">
        <v>55</v>
      </c>
      <c r="M23" s="886" t="n">
        <v>75</v>
      </c>
      <c r="N23" s="887" t="n">
        <v>17690</v>
      </c>
      <c r="O23" s="888" t="n">
        <v>750</v>
      </c>
      <c r="P23" s="887" t="n">
        <v>18440</v>
      </c>
    </row>
    <row r="24" customFormat="false" ht="13.8" hidden="true" customHeight="false" outlineLevel="0" collapsed="false">
      <c r="B24" s="884"/>
      <c r="C24" s="884"/>
      <c r="D24" s="872"/>
      <c r="E24" s="890"/>
      <c r="F24" s="873"/>
      <c r="G24" s="873"/>
      <c r="H24" s="881"/>
      <c r="I24" s="873"/>
      <c r="J24" s="882"/>
      <c r="K24" s="885"/>
      <c r="L24" s="886"/>
      <c r="M24" s="886"/>
      <c r="N24" s="872"/>
    </row>
    <row r="25" s="872" customFormat="true" ht="13.8" hidden="false" customHeight="false" outlineLevel="0" collapsed="false">
      <c r="A25" s="185" t="str">
        <f aca="true">"INSERT INTO make(id_mk, brand_mk, model_mk) VALUES(null,"&amp;MATCH(MID(CELL("filename",A25),SEARCH("#$",CELL("filename",A25))+2,90),summary!$A$2:$A$38,0)&amp;",'"&amp;C25&amp;"');"</f>
        <v>INSERT INTO make(id_mk, brand_mk, model_mk) VALUES(null,34,'POLO BM 1.2TDI 5DR 75HP');</v>
      </c>
      <c r="B25" s="884" t="s">
        <v>4150</v>
      </c>
      <c r="C25" s="884" t="s">
        <v>4151</v>
      </c>
      <c r="E25" s="890" t="s">
        <v>4152</v>
      </c>
      <c r="F25" s="873" t="s">
        <v>2250</v>
      </c>
      <c r="G25" s="873" t="n">
        <v>91</v>
      </c>
      <c r="H25" s="891" t="e">
        <f aca="false">#VALUE!</f>
        <v>#VALUE!</v>
      </c>
      <c r="I25" s="891" t="e">
        <f aca="false">#VALUE!</f>
        <v>#VALUE!</v>
      </c>
      <c r="J25" s="882" t="e">
        <f aca="false">#VALUE!</f>
        <v>#VALUE!</v>
      </c>
      <c r="K25" s="885" t="n">
        <v>1199</v>
      </c>
      <c r="L25" s="886" t="n">
        <v>55</v>
      </c>
      <c r="M25" s="886" t="n">
        <v>75</v>
      </c>
      <c r="N25" s="887" t="n">
        <v>18795</v>
      </c>
      <c r="O25" s="888" t="n">
        <v>750</v>
      </c>
      <c r="P25" s="887" t="n">
        <v>19545</v>
      </c>
    </row>
    <row r="26" customFormat="false" ht="13.8" hidden="true" customHeight="false" outlineLevel="0" collapsed="false">
      <c r="B26" s="884"/>
      <c r="C26" s="884"/>
      <c r="D26" s="872"/>
      <c r="E26" s="890"/>
      <c r="F26" s="873"/>
      <c r="G26" s="873"/>
      <c r="H26" s="881"/>
      <c r="I26" s="873"/>
      <c r="J26" s="882"/>
      <c r="K26" s="885"/>
      <c r="L26" s="886"/>
      <c r="M26" s="886"/>
      <c r="N26" s="887"/>
    </row>
    <row r="27" s="872" customFormat="true" ht="13.8" hidden="false" customHeight="false" outlineLevel="0" collapsed="false">
      <c r="A27" s="185" t="str">
        <f aca="true">"INSERT INTO make(id_mk, brand_mk, model_mk) VALUES(null,"&amp;MATCH(MID(CELL("filename",A27),SEARCH("#$",CELL("filename",A27))+2,90),summary!$A$2:$A$38,0)&amp;",'"&amp;C27&amp;"');"</f>
        <v>INSERT INTO make(id_mk, brand_mk, model_mk) VALUES(null,34,'POLO CL 1.2 5DR 70HP');</v>
      </c>
      <c r="B27" s="884" t="s">
        <v>4153</v>
      </c>
      <c r="C27" s="884" t="s">
        <v>4154</v>
      </c>
      <c r="E27" s="874" t="s">
        <v>4155</v>
      </c>
      <c r="F27" s="873" t="s">
        <v>2239</v>
      </c>
      <c r="G27" s="873" t="n">
        <v>128</v>
      </c>
      <c r="H27" s="891" t="e">
        <f aca="false">#VALUE!</f>
        <v>#VALUE!</v>
      </c>
      <c r="I27" s="891" t="e">
        <f aca="false">#VALUE!</f>
        <v>#VALUE!</v>
      </c>
      <c r="J27" s="882" t="e">
        <f aca="false">#VALUE!</f>
        <v>#VALUE!</v>
      </c>
      <c r="K27" s="885" t="n">
        <v>1198</v>
      </c>
      <c r="L27" s="886" t="n">
        <v>51</v>
      </c>
      <c r="M27" s="886" t="n">
        <v>70</v>
      </c>
      <c r="N27" s="887" t="n">
        <v>17210</v>
      </c>
      <c r="O27" s="888" t="n">
        <v>750</v>
      </c>
      <c r="P27" s="887" t="n">
        <v>17960</v>
      </c>
    </row>
    <row r="28" s="872" customFormat="true" ht="13.8" hidden="false" customHeight="false" outlineLevel="0" collapsed="false">
      <c r="A28" s="185" t="str">
        <f aca="true">"INSERT INTO make(id_mk, brand_mk, model_mk) VALUES(null,"&amp;MATCH(MID(CELL("filename",A28),SEARCH("#$",CELL("filename",A28))+2,90),summary!$A$2:$A$38,0)&amp;",'"&amp;C28&amp;"');"</f>
        <v>INSERT INTO make(id_mk, brand_mk, model_mk) VALUES(null,34,'POLO CL 1.4 5DR 85HP DSG');</v>
      </c>
      <c r="B28" s="884" t="s">
        <v>4156</v>
      </c>
      <c r="C28" s="884" t="s">
        <v>4157</v>
      </c>
      <c r="E28" s="874" t="s">
        <v>4155</v>
      </c>
      <c r="F28" s="873" t="s">
        <v>2239</v>
      </c>
      <c r="G28" s="873" t="n">
        <v>135</v>
      </c>
      <c r="H28" s="891" t="e">
        <f aca="false">#VALUE!</f>
        <v>#VALUE!</v>
      </c>
      <c r="I28" s="891" t="e">
        <f aca="false">#VALUE!</f>
        <v>#VALUE!</v>
      </c>
      <c r="J28" s="882" t="e">
        <f aca="false">#VALUE!</f>
        <v>#VALUE!</v>
      </c>
      <c r="K28" s="885" t="n">
        <v>1198</v>
      </c>
      <c r="L28" s="886" t="n">
        <v>63</v>
      </c>
      <c r="M28" s="886" t="n">
        <v>85</v>
      </c>
      <c r="N28" s="887" t="n">
        <v>19465</v>
      </c>
      <c r="O28" s="888" t="n">
        <v>750</v>
      </c>
      <c r="P28" s="887" t="n">
        <v>20215</v>
      </c>
    </row>
    <row r="29" s="872" customFormat="true" ht="13.8" hidden="false" customHeight="false" outlineLevel="0" collapsed="false">
      <c r="A29" s="185" t="str">
        <f aca="true">"INSERT INTO make(id_mk, brand_mk, model_mk) VALUES(null,"&amp;MATCH(MID(CELL("filename",A29),SEARCH("#$",CELL("filename",A29))+2,90),summary!$A$2:$A$38,0)&amp;",'"&amp;C29&amp;"');"</f>
        <v>INSERT INTO make(id_mk, brand_mk, model_mk) VALUES(null,34,'POLO CL 1.2TDI 5DR 75HP');</v>
      </c>
      <c r="B29" s="884" t="s">
        <v>4158</v>
      </c>
      <c r="C29" s="884" t="s">
        <v>4159</v>
      </c>
      <c r="E29" s="874" t="s">
        <v>4155</v>
      </c>
      <c r="F29" s="873" t="s">
        <v>2250</v>
      </c>
      <c r="G29" s="873" t="n">
        <v>102</v>
      </c>
      <c r="H29" s="891" t="e">
        <f aca="false">#VALUE!</f>
        <v>#VALUE!</v>
      </c>
      <c r="I29" s="891" t="e">
        <f aca="false">#VALUE!</f>
        <v>#VALUE!</v>
      </c>
      <c r="J29" s="882" t="e">
        <f aca="false">#VALUE!</f>
        <v>#VALUE!</v>
      </c>
      <c r="K29" s="885" t="n">
        <v>1199</v>
      </c>
      <c r="L29" s="886" t="n">
        <v>55</v>
      </c>
      <c r="M29" s="886" t="n">
        <v>75</v>
      </c>
      <c r="N29" s="887" t="n">
        <v>18710</v>
      </c>
      <c r="O29" s="888" t="n">
        <v>750</v>
      </c>
      <c r="P29" s="887" t="n">
        <v>19460</v>
      </c>
    </row>
    <row r="30" customFormat="false" ht="13.8" hidden="true" customHeight="false" outlineLevel="0" collapsed="false">
      <c r="B30" s="884"/>
      <c r="C30" s="884"/>
      <c r="D30" s="872"/>
      <c r="F30" s="873"/>
      <c r="G30" s="873"/>
      <c r="H30" s="881"/>
      <c r="I30" s="873"/>
      <c r="J30" s="882"/>
      <c r="K30" s="885"/>
      <c r="L30" s="886"/>
      <c r="M30" s="886"/>
      <c r="N30" s="887"/>
      <c r="O30" s="892"/>
    </row>
    <row r="31" s="872" customFormat="true" ht="13.8" hidden="false" customHeight="false" outlineLevel="0" collapsed="false">
      <c r="A31" s="185" t="str">
        <f aca="true">"INSERT INTO make(id_mk, brand_mk, model_mk) VALUES(null,"&amp;MATCH(MID(CELL("filename",A31),SEARCH("#$",CELL("filename",A31))+2,90),summary!$A$2:$A$38,0)&amp;",'"&amp;C31&amp;"');"</f>
        <v>INSERT INTO make(id_mk, brand_mk, model_mk) VALUES(null,34,'CROSS POLO 1.2 5DR 70HP');</v>
      </c>
      <c r="B31" s="884" t="s">
        <v>4160</v>
      </c>
      <c r="C31" s="884" t="s">
        <v>4161</v>
      </c>
      <c r="E31" s="874" t="s">
        <v>4162</v>
      </c>
      <c r="F31" s="873" t="s">
        <v>2239</v>
      </c>
      <c r="G31" s="873" t="n">
        <v>132</v>
      </c>
      <c r="H31" s="891" t="e">
        <f aca="false">#VALUE!</f>
        <v>#VALUE!</v>
      </c>
      <c r="I31" s="891" t="e">
        <f aca="false">#VALUE!</f>
        <v>#VALUE!</v>
      </c>
      <c r="J31" s="882" t="e">
        <f aca="false">#VALUE!</f>
        <v>#VALUE!</v>
      </c>
      <c r="K31" s="885" t="n">
        <v>1198</v>
      </c>
      <c r="L31" s="886" t="n">
        <v>51</v>
      </c>
      <c r="M31" s="886" t="n">
        <v>70</v>
      </c>
      <c r="N31" s="887" t="n">
        <v>18995</v>
      </c>
      <c r="O31" s="888" t="n">
        <v>750</v>
      </c>
      <c r="P31" s="887" t="n">
        <v>19745</v>
      </c>
    </row>
    <row r="32" s="872" customFormat="true" ht="13.8" hidden="false" customHeight="false" outlineLevel="0" collapsed="false">
      <c r="A32" s="185" t="str">
        <f aca="true">"INSERT INTO make(id_mk, brand_mk, model_mk) VALUES(null,"&amp;MATCH(MID(CELL("filename",A32),SEARCH("#$",CELL("filename",A32))+2,90),summary!$A$2:$A$38,0)&amp;",'"&amp;C32&amp;"');"</f>
        <v>INSERT INTO make(id_mk, brand_mk, model_mk) VALUES(null,34,'CROSS POLO 1.2TDI 5DR 75HP');</v>
      </c>
      <c r="B32" s="884" t="s">
        <v>4163</v>
      </c>
      <c r="C32" s="884" t="s">
        <v>4164</v>
      </c>
      <c r="E32" s="874" t="s">
        <v>4162</v>
      </c>
      <c r="F32" s="873" t="s">
        <v>2250</v>
      </c>
      <c r="G32" s="873" t="n">
        <v>111</v>
      </c>
      <c r="H32" s="891" t="e">
        <f aca="false">#VALUE!</f>
        <v>#VALUE!</v>
      </c>
      <c r="I32" s="891" t="e">
        <f aca="false">#VALUE!</f>
        <v>#VALUE!</v>
      </c>
      <c r="J32" s="882" t="e">
        <f aca="false">#VALUE!</f>
        <v>#VALUE!</v>
      </c>
      <c r="K32" s="885" t="n">
        <v>1598</v>
      </c>
      <c r="L32" s="886" t="n">
        <v>55</v>
      </c>
      <c r="M32" s="886" t="n">
        <v>75</v>
      </c>
      <c r="N32" s="887" t="n">
        <v>20495</v>
      </c>
      <c r="O32" s="888" t="n">
        <v>750</v>
      </c>
      <c r="P32" s="887" t="n">
        <v>21245</v>
      </c>
    </row>
    <row r="33" customFormat="false" ht="13.8" hidden="true" customHeight="false" outlineLevel="0" collapsed="false">
      <c r="C33" s="890"/>
      <c r="D33" s="872"/>
      <c r="F33" s="873"/>
      <c r="G33" s="873"/>
      <c r="H33" s="891"/>
      <c r="I33" s="891"/>
      <c r="J33" s="882"/>
      <c r="K33" s="885"/>
      <c r="L33" s="886"/>
      <c r="M33" s="886"/>
      <c r="N33" s="872"/>
    </row>
    <row r="34" customFormat="false" ht="26.8" hidden="true" customHeight="false" outlineLevel="0" collapsed="false">
      <c r="C34" s="877" t="s">
        <v>4165</v>
      </c>
      <c r="D34" s="876"/>
      <c r="E34" s="877"/>
      <c r="F34" s="877"/>
      <c r="G34" s="877"/>
      <c r="H34" s="877"/>
      <c r="I34" s="877"/>
      <c r="J34" s="882"/>
      <c r="K34" s="883"/>
      <c r="L34" s="877"/>
      <c r="M34" s="877"/>
      <c r="N34" s="876"/>
    </row>
    <row r="35" customFormat="false" ht="13.8" hidden="false" customHeight="false" outlineLevel="0" collapsed="false">
      <c r="A35" s="185" t="str">
        <f aca="true">"INSERT INTO make(id_mk, brand_mk, model_mk) VALUES(null,"&amp;MATCH(MID(CELL("filename",A35),SEARCH("#$",CELL("filename",A35))+2,90),summary!$A$2:$A$38,0)&amp;",'"&amp;C35&amp;"');"</f>
        <v>INSERT INTO make(id_mk, brand_mk, model_mk) VALUES(null,34,'GOLF 250 1.6TDI 5DR 90HP');</v>
      </c>
      <c r="B35" s="872" t="s">
        <v>4166</v>
      </c>
      <c r="C35" s="884" t="s">
        <v>4167</v>
      </c>
      <c r="D35" s="892"/>
      <c r="E35" s="890" t="n">
        <v>250</v>
      </c>
      <c r="F35" s="892" t="s">
        <v>2250</v>
      </c>
      <c r="G35" s="892" t="n">
        <v>118</v>
      </c>
      <c r="H35" s="891" t="e">
        <f aca="false">#VALUE!</f>
        <v>#VALUE!</v>
      </c>
      <c r="I35" s="891" t="e">
        <f aca="false">#VALUE!</f>
        <v>#VALUE!</v>
      </c>
      <c r="J35" s="882" t="e">
        <f aca="false">#VALUE!</f>
        <v>#VALUE!</v>
      </c>
      <c r="K35" s="885" t="n">
        <v>1598</v>
      </c>
      <c r="L35" s="893" t="n">
        <v>66</v>
      </c>
      <c r="M35" s="892" t="n">
        <v>90</v>
      </c>
      <c r="N35" s="894" t="n">
        <v>21425</v>
      </c>
      <c r="O35" s="888" t="n">
        <v>750</v>
      </c>
      <c r="P35" s="887" t="n">
        <v>22175</v>
      </c>
    </row>
    <row r="36" customFormat="false" ht="13.8" hidden="true" customHeight="false" outlineLevel="0" collapsed="false">
      <c r="C36" s="884"/>
      <c r="D36" s="892"/>
      <c r="E36" s="890"/>
      <c r="F36" s="884"/>
      <c r="G36" s="884"/>
      <c r="H36" s="895"/>
      <c r="I36" s="895"/>
      <c r="K36" s="885"/>
      <c r="L36" s="895"/>
      <c r="M36" s="895"/>
      <c r="N36" s="872"/>
    </row>
    <row r="37" customFormat="false" ht="26.8" hidden="true" customHeight="false" outlineLevel="0" collapsed="false">
      <c r="C37" s="877" t="s">
        <v>4168</v>
      </c>
      <c r="D37" s="876"/>
      <c r="E37" s="877"/>
      <c r="F37" s="877"/>
      <c r="G37" s="877"/>
      <c r="H37" s="877"/>
      <c r="I37" s="877"/>
      <c r="J37" s="882"/>
      <c r="K37" s="883"/>
      <c r="L37" s="877"/>
      <c r="M37" s="877"/>
      <c r="N37" s="876"/>
    </row>
    <row r="38" customFormat="false" ht="13.8" hidden="false" customHeight="false" outlineLevel="0" collapsed="false">
      <c r="A38" s="185" t="str">
        <f aca="true">"INSERT INTO make(id_mk, brand_mk, model_mk) VALUES(null,"&amp;MATCH(MID(CELL("filename",A38),SEARCH("#$",CELL("filename",A38))+2,90),summary!$A$2:$A$38,0)&amp;",'"&amp;C38&amp;"');"</f>
        <v>INSERT INTO make(id_mk, brand_mk, model_mk) VALUES(null,34,'GOLF VAN TL 1.6TDI 90HP');</v>
      </c>
      <c r="B38" s="872" t="s">
        <v>4166</v>
      </c>
      <c r="C38" s="884" t="s">
        <v>4169</v>
      </c>
      <c r="D38" s="892"/>
      <c r="E38" s="890" t="s">
        <v>4170</v>
      </c>
      <c r="F38" s="892" t="s">
        <v>2250</v>
      </c>
      <c r="G38" s="892" t="n">
        <v>118</v>
      </c>
      <c r="H38" s="891" t="s">
        <v>4171</v>
      </c>
      <c r="I38" s="891" t="s">
        <v>4171</v>
      </c>
      <c r="J38" s="896" t="n">
        <v>310</v>
      </c>
      <c r="K38" s="885" t="n">
        <v>1598</v>
      </c>
      <c r="L38" s="893" t="n">
        <v>66</v>
      </c>
      <c r="M38" s="892" t="n">
        <v>90</v>
      </c>
      <c r="N38" s="894" t="n">
        <v>19990</v>
      </c>
      <c r="O38" s="888" t="n">
        <v>750</v>
      </c>
      <c r="P38" s="887" t="n">
        <v>20740</v>
      </c>
    </row>
    <row r="39" customFormat="false" ht="14.9" hidden="true" customHeight="false" outlineLevel="0" collapsed="false">
      <c r="F39" s="873"/>
      <c r="G39" s="873"/>
      <c r="H39" s="891"/>
      <c r="I39" s="891"/>
      <c r="J39" s="897" t="s">
        <v>4172</v>
      </c>
      <c r="K39" s="885"/>
      <c r="L39" s="873"/>
      <c r="M39" s="873"/>
      <c r="N39" s="894"/>
      <c r="O39" s="888"/>
      <c r="P39" s="887"/>
    </row>
    <row r="40" customFormat="false" ht="26.8" hidden="true" customHeight="false" outlineLevel="0" collapsed="false">
      <c r="C40" s="877" t="s">
        <v>4173</v>
      </c>
      <c r="D40" s="876"/>
      <c r="E40" s="877"/>
      <c r="F40" s="877"/>
      <c r="G40" s="877"/>
      <c r="H40" s="877"/>
      <c r="I40" s="877"/>
      <c r="J40" s="882"/>
      <c r="K40" s="883"/>
      <c r="L40" s="877"/>
      <c r="M40" s="877"/>
      <c r="N40" s="876"/>
    </row>
    <row r="41" customFormat="false" ht="13.8" hidden="false" customHeight="false" outlineLevel="0" collapsed="false">
      <c r="A41" s="185" t="str">
        <f aca="true">"INSERT INTO make(id_mk, brand_mk, model_mk) VALUES(null,"&amp;MATCH(MID(CELL("filename",A41),SEARCH("#$",CELL("filename",A41))+2,90),summary!$A$2:$A$38,0)&amp;",'"&amp;C41&amp;"');"</f>
        <v>INSERT INTO make(id_mk, brand_mk, model_mk) VALUES(null,34,'GOLF TL BMT 1.2TSI 3DR 85HP');</v>
      </c>
      <c r="B41" s="872" t="s">
        <v>4174</v>
      </c>
      <c r="C41" s="872" t="s">
        <v>4175</v>
      </c>
      <c r="E41" s="874" t="s">
        <v>4145</v>
      </c>
      <c r="F41" s="873" t="s">
        <v>2239</v>
      </c>
      <c r="G41" s="873" t="n">
        <v>113</v>
      </c>
      <c r="H41" s="891" t="e">
        <f aca="false">#VALUE!</f>
        <v>#VALUE!</v>
      </c>
      <c r="I41" s="891" t="e">
        <f aca="false">#VALUE!</f>
        <v>#VALUE!</v>
      </c>
      <c r="J41" s="882" t="e">
        <f aca="false">#VALUE!</f>
        <v>#VALUE!</v>
      </c>
      <c r="K41" s="885" t="n">
        <v>1197</v>
      </c>
      <c r="L41" s="873" t="n">
        <v>63</v>
      </c>
      <c r="M41" s="873" t="n">
        <v>85</v>
      </c>
      <c r="N41" s="894" t="n">
        <v>19995</v>
      </c>
      <c r="O41" s="888" t="n">
        <v>750</v>
      </c>
      <c r="P41" s="887" t="n">
        <v>20745</v>
      </c>
    </row>
    <row r="42" customFormat="false" ht="13.8" hidden="false" customHeight="false" outlineLevel="0" collapsed="false">
      <c r="A42" s="185" t="str">
        <f aca="true">"INSERT INTO make(id_mk, brand_mk, model_mk) VALUES(null,"&amp;MATCH(MID(CELL("filename",A42),SEARCH("#$",CELL("filename",A42))+2,90),summary!$A$2:$A$38,0)&amp;",'"&amp;C42&amp;"');"</f>
        <v>INSERT INTO make(id_mk, brand_mk, model_mk) VALUES(null,34,'GOLF TL BMT 1.2TSI 5DR 85HP');</v>
      </c>
      <c r="B42" s="872" t="s">
        <v>4174</v>
      </c>
      <c r="C42" s="872" t="s">
        <v>4176</v>
      </c>
      <c r="E42" s="874" t="s">
        <v>4145</v>
      </c>
      <c r="F42" s="873" t="s">
        <v>2239</v>
      </c>
      <c r="G42" s="873" t="n">
        <v>113</v>
      </c>
      <c r="H42" s="891" t="e">
        <f aca="false">#VALUE!</f>
        <v>#VALUE!</v>
      </c>
      <c r="I42" s="891" t="e">
        <f aca="false">#VALUE!</f>
        <v>#VALUE!</v>
      </c>
      <c r="J42" s="882" t="e">
        <f aca="false">#VALUE!</f>
        <v>#VALUE!</v>
      </c>
      <c r="K42" s="885" t="n">
        <v>1197</v>
      </c>
      <c r="L42" s="873" t="n">
        <v>63</v>
      </c>
      <c r="M42" s="873" t="n">
        <v>85</v>
      </c>
      <c r="N42" s="894" t="n">
        <v>20945</v>
      </c>
      <c r="O42" s="888" t="n">
        <v>750</v>
      </c>
      <c r="P42" s="887" t="n">
        <v>21695</v>
      </c>
    </row>
    <row r="43" customFormat="false" ht="13.8" hidden="false" customHeight="false" outlineLevel="0" collapsed="false">
      <c r="A43" s="185" t="str">
        <f aca="true">"INSERT INTO make(id_mk, brand_mk, model_mk) VALUES(null,"&amp;MATCH(MID(CELL("filename",A43),SEARCH("#$",CELL("filename",A43))+2,90),summary!$A$2:$A$38,0)&amp;",'"&amp;C43&amp;"');"</f>
        <v>INSERT INTO make(id_mk, brand_mk, model_mk) VALUES(null,34,'GOLF TL BMT 1.2TSI 3DR 105HP');</v>
      </c>
      <c r="B43" s="872" t="s">
        <v>4177</v>
      </c>
      <c r="C43" s="872" t="s">
        <v>4178</v>
      </c>
      <c r="E43" s="874" t="s">
        <v>4145</v>
      </c>
      <c r="F43" s="873" t="s">
        <v>2239</v>
      </c>
      <c r="G43" s="873" t="n">
        <v>114</v>
      </c>
      <c r="H43" s="891" t="e">
        <f aca="false">#VALUE!</f>
        <v>#VALUE!</v>
      </c>
      <c r="I43" s="891" t="e">
        <f aca="false">#VALUE!</f>
        <v>#VALUE!</v>
      </c>
      <c r="J43" s="882" t="e">
        <f aca="false">#VALUE!</f>
        <v>#VALUE!</v>
      </c>
      <c r="K43" s="885" t="n">
        <v>1197</v>
      </c>
      <c r="L43" s="873" t="n">
        <v>77</v>
      </c>
      <c r="M43" s="873" t="n">
        <v>105</v>
      </c>
      <c r="N43" s="894" t="n">
        <v>20745</v>
      </c>
      <c r="O43" s="888" t="n">
        <v>750</v>
      </c>
      <c r="P43" s="887" t="n">
        <v>21495</v>
      </c>
    </row>
    <row r="44" customFormat="false" ht="13.8" hidden="false" customHeight="false" outlineLevel="0" collapsed="false">
      <c r="A44" s="185" t="str">
        <f aca="true">"INSERT INTO make(id_mk, brand_mk, model_mk) VALUES(null,"&amp;MATCH(MID(CELL("filename",A44),SEARCH("#$",CELL("filename",A44))+2,90),summary!$A$2:$A$38,0)&amp;",'"&amp;C44&amp;"');"</f>
        <v>INSERT INTO make(id_mk, brand_mk, model_mk) VALUES(null,34,'GOLF TL BMT 1.2TSI 5DR 105HP');</v>
      </c>
      <c r="B44" s="872" t="s">
        <v>4177</v>
      </c>
      <c r="C44" s="872" t="s">
        <v>4179</v>
      </c>
      <c r="E44" s="874" t="s">
        <v>4145</v>
      </c>
      <c r="F44" s="873" t="s">
        <v>2239</v>
      </c>
      <c r="G44" s="873" t="n">
        <v>114</v>
      </c>
      <c r="H44" s="891" t="e">
        <f aca="false">#VALUE!</f>
        <v>#VALUE!</v>
      </c>
      <c r="I44" s="891" t="e">
        <f aca="false">#VALUE!</f>
        <v>#VALUE!</v>
      </c>
      <c r="J44" s="882" t="e">
        <f aca="false">#VALUE!</f>
        <v>#VALUE!</v>
      </c>
      <c r="K44" s="885" t="n">
        <v>1197</v>
      </c>
      <c r="L44" s="873" t="n">
        <v>77</v>
      </c>
      <c r="M44" s="873" t="n">
        <v>105</v>
      </c>
      <c r="N44" s="894" t="n">
        <v>21695</v>
      </c>
      <c r="O44" s="888" t="n">
        <v>750</v>
      </c>
      <c r="P44" s="887" t="n">
        <v>22445</v>
      </c>
    </row>
    <row r="45" customFormat="false" ht="13.8" hidden="false" customHeight="false" outlineLevel="0" collapsed="false">
      <c r="A45" s="185" t="str">
        <f aca="true">"INSERT INTO make(id_mk, brand_mk, model_mk) VALUES(null,"&amp;MATCH(MID(CELL("filename",A45),SEARCH("#$",CELL("filename",A45))+2,90),summary!$A$2:$A$38,0)&amp;",'"&amp;C45&amp;"');"</f>
        <v>INSERT INTO make(id_mk, brand_mk, model_mk) VALUES(null,34,'GOLF TL BMT 1.2TSI DSG 5DR 105HP');</v>
      </c>
      <c r="B45" s="872" t="s">
        <v>4180</v>
      </c>
      <c r="C45" s="872" t="s">
        <v>4181</v>
      </c>
      <c r="E45" s="874" t="s">
        <v>4145</v>
      </c>
      <c r="F45" s="873" t="s">
        <v>2239</v>
      </c>
      <c r="G45" s="873" t="n">
        <v>115</v>
      </c>
      <c r="H45" s="891" t="e">
        <f aca="false">#VALUE!</f>
        <v>#VALUE!</v>
      </c>
      <c r="I45" s="891" t="e">
        <f aca="false">#VALUE!</f>
        <v>#VALUE!</v>
      </c>
      <c r="J45" s="882" t="e">
        <f aca="false">#VALUE!</f>
        <v>#VALUE!</v>
      </c>
      <c r="K45" s="885" t="n">
        <v>1197</v>
      </c>
      <c r="L45" s="873" t="n">
        <v>77</v>
      </c>
      <c r="M45" s="873" t="n">
        <v>105</v>
      </c>
      <c r="N45" s="894" t="n">
        <v>23445</v>
      </c>
      <c r="O45" s="888" t="n">
        <v>750</v>
      </c>
      <c r="P45" s="887" t="n">
        <v>24195</v>
      </c>
    </row>
    <row r="46" customFormat="false" ht="13.8" hidden="false" customHeight="false" outlineLevel="0" collapsed="false">
      <c r="A46" s="185" t="str">
        <f aca="true">"INSERT INTO make(id_mk, brand_mk, model_mk) VALUES(null,"&amp;MATCH(MID(CELL("filename",A46),SEARCH("#$",CELL("filename",A46))+2,90),summary!$A$2:$A$38,0)&amp;",'"&amp;C46&amp;"');"</f>
        <v>INSERT INTO make(id_mk, brand_mk, model_mk) VALUES(null,34,'GOLF TL BMT 1.6TDI 3DR 90HP');</v>
      </c>
      <c r="B46" s="872" t="s">
        <v>4182</v>
      </c>
      <c r="C46" s="872" t="s">
        <v>4183</v>
      </c>
      <c r="E46" s="874" t="s">
        <v>4145</v>
      </c>
      <c r="F46" s="873" t="s">
        <v>2250</v>
      </c>
      <c r="G46" s="873" t="n">
        <v>99</v>
      </c>
      <c r="H46" s="891" t="e">
        <f aca="false">#VALUE!</f>
        <v>#VALUE!</v>
      </c>
      <c r="I46" s="891" t="e">
        <f aca="false">#VALUE!</f>
        <v>#VALUE!</v>
      </c>
      <c r="J46" s="882" t="s">
        <v>4184</v>
      </c>
      <c r="K46" s="885" t="n">
        <v>1598</v>
      </c>
      <c r="L46" s="873" t="n">
        <v>66</v>
      </c>
      <c r="M46" s="873" t="n">
        <v>90</v>
      </c>
      <c r="N46" s="894" t="n">
        <v>22295</v>
      </c>
      <c r="O46" s="888" t="n">
        <v>750</v>
      </c>
      <c r="P46" s="887" t="n">
        <v>23045</v>
      </c>
    </row>
    <row r="47" customFormat="false" ht="13.8" hidden="false" customHeight="false" outlineLevel="0" collapsed="false">
      <c r="A47" s="185" t="str">
        <f aca="true">"INSERT INTO make(id_mk, brand_mk, model_mk) VALUES(null,"&amp;MATCH(MID(CELL("filename",A47),SEARCH("#$",CELL("filename",A47))+2,90),summary!$A$2:$A$38,0)&amp;",'"&amp;C47&amp;"');"</f>
        <v>INSERT INTO make(id_mk, brand_mk, model_mk) VALUES(null,34,'GOLF TL BMT 1.6TDI 5DR 90HP');</v>
      </c>
      <c r="B47" s="872" t="s">
        <v>4182</v>
      </c>
      <c r="C47" s="872" t="s">
        <v>4185</v>
      </c>
      <c r="E47" s="874" t="s">
        <v>4145</v>
      </c>
      <c r="F47" s="873" t="s">
        <v>2250</v>
      </c>
      <c r="G47" s="873" t="n">
        <v>99</v>
      </c>
      <c r="H47" s="891" t="e">
        <f aca="false">#VALUE!</f>
        <v>#VALUE!</v>
      </c>
      <c r="I47" s="891" t="e">
        <f aca="false">#VALUE!</f>
        <v>#VALUE!</v>
      </c>
      <c r="J47" s="882" t="s">
        <v>4184</v>
      </c>
      <c r="K47" s="885" t="n">
        <v>1598</v>
      </c>
      <c r="L47" s="873" t="n">
        <v>66</v>
      </c>
      <c r="M47" s="873" t="n">
        <v>90</v>
      </c>
      <c r="N47" s="894" t="n">
        <v>23245</v>
      </c>
      <c r="O47" s="888" t="n">
        <v>750</v>
      </c>
      <c r="P47" s="887" t="n">
        <v>23995</v>
      </c>
    </row>
    <row r="48" customFormat="false" ht="13.8" hidden="false" customHeight="false" outlineLevel="0" collapsed="false">
      <c r="A48" s="185" t="str">
        <f aca="true">"INSERT INTO make(id_mk, brand_mk, model_mk) VALUES(null,"&amp;MATCH(MID(CELL("filename",A48),SEARCH("#$",CELL("filename",A48))+2,90),summary!$A$2:$A$38,0)&amp;",'"&amp;C48&amp;"');"</f>
        <v>INSERT INTO make(id_mk, brand_mk, model_mk) VALUES(null,34,'GOLF TL BMT 1.6TDI 3DR 105HP');</v>
      </c>
      <c r="B48" s="872" t="s">
        <v>4186</v>
      </c>
      <c r="C48" s="872" t="s">
        <v>4187</v>
      </c>
      <c r="E48" s="874" t="s">
        <v>4145</v>
      </c>
      <c r="F48" s="873" t="s">
        <v>2250</v>
      </c>
      <c r="G48" s="873" t="n">
        <v>99</v>
      </c>
      <c r="H48" s="891" t="e">
        <f aca="false">#VALUE!</f>
        <v>#VALUE!</v>
      </c>
      <c r="I48" s="891" t="e">
        <f aca="false">#VALUE!</f>
        <v>#VALUE!</v>
      </c>
      <c r="J48" s="882" t="e">
        <f aca="false">#VALUE!</f>
        <v>#VALUE!</v>
      </c>
      <c r="K48" s="885" t="n">
        <v>1598</v>
      </c>
      <c r="L48" s="873" t="n">
        <v>77</v>
      </c>
      <c r="M48" s="873" t="n">
        <v>105</v>
      </c>
      <c r="N48" s="894" t="n">
        <v>22695</v>
      </c>
      <c r="O48" s="888" t="n">
        <v>750</v>
      </c>
      <c r="P48" s="887" t="n">
        <v>23445</v>
      </c>
    </row>
    <row r="49" customFormat="false" ht="13.8" hidden="false" customHeight="false" outlineLevel="0" collapsed="false">
      <c r="A49" s="185" t="str">
        <f aca="true">"INSERT INTO make(id_mk, brand_mk, model_mk) VALUES(null,"&amp;MATCH(MID(CELL("filename",A49),SEARCH("#$",CELL("filename",A49))+2,90),summary!$A$2:$A$38,0)&amp;",'"&amp;C49&amp;"');"</f>
        <v>INSERT INTO make(id_mk, brand_mk, model_mk) VALUES(null,34,'GOLF TL BMT 1.6TDI 5DR 105HP');</v>
      </c>
      <c r="B49" s="872" t="s">
        <v>4186</v>
      </c>
      <c r="C49" s="872" t="s">
        <v>4188</v>
      </c>
      <c r="E49" s="874" t="s">
        <v>4145</v>
      </c>
      <c r="F49" s="873" t="s">
        <v>2250</v>
      </c>
      <c r="G49" s="873" t="n">
        <v>99</v>
      </c>
      <c r="H49" s="891" t="e">
        <f aca="false">#VALUE!</f>
        <v>#VALUE!</v>
      </c>
      <c r="I49" s="891" t="e">
        <f aca="false">#VALUE!</f>
        <v>#VALUE!</v>
      </c>
      <c r="J49" s="882" t="e">
        <f aca="false">#VALUE!</f>
        <v>#VALUE!</v>
      </c>
      <c r="K49" s="885" t="n">
        <v>1598</v>
      </c>
      <c r="L49" s="873" t="n">
        <v>77</v>
      </c>
      <c r="M49" s="873" t="n">
        <v>105</v>
      </c>
      <c r="N49" s="894" t="n">
        <v>23645</v>
      </c>
      <c r="O49" s="888" t="n">
        <v>750</v>
      </c>
      <c r="P49" s="887" t="n">
        <v>24395</v>
      </c>
    </row>
    <row r="50" customFormat="false" ht="13.8" hidden="false" customHeight="false" outlineLevel="0" collapsed="false">
      <c r="A50" s="185" t="str">
        <f aca="true">"INSERT INTO make(id_mk, brand_mk, model_mk) VALUES(null,"&amp;MATCH(MID(CELL("filename",A50),SEARCH("#$",CELL("filename",A50))+2,90),summary!$A$2:$A$38,0)&amp;",'"&amp;C50&amp;"');"</f>
        <v>INSERT INTO make(id_mk, brand_mk, model_mk) VALUES(null,34,'GOLF TL BMT 1.6TDI DSG 5DR 105HP');</v>
      </c>
      <c r="B50" s="872" t="s">
        <v>4189</v>
      </c>
      <c r="C50" s="872" t="s">
        <v>4190</v>
      </c>
      <c r="E50" s="874" t="s">
        <v>4145</v>
      </c>
      <c r="F50" s="873" t="s">
        <v>2250</v>
      </c>
      <c r="G50" s="873" t="n">
        <v>102</v>
      </c>
      <c r="H50" s="891" t="e">
        <f aca="false">#VALUE!</f>
        <v>#VALUE!</v>
      </c>
      <c r="I50" s="891" t="e">
        <f aca="false">#VALUE!</f>
        <v>#VALUE!</v>
      </c>
      <c r="J50" s="882" t="e">
        <f aca="false">#VALUE!</f>
        <v>#VALUE!</v>
      </c>
      <c r="K50" s="885" t="n">
        <v>1598</v>
      </c>
      <c r="L50" s="873" t="n">
        <v>77</v>
      </c>
      <c r="M50" s="873" t="n">
        <v>105</v>
      </c>
      <c r="N50" s="894" t="n">
        <v>25395</v>
      </c>
      <c r="O50" s="888" t="n">
        <v>750</v>
      </c>
      <c r="P50" s="887" t="n">
        <v>26145</v>
      </c>
    </row>
    <row r="51" customFormat="false" ht="13.8" hidden="true" customHeight="false" outlineLevel="0" collapsed="false">
      <c r="F51" s="873"/>
      <c r="G51" s="873"/>
      <c r="H51" s="891"/>
      <c r="I51" s="891"/>
      <c r="J51" s="882"/>
      <c r="K51" s="885"/>
      <c r="L51" s="873"/>
      <c r="M51" s="873"/>
      <c r="N51" s="894"/>
      <c r="O51" s="888"/>
      <c r="P51" s="887"/>
    </row>
    <row r="52" customFormat="false" ht="13.8" hidden="false" customHeight="false" outlineLevel="0" collapsed="false">
      <c r="A52" s="185" t="str">
        <f aca="true">"INSERT INTO make(id_mk, brand_mk, model_mk) VALUES(null,"&amp;MATCH(MID(CELL("filename",A52),SEARCH("#$",CELL("filename",A52))+2,90),summary!$A$2:$A$38,0)&amp;",'"&amp;C52&amp;"');"</f>
        <v>INSERT INTO make(id_mk, brand_mk, model_mk) VALUES(null,34,'GOLF CL BMT 1.2TSI 3DR 105HP');</v>
      </c>
      <c r="B52" s="872" t="s">
        <v>4191</v>
      </c>
      <c r="C52" s="872" t="s">
        <v>4192</v>
      </c>
      <c r="E52" s="874" t="s">
        <v>4155</v>
      </c>
      <c r="F52" s="873" t="s">
        <v>2239</v>
      </c>
      <c r="G52" s="873" t="n">
        <v>114</v>
      </c>
      <c r="H52" s="891" t="e">
        <f aca="false">#VALUE!</f>
        <v>#VALUE!</v>
      </c>
      <c r="I52" s="891" t="e">
        <f aca="false">#VALUE!</f>
        <v>#VALUE!</v>
      </c>
      <c r="J52" s="882" t="e">
        <f aca="false">#VALUE!</f>
        <v>#VALUE!</v>
      </c>
      <c r="K52" s="885" t="n">
        <v>1197</v>
      </c>
      <c r="L52" s="873" t="n">
        <v>77</v>
      </c>
      <c r="M52" s="873" t="n">
        <v>105</v>
      </c>
      <c r="N52" s="894" t="n">
        <v>22395</v>
      </c>
      <c r="O52" s="888" t="n">
        <v>750</v>
      </c>
      <c r="P52" s="887" t="n">
        <v>23145</v>
      </c>
    </row>
    <row r="53" customFormat="false" ht="13.8" hidden="false" customHeight="false" outlineLevel="0" collapsed="false">
      <c r="A53" s="185" t="str">
        <f aca="true">"INSERT INTO make(id_mk, brand_mk, model_mk) VALUES(null,"&amp;MATCH(MID(CELL("filename",A53),SEARCH("#$",CELL("filename",A53))+2,90),summary!$A$2:$A$38,0)&amp;",'"&amp;C53&amp;"');"</f>
        <v>INSERT INTO make(id_mk, brand_mk, model_mk) VALUES(null,34,'GOLF CL BMT 1.2TSI 5DR 105HP');</v>
      </c>
      <c r="B53" s="872" t="s">
        <v>4191</v>
      </c>
      <c r="C53" s="872" t="s">
        <v>4193</v>
      </c>
      <c r="E53" s="874" t="s">
        <v>4155</v>
      </c>
      <c r="F53" s="873" t="s">
        <v>2239</v>
      </c>
      <c r="G53" s="873" t="n">
        <v>114</v>
      </c>
      <c r="H53" s="891" t="e">
        <f aca="false">#VALUE!</f>
        <v>#VALUE!</v>
      </c>
      <c r="I53" s="891" t="e">
        <f aca="false">#VALUE!</f>
        <v>#VALUE!</v>
      </c>
      <c r="J53" s="882" t="e">
        <f aca="false">#VALUE!</f>
        <v>#VALUE!</v>
      </c>
      <c r="K53" s="885" t="n">
        <v>1197</v>
      </c>
      <c r="L53" s="873" t="n">
        <v>77</v>
      </c>
      <c r="M53" s="873" t="n">
        <v>105</v>
      </c>
      <c r="N53" s="894" t="n">
        <v>23345</v>
      </c>
      <c r="O53" s="888" t="n">
        <v>750</v>
      </c>
      <c r="P53" s="887" t="n">
        <v>24095</v>
      </c>
    </row>
    <row r="54" customFormat="false" ht="13.8" hidden="false" customHeight="false" outlineLevel="0" collapsed="false">
      <c r="A54" s="185" t="str">
        <f aca="true">"INSERT INTO make(id_mk, brand_mk, model_mk) VALUES(null,"&amp;MATCH(MID(CELL("filename",A54),SEARCH("#$",CELL("filename",A54))+2,90),summary!$A$2:$A$38,0)&amp;",'"&amp;C54&amp;"');"</f>
        <v>INSERT INTO make(id_mk, brand_mk, model_mk) VALUES(null,34,'GOLF CL BMT 1.2TSI DSG 5DR 105HP');</v>
      </c>
      <c r="B54" s="872" t="s">
        <v>4194</v>
      </c>
      <c r="C54" s="872" t="s">
        <v>4195</v>
      </c>
      <c r="E54" s="874" t="s">
        <v>4155</v>
      </c>
      <c r="F54" s="873" t="s">
        <v>2239</v>
      </c>
      <c r="G54" s="873" t="n">
        <v>115</v>
      </c>
      <c r="H54" s="891" t="e">
        <f aca="false">#VALUE!</f>
        <v>#VALUE!</v>
      </c>
      <c r="I54" s="891" t="e">
        <f aca="false">#VALUE!</f>
        <v>#VALUE!</v>
      </c>
      <c r="J54" s="882" t="e">
        <f aca="false">#VALUE!</f>
        <v>#VALUE!</v>
      </c>
      <c r="K54" s="885" t="n">
        <v>1197</v>
      </c>
      <c r="L54" s="873" t="n">
        <v>77</v>
      </c>
      <c r="M54" s="873" t="n">
        <v>105</v>
      </c>
      <c r="N54" s="894" t="n">
        <v>25095</v>
      </c>
      <c r="O54" s="888" t="n">
        <v>750</v>
      </c>
      <c r="P54" s="887" t="n">
        <v>25845</v>
      </c>
    </row>
    <row r="55" customFormat="false" ht="13.8" hidden="false" customHeight="false" outlineLevel="0" collapsed="false">
      <c r="A55" s="185" t="str">
        <f aca="true">"INSERT INTO make(id_mk, brand_mk, model_mk) VALUES(null,"&amp;MATCH(MID(CELL("filename",A55),SEARCH("#$",CELL("filename",A55))+2,90),summary!$A$2:$A$38,0)&amp;",'"&amp;C55&amp;"');"</f>
        <v>INSERT INTO make(id_mk, brand_mk, model_mk) VALUES(null,34,'GOLF CL BMT 1.6TDI 3DR 105HP');</v>
      </c>
      <c r="B55" s="872" t="s">
        <v>4196</v>
      </c>
      <c r="C55" s="872" t="s">
        <v>4197</v>
      </c>
      <c r="E55" s="874" t="s">
        <v>4155</v>
      </c>
      <c r="F55" s="873" t="s">
        <v>2250</v>
      </c>
      <c r="G55" s="873" t="n">
        <v>99</v>
      </c>
      <c r="H55" s="891" t="e">
        <f aca="false">#VALUE!</f>
        <v>#VALUE!</v>
      </c>
      <c r="I55" s="891" t="e">
        <f aca="false">#VALUE!</f>
        <v>#VALUE!</v>
      </c>
      <c r="J55" s="882" t="e">
        <f aca="false">#VALUE!</f>
        <v>#VALUE!</v>
      </c>
      <c r="K55" s="885" t="n">
        <v>1598</v>
      </c>
      <c r="L55" s="873" t="n">
        <v>77</v>
      </c>
      <c r="M55" s="873" t="n">
        <v>105</v>
      </c>
      <c r="N55" s="894" t="n">
        <v>24345</v>
      </c>
      <c r="O55" s="888" t="n">
        <v>750</v>
      </c>
      <c r="P55" s="887" t="n">
        <v>25095</v>
      </c>
    </row>
    <row r="56" customFormat="false" ht="13.8" hidden="false" customHeight="false" outlineLevel="0" collapsed="false">
      <c r="A56" s="185" t="str">
        <f aca="true">"INSERT INTO make(id_mk, brand_mk, model_mk) VALUES(null,"&amp;MATCH(MID(CELL("filename",A56),SEARCH("#$",CELL("filename",A56))+2,90),summary!$A$2:$A$38,0)&amp;",'"&amp;C56&amp;"');"</f>
        <v>INSERT INTO make(id_mk, brand_mk, model_mk) VALUES(null,34,'GOLF CL BMT 1.6TDI 5DR 105HP');</v>
      </c>
      <c r="B56" s="872" t="s">
        <v>4196</v>
      </c>
      <c r="C56" s="872" t="s">
        <v>4198</v>
      </c>
      <c r="E56" s="874" t="s">
        <v>4155</v>
      </c>
      <c r="F56" s="873" t="s">
        <v>2250</v>
      </c>
      <c r="G56" s="873" t="n">
        <v>99</v>
      </c>
      <c r="H56" s="891" t="e">
        <f aca="false">#VALUE!</f>
        <v>#VALUE!</v>
      </c>
      <c r="I56" s="891" t="e">
        <f aca="false">#VALUE!</f>
        <v>#VALUE!</v>
      </c>
      <c r="J56" s="882" t="e">
        <f aca="false">#VALUE!</f>
        <v>#VALUE!</v>
      </c>
      <c r="K56" s="885" t="n">
        <v>1598</v>
      </c>
      <c r="L56" s="873" t="n">
        <v>77</v>
      </c>
      <c r="M56" s="873" t="n">
        <v>105</v>
      </c>
      <c r="N56" s="894" t="n">
        <v>25295</v>
      </c>
      <c r="O56" s="888" t="n">
        <v>750</v>
      </c>
      <c r="P56" s="887" t="n">
        <v>26045</v>
      </c>
    </row>
    <row r="57" customFormat="false" ht="13.8" hidden="false" customHeight="false" outlineLevel="0" collapsed="false">
      <c r="A57" s="185" t="str">
        <f aca="true">"INSERT INTO make(id_mk, brand_mk, model_mk) VALUES(null,"&amp;MATCH(MID(CELL("filename",A57),SEARCH("#$",CELL("filename",A57))+2,90),summary!$A$2:$A$38,0)&amp;",'"&amp;C57&amp;"');"</f>
        <v>INSERT INTO make(id_mk, brand_mk, model_mk) VALUES(null,34,'GOLF CL BMT 1.6TDI DSG 5DR 105HP');</v>
      </c>
      <c r="B57" s="872" t="s">
        <v>4199</v>
      </c>
      <c r="C57" s="872" t="s">
        <v>4200</v>
      </c>
      <c r="E57" s="874" t="s">
        <v>4155</v>
      </c>
      <c r="F57" s="873" t="s">
        <v>2250</v>
      </c>
      <c r="G57" s="873" t="n">
        <v>102</v>
      </c>
      <c r="H57" s="891" t="e">
        <f aca="false">#VALUE!</f>
        <v>#VALUE!</v>
      </c>
      <c r="I57" s="891" t="e">
        <f aca="false">#VALUE!</f>
        <v>#VALUE!</v>
      </c>
      <c r="J57" s="882" t="e">
        <f aca="false">#VALUE!</f>
        <v>#VALUE!</v>
      </c>
      <c r="K57" s="885" t="n">
        <v>1598</v>
      </c>
      <c r="L57" s="873" t="n">
        <v>77</v>
      </c>
      <c r="M57" s="873" t="n">
        <v>105</v>
      </c>
      <c r="N57" s="894" t="n">
        <v>27045</v>
      </c>
      <c r="O57" s="888" t="n">
        <v>750</v>
      </c>
      <c r="P57" s="887" t="n">
        <v>27795</v>
      </c>
    </row>
    <row r="58" customFormat="false" ht="13.8" hidden="true" customHeight="false" outlineLevel="0" collapsed="false">
      <c r="F58" s="873"/>
      <c r="G58" s="873"/>
      <c r="H58" s="891"/>
      <c r="I58" s="891"/>
      <c r="J58" s="882"/>
      <c r="K58" s="885"/>
      <c r="L58" s="873"/>
      <c r="M58" s="873"/>
      <c r="N58" s="894"/>
      <c r="O58" s="888"/>
      <c r="P58" s="887"/>
    </row>
    <row r="59" customFormat="false" ht="13.8" hidden="false" customHeight="false" outlineLevel="0" collapsed="false">
      <c r="A59" s="185" t="str">
        <f aca="true">"INSERT INTO make(id_mk, brand_mk, model_mk) VALUES(null,"&amp;MATCH(MID(CELL("filename",A59),SEARCH("#$",CELL("filename",A59))+2,90),summary!$A$2:$A$38,0)&amp;",'"&amp;C59&amp;"');"</f>
        <v>INSERT INTO make(id_mk, brand_mk, model_mk) VALUES(null,34,'GOLF HL BMT 1.2TSI 3DR 105HP');</v>
      </c>
      <c r="B59" s="872" t="s">
        <v>4201</v>
      </c>
      <c r="C59" s="872" t="s">
        <v>4202</v>
      </c>
      <c r="E59" s="874" t="s">
        <v>4203</v>
      </c>
      <c r="F59" s="873" t="s">
        <v>2239</v>
      </c>
      <c r="G59" s="873" t="n">
        <v>114</v>
      </c>
      <c r="H59" s="891" t="e">
        <f aca="false">#VALUE!</f>
        <v>#VALUE!</v>
      </c>
      <c r="I59" s="891" t="e">
        <f aca="false">#VALUE!</f>
        <v>#VALUE!</v>
      </c>
      <c r="J59" s="882" t="e">
        <f aca="false">#VALUE!</f>
        <v>#VALUE!</v>
      </c>
      <c r="K59" s="885" t="n">
        <v>1197</v>
      </c>
      <c r="L59" s="873" t="n">
        <v>77</v>
      </c>
      <c r="M59" s="873" t="n">
        <v>105</v>
      </c>
      <c r="N59" s="894" t="n">
        <v>24045</v>
      </c>
      <c r="O59" s="888" t="n">
        <v>750</v>
      </c>
      <c r="P59" s="887" t="n">
        <v>24795</v>
      </c>
    </row>
    <row r="60" customFormat="false" ht="13.8" hidden="false" customHeight="false" outlineLevel="0" collapsed="false">
      <c r="A60" s="185" t="str">
        <f aca="true">"INSERT INTO make(id_mk, brand_mk, model_mk) VALUES(null,"&amp;MATCH(MID(CELL("filename",A60),SEARCH("#$",CELL("filename",A60))+2,90),summary!$A$2:$A$38,0)&amp;",'"&amp;C60&amp;"');"</f>
        <v>INSERT INTO make(id_mk, brand_mk, model_mk) VALUES(null,34,'GOLF HL BMT 1.2TSI 5DR 105HP');</v>
      </c>
      <c r="B60" s="872" t="s">
        <v>4201</v>
      </c>
      <c r="C60" s="872" t="s">
        <v>4204</v>
      </c>
      <c r="E60" s="874" t="s">
        <v>4203</v>
      </c>
      <c r="F60" s="873" t="s">
        <v>2239</v>
      </c>
      <c r="G60" s="873" t="n">
        <v>114</v>
      </c>
      <c r="H60" s="891" t="e">
        <f aca="false">#VALUE!</f>
        <v>#VALUE!</v>
      </c>
      <c r="I60" s="891" t="e">
        <f aca="false">#VALUE!</f>
        <v>#VALUE!</v>
      </c>
      <c r="J60" s="882" t="e">
        <f aca="false">#VALUE!</f>
        <v>#VALUE!</v>
      </c>
      <c r="K60" s="885" t="n">
        <v>1197</v>
      </c>
      <c r="L60" s="873" t="n">
        <v>77</v>
      </c>
      <c r="M60" s="873" t="n">
        <v>105</v>
      </c>
      <c r="N60" s="894" t="n">
        <v>24995</v>
      </c>
      <c r="O60" s="888" t="n">
        <v>750</v>
      </c>
      <c r="P60" s="887" t="n">
        <v>25745</v>
      </c>
    </row>
    <row r="61" customFormat="false" ht="13.8" hidden="false" customHeight="false" outlineLevel="0" collapsed="false">
      <c r="A61" s="185" t="str">
        <f aca="true">"INSERT INTO make(id_mk, brand_mk, model_mk) VALUES(null,"&amp;MATCH(MID(CELL("filename",A61),SEARCH("#$",CELL("filename",A61))+2,90),summary!$A$2:$A$38,0)&amp;",'"&amp;C61&amp;"');"</f>
        <v>INSERT INTO make(id_mk, brand_mk, model_mk) VALUES(null,34,'GOLF HL BMT 1.2TSI DSG 5DR 105HP');</v>
      </c>
      <c r="B61" s="872" t="s">
        <v>4205</v>
      </c>
      <c r="C61" s="872" t="s">
        <v>4206</v>
      </c>
      <c r="E61" s="874" t="s">
        <v>4203</v>
      </c>
      <c r="F61" s="873" t="s">
        <v>2239</v>
      </c>
      <c r="G61" s="873" t="n">
        <v>115</v>
      </c>
      <c r="H61" s="891" t="e">
        <f aca="false">#VALUE!</f>
        <v>#VALUE!</v>
      </c>
      <c r="I61" s="891" t="e">
        <f aca="false">#VALUE!</f>
        <v>#VALUE!</v>
      </c>
      <c r="J61" s="882" t="e">
        <f aca="false">#VALUE!</f>
        <v>#VALUE!</v>
      </c>
      <c r="K61" s="885" t="n">
        <v>1197</v>
      </c>
      <c r="L61" s="873" t="n">
        <v>77</v>
      </c>
      <c r="M61" s="873" t="n">
        <v>105</v>
      </c>
      <c r="N61" s="894" t="n">
        <v>26745</v>
      </c>
      <c r="O61" s="888" t="n">
        <v>750</v>
      </c>
      <c r="P61" s="887" t="n">
        <v>27495</v>
      </c>
    </row>
    <row r="62" customFormat="false" ht="13.8" hidden="false" customHeight="false" outlineLevel="0" collapsed="false">
      <c r="A62" s="185" t="str">
        <f aca="true">"INSERT INTO make(id_mk, brand_mk, model_mk) VALUES(null,"&amp;MATCH(MID(CELL("filename",A62),SEARCH("#$",CELL("filename",A62))+2,90),summary!$A$2:$A$38,0)&amp;",'"&amp;C62&amp;"');"</f>
        <v>INSERT INTO make(id_mk, brand_mk, model_mk) VALUES(null,34,'GOLF HL BMT ACT 1.4TSI 3DR 140HP');</v>
      </c>
      <c r="B62" s="872" t="s">
        <v>4207</v>
      </c>
      <c r="C62" s="872" t="s">
        <v>4208</v>
      </c>
      <c r="E62" s="874" t="s">
        <v>4203</v>
      </c>
      <c r="F62" s="873" t="s">
        <v>2239</v>
      </c>
      <c r="G62" s="873" t="n">
        <v>109</v>
      </c>
      <c r="H62" s="891" t="e">
        <f aca="false">#VALUE!</f>
        <v>#VALUE!</v>
      </c>
      <c r="I62" s="891" t="e">
        <f aca="false">#VALUE!</f>
        <v>#VALUE!</v>
      </c>
      <c r="J62" s="882" t="e">
        <f aca="false">#VALUE!</f>
        <v>#VALUE!</v>
      </c>
      <c r="K62" s="885" t="n">
        <v>1395</v>
      </c>
      <c r="L62" s="873" t="n">
        <v>103</v>
      </c>
      <c r="M62" s="873" t="n">
        <v>140</v>
      </c>
      <c r="N62" s="894" t="n">
        <v>25795</v>
      </c>
      <c r="O62" s="888" t="n">
        <v>750</v>
      </c>
      <c r="P62" s="887" t="n">
        <v>26545</v>
      </c>
    </row>
    <row r="63" customFormat="false" ht="13.8" hidden="false" customHeight="false" outlineLevel="0" collapsed="false">
      <c r="A63" s="185" t="str">
        <f aca="true">"INSERT INTO make(id_mk, brand_mk, model_mk) VALUES(null,"&amp;MATCH(MID(CELL("filename",A63),SEARCH("#$",CELL("filename",A63))+2,90),summary!$A$2:$A$38,0)&amp;",'"&amp;C63&amp;"');"</f>
        <v>INSERT INTO make(id_mk, brand_mk, model_mk) VALUES(null,34,'GOLF HL BMT ACT 1.4TSI 5DR 140HP');</v>
      </c>
      <c r="B63" s="872" t="s">
        <v>4207</v>
      </c>
      <c r="C63" s="872" t="s">
        <v>4209</v>
      </c>
      <c r="E63" s="874" t="s">
        <v>4203</v>
      </c>
      <c r="F63" s="873" t="s">
        <v>2239</v>
      </c>
      <c r="G63" s="873" t="n">
        <v>112</v>
      </c>
      <c r="H63" s="891" t="e">
        <f aca="false">#VALUE!</f>
        <v>#VALUE!</v>
      </c>
      <c r="I63" s="891" t="e">
        <f aca="false">#VALUE!</f>
        <v>#VALUE!</v>
      </c>
      <c r="J63" s="882" t="e">
        <f aca="false">#VALUE!</f>
        <v>#VALUE!</v>
      </c>
      <c r="K63" s="885" t="n">
        <v>1395</v>
      </c>
      <c r="L63" s="873" t="n">
        <v>103</v>
      </c>
      <c r="M63" s="873" t="n">
        <v>140</v>
      </c>
      <c r="N63" s="894" t="n">
        <v>26745</v>
      </c>
      <c r="O63" s="888" t="n">
        <v>750</v>
      </c>
      <c r="P63" s="887" t="n">
        <v>27495</v>
      </c>
    </row>
    <row r="64" customFormat="false" ht="13.8" hidden="false" customHeight="false" outlineLevel="0" collapsed="false">
      <c r="A64" s="185" t="str">
        <f aca="true">"INSERT INTO make(id_mk, brand_mk, model_mk) VALUES(null,"&amp;MATCH(MID(CELL("filename",A64),SEARCH("#$",CELL("filename",A64))+2,90),summary!$A$2:$A$38,0)&amp;",'"&amp;C64&amp;"');"</f>
        <v>INSERT INTO make(id_mk, brand_mk, model_mk) VALUES(null,34,'GOLF HL BMT ACT 1.4TSI DSG 5DR 140HP');</v>
      </c>
      <c r="B64" s="872" t="s">
        <v>4210</v>
      </c>
      <c r="C64" s="872" t="s">
        <v>4211</v>
      </c>
      <c r="E64" s="874" t="s">
        <v>4203</v>
      </c>
      <c r="F64" s="873" t="s">
        <v>2239</v>
      </c>
      <c r="G64" s="873" t="n">
        <v>110</v>
      </c>
      <c r="H64" s="891" t="e">
        <f aca="false">#VALUE!</f>
        <v>#VALUE!</v>
      </c>
      <c r="I64" s="891" t="e">
        <f aca="false">#VALUE!</f>
        <v>#VALUE!</v>
      </c>
      <c r="J64" s="882" t="e">
        <f aca="false">#VALUE!</f>
        <v>#VALUE!</v>
      </c>
      <c r="K64" s="885" t="n">
        <v>1395</v>
      </c>
      <c r="L64" s="873" t="n">
        <v>103</v>
      </c>
      <c r="M64" s="873" t="n">
        <v>140</v>
      </c>
      <c r="N64" s="894" t="n">
        <v>28495</v>
      </c>
      <c r="O64" s="888" t="n">
        <v>750</v>
      </c>
      <c r="P64" s="887" t="n">
        <v>29245</v>
      </c>
    </row>
    <row r="65" customFormat="false" ht="13.8" hidden="false" customHeight="false" outlineLevel="0" collapsed="false">
      <c r="A65" s="185" t="str">
        <f aca="true">"INSERT INTO make(id_mk, brand_mk, model_mk) VALUES(null,"&amp;MATCH(MID(CELL("filename",A65),SEARCH("#$",CELL("filename",A65))+2,90),summary!$A$2:$A$38,0)&amp;",'"&amp;C65&amp;"');"</f>
        <v>INSERT INTO make(id_mk, brand_mk, model_mk) VALUES(null,34,'GOLF HL BMT 1.6TDI 3DR 105HP');</v>
      </c>
      <c r="B65" s="872" t="s">
        <v>4212</v>
      </c>
      <c r="C65" s="872" t="s">
        <v>4213</v>
      </c>
      <c r="E65" s="874" t="s">
        <v>4203</v>
      </c>
      <c r="F65" s="873" t="s">
        <v>2250</v>
      </c>
      <c r="G65" s="873" t="n">
        <v>99</v>
      </c>
      <c r="H65" s="891" t="e">
        <f aca="false">#VALUE!</f>
        <v>#VALUE!</v>
      </c>
      <c r="I65" s="891" t="e">
        <f aca="false">#VALUE!</f>
        <v>#VALUE!</v>
      </c>
      <c r="J65" s="882" t="e">
        <f aca="false">#VALUE!</f>
        <v>#VALUE!</v>
      </c>
      <c r="K65" s="885" t="n">
        <v>1598</v>
      </c>
      <c r="L65" s="873" t="n">
        <v>77</v>
      </c>
      <c r="M65" s="873" t="n">
        <v>105</v>
      </c>
      <c r="N65" s="894" t="n">
        <v>25995</v>
      </c>
      <c r="O65" s="888" t="n">
        <v>750</v>
      </c>
      <c r="P65" s="887" t="n">
        <v>26745</v>
      </c>
    </row>
    <row r="66" customFormat="false" ht="13.8" hidden="false" customHeight="false" outlineLevel="0" collapsed="false">
      <c r="A66" s="185" t="str">
        <f aca="true">"INSERT INTO make(id_mk, brand_mk, model_mk) VALUES(null,"&amp;MATCH(MID(CELL("filename",A66),SEARCH("#$",CELL("filename",A66))+2,90),summary!$A$2:$A$38,0)&amp;",'"&amp;C66&amp;"');"</f>
        <v>INSERT INTO make(id_mk, brand_mk, model_mk) VALUES(null,34,'GOLF HL BMT 1.6TDI 5DR 105HP');</v>
      </c>
      <c r="B66" s="872" t="s">
        <v>4212</v>
      </c>
      <c r="C66" s="872" t="s">
        <v>4214</v>
      </c>
      <c r="E66" s="874" t="s">
        <v>4203</v>
      </c>
      <c r="F66" s="873" t="s">
        <v>2250</v>
      </c>
      <c r="G66" s="873" t="n">
        <v>99</v>
      </c>
      <c r="H66" s="891" t="e">
        <f aca="false">#VALUE!</f>
        <v>#VALUE!</v>
      </c>
      <c r="I66" s="891" t="e">
        <f aca="false">#VALUE!</f>
        <v>#VALUE!</v>
      </c>
      <c r="J66" s="882" t="e">
        <f aca="false">#VALUE!</f>
        <v>#VALUE!</v>
      </c>
      <c r="K66" s="885" t="n">
        <v>1598</v>
      </c>
      <c r="L66" s="873" t="n">
        <v>77</v>
      </c>
      <c r="M66" s="873" t="n">
        <v>105</v>
      </c>
      <c r="N66" s="894" t="n">
        <v>26945</v>
      </c>
      <c r="O66" s="888" t="n">
        <v>750</v>
      </c>
      <c r="P66" s="887" t="n">
        <v>27695</v>
      </c>
    </row>
    <row r="67" customFormat="false" ht="13.8" hidden="false" customHeight="false" outlineLevel="0" collapsed="false">
      <c r="A67" s="185" t="str">
        <f aca="true">"INSERT INTO make(id_mk, brand_mk, model_mk) VALUES(null,"&amp;MATCH(MID(CELL("filename",A67),SEARCH("#$",CELL("filename",A67))+2,90),summary!$A$2:$A$38,0)&amp;",'"&amp;C67&amp;"');"</f>
        <v>INSERT INTO make(id_mk, brand_mk, model_mk) VALUES(null,34,'GOLF HL BMT 1.6TDI DSG 5DR 105HP');</v>
      </c>
      <c r="B67" s="872" t="s">
        <v>4215</v>
      </c>
      <c r="C67" s="872" t="s">
        <v>4216</v>
      </c>
      <c r="E67" s="874" t="s">
        <v>4203</v>
      </c>
      <c r="F67" s="873" t="s">
        <v>2250</v>
      </c>
      <c r="G67" s="873" t="n">
        <v>102</v>
      </c>
      <c r="H67" s="891" t="e">
        <f aca="false">#VALUE!</f>
        <v>#VALUE!</v>
      </c>
      <c r="I67" s="891" t="e">
        <f aca="false">#VALUE!</f>
        <v>#VALUE!</v>
      </c>
      <c r="J67" s="882" t="e">
        <f aca="false">#VALUE!</f>
        <v>#VALUE!</v>
      </c>
      <c r="K67" s="885" t="n">
        <v>1598</v>
      </c>
      <c r="L67" s="873" t="n">
        <v>77</v>
      </c>
      <c r="M67" s="873" t="n">
        <v>105</v>
      </c>
      <c r="N67" s="894" t="n">
        <v>28695</v>
      </c>
      <c r="O67" s="888" t="n">
        <v>750</v>
      </c>
      <c r="P67" s="887" t="n">
        <v>29445</v>
      </c>
    </row>
    <row r="68" customFormat="false" ht="13.8" hidden="false" customHeight="false" outlineLevel="0" collapsed="false">
      <c r="A68" s="185" t="str">
        <f aca="true">"INSERT INTO make(id_mk, brand_mk, model_mk) VALUES(null,"&amp;MATCH(MID(CELL("filename",A68),SEARCH("#$",CELL("filename",A68))+2,90),summary!$A$2:$A$38,0)&amp;",'"&amp;C68&amp;"');"</f>
        <v>INSERT INTO make(id_mk, brand_mk, model_mk) VALUES(null,34,'GOLF HL BMT 2.0TDI 5DR 150HP');</v>
      </c>
      <c r="B68" s="872" t="s">
        <v>4217</v>
      </c>
      <c r="C68" s="872" t="s">
        <v>4218</v>
      </c>
      <c r="E68" s="874" t="s">
        <v>4203</v>
      </c>
      <c r="F68" s="873" t="s">
        <v>2250</v>
      </c>
      <c r="G68" s="873" t="n">
        <v>106</v>
      </c>
      <c r="H68" s="891" t="e">
        <f aca="false">#VALUE!</f>
        <v>#VALUE!</v>
      </c>
      <c r="I68" s="891" t="e">
        <f aca="false">#VALUE!</f>
        <v>#VALUE!</v>
      </c>
      <c r="J68" s="882" t="e">
        <f aca="false">#VALUE!</f>
        <v>#VALUE!</v>
      </c>
      <c r="K68" s="885" t="n">
        <v>1968</v>
      </c>
      <c r="L68" s="873" t="n">
        <v>110</v>
      </c>
      <c r="M68" s="873" t="n">
        <v>150</v>
      </c>
      <c r="N68" s="894" t="n">
        <v>29695</v>
      </c>
      <c r="O68" s="888" t="n">
        <v>750</v>
      </c>
      <c r="P68" s="887" t="n">
        <v>30445</v>
      </c>
    </row>
    <row r="69" customFormat="false" ht="13.8" hidden="false" customHeight="false" outlineLevel="0" collapsed="false">
      <c r="A69" s="185" t="str">
        <f aca="true">"INSERT INTO make(id_mk, brand_mk, model_mk) VALUES(null,"&amp;MATCH(MID(CELL("filename",A69),SEARCH("#$",CELL("filename",A69))+2,90),summary!$A$2:$A$38,0)&amp;",'"&amp;C69&amp;"');"</f>
        <v>INSERT INTO make(id_mk, brand_mk, model_mk) VALUES(null,34,'GOLF HL BMT 2.0TDI DSG 5DR 150HP');</v>
      </c>
      <c r="B69" s="872" t="s">
        <v>4219</v>
      </c>
      <c r="C69" s="872" t="s">
        <v>4220</v>
      </c>
      <c r="E69" s="874" t="s">
        <v>4203</v>
      </c>
      <c r="F69" s="873" t="s">
        <v>2250</v>
      </c>
      <c r="G69" s="873" t="n">
        <v>119</v>
      </c>
      <c r="H69" s="891" t="e">
        <f aca="false">#VALUE!</f>
        <v>#VALUE!</v>
      </c>
      <c r="I69" s="891" t="e">
        <f aca="false">#VALUE!</f>
        <v>#VALUE!</v>
      </c>
      <c r="J69" s="882" t="e">
        <f aca="false">#VALUE!</f>
        <v>#VALUE!</v>
      </c>
      <c r="K69" s="885" t="n">
        <v>1968</v>
      </c>
      <c r="L69" s="873" t="n">
        <v>110</v>
      </c>
      <c r="M69" s="873" t="n">
        <v>150</v>
      </c>
      <c r="N69" s="894" t="n">
        <v>31645</v>
      </c>
      <c r="O69" s="888" t="n">
        <v>750</v>
      </c>
      <c r="P69" s="887" t="n">
        <v>32395</v>
      </c>
    </row>
    <row r="70" customFormat="false" ht="13.8" hidden="true" customHeight="false" outlineLevel="0" collapsed="false">
      <c r="F70" s="873"/>
      <c r="G70" s="873"/>
      <c r="H70" s="891"/>
      <c r="I70" s="891"/>
      <c r="J70" s="897"/>
      <c r="K70" s="885"/>
      <c r="L70" s="873"/>
      <c r="M70" s="873"/>
      <c r="N70" s="894"/>
      <c r="O70" s="888"/>
      <c r="P70" s="887"/>
    </row>
    <row r="71" s="872" customFormat="true" ht="26.8" hidden="true" customHeight="false" outlineLevel="0" collapsed="false">
      <c r="B71" s="898"/>
      <c r="C71" s="877" t="s">
        <v>4221</v>
      </c>
      <c r="J71" s="882"/>
      <c r="N71" s="899" t="s">
        <v>38</v>
      </c>
      <c r="O71" s="873"/>
      <c r="P71" s="873" t="s">
        <v>38</v>
      </c>
    </row>
    <row r="72" customFormat="false" ht="13.8" hidden="false" customHeight="false" outlineLevel="0" collapsed="false">
      <c r="A72" s="185" t="str">
        <f aca="true">"INSERT INTO make(id_mk, brand_mk, model_mk) VALUES(null,"&amp;MATCH(MID(CELL("filename",A72),SEARCH("#$",CELL("filename",A72))+2,90),summary!$A$2:$A$38,0)&amp;",'"&amp;C72&amp;"');"</f>
        <v>INSERT INTO make(id_mk, brand_mk, model_mk) VALUES(null,34,'GOLF PLUS TL 1.2TSI 85HP');</v>
      </c>
      <c r="B72" s="898" t="s">
        <v>4222</v>
      </c>
      <c r="C72" s="900" t="s">
        <v>4223</v>
      </c>
      <c r="D72" s="901"/>
      <c r="E72" s="902" t="s">
        <v>4145</v>
      </c>
      <c r="F72" s="903" t="s">
        <v>2239</v>
      </c>
      <c r="G72" s="873" t="n">
        <v>136</v>
      </c>
      <c r="H72" s="891" t="e">
        <f aca="false">#VALUE!</f>
        <v>#VALUE!</v>
      </c>
      <c r="I72" s="891" t="e">
        <f aca="false">#VALUE!</f>
        <v>#VALUE!</v>
      </c>
      <c r="J72" s="882" t="e">
        <f aca="false">#VALUE!</f>
        <v>#VALUE!</v>
      </c>
      <c r="K72" s="904" t="n">
        <v>1197</v>
      </c>
      <c r="L72" s="905" t="n">
        <v>63</v>
      </c>
      <c r="M72" s="905" t="n">
        <v>85</v>
      </c>
      <c r="N72" s="906" t="n">
        <v>22435</v>
      </c>
      <c r="O72" s="888" t="n">
        <v>750</v>
      </c>
      <c r="P72" s="887" t="n">
        <v>23185</v>
      </c>
    </row>
    <row r="73" customFormat="false" ht="13.8" hidden="false" customHeight="false" outlineLevel="0" collapsed="false">
      <c r="A73" s="185" t="str">
        <f aca="true">"INSERT INTO make(id_mk, brand_mk, model_mk) VALUES(null,"&amp;MATCH(MID(CELL("filename",A73),SEARCH("#$",CELL("filename",A73))+2,90),summary!$A$2:$A$38,0)&amp;",'"&amp;C73&amp;"');"</f>
        <v>INSERT INTO make(id_mk, brand_mk, model_mk) VALUES(null,34,'GOLF PLUS TL 1.6TDI 90HP');</v>
      </c>
      <c r="B73" s="898" t="s">
        <v>4224</v>
      </c>
      <c r="C73" s="900" t="s">
        <v>4225</v>
      </c>
      <c r="D73" s="901"/>
      <c r="E73" s="902" t="s">
        <v>4145</v>
      </c>
      <c r="F73" s="903" t="s">
        <v>2250</v>
      </c>
      <c r="G73" s="873" t="n">
        <v>125</v>
      </c>
      <c r="H73" s="891" t="e">
        <f aca="false">#VALUE!</f>
        <v>#VALUE!</v>
      </c>
      <c r="I73" s="891" t="e">
        <f aca="false">#VALUE!</f>
        <v>#VALUE!</v>
      </c>
      <c r="J73" s="882" t="e">
        <f aca="false">#VALUE!</f>
        <v>#VALUE!</v>
      </c>
      <c r="K73" s="904" t="n">
        <v>1598</v>
      </c>
      <c r="L73" s="905" t="n">
        <v>66</v>
      </c>
      <c r="M73" s="905" t="n">
        <v>90</v>
      </c>
      <c r="N73" s="906" t="n">
        <v>24325</v>
      </c>
      <c r="O73" s="888" t="n">
        <v>750</v>
      </c>
      <c r="P73" s="887" t="n">
        <v>25075</v>
      </c>
    </row>
    <row r="74" customFormat="false" ht="13.8" hidden="true" customHeight="false" outlineLevel="0" collapsed="false">
      <c r="B74" s="898"/>
      <c r="C74" s="900"/>
      <c r="D74" s="901"/>
      <c r="E74" s="902"/>
      <c r="F74" s="903"/>
      <c r="G74" s="873"/>
      <c r="H74" s="891"/>
      <c r="I74" s="891"/>
      <c r="J74" s="882"/>
      <c r="K74" s="904"/>
      <c r="L74" s="905"/>
      <c r="M74" s="905"/>
      <c r="N74" s="906"/>
      <c r="O74" s="888"/>
      <c r="P74" s="887"/>
    </row>
    <row r="75" customFormat="false" ht="13.8" hidden="false" customHeight="false" outlineLevel="0" collapsed="false">
      <c r="A75" s="185" t="str">
        <f aca="true">"INSERT INTO make(id_mk, brand_mk, model_mk) VALUES(null,"&amp;MATCH(MID(CELL("filename",A75),SEARCH("#$",CELL("filename",A75))+2,90),summary!$A$2:$A$38,0)&amp;",'"&amp;C75&amp;"');"</f>
        <v>INSERT INTO make(id_mk, brand_mk, model_mk) VALUES(null,34,'GOLF PLUS LIFE 1.2TSI 85HP');</v>
      </c>
      <c r="B75" s="898" t="s">
        <v>4222</v>
      </c>
      <c r="C75" s="900" t="s">
        <v>4226</v>
      </c>
      <c r="D75" s="901"/>
      <c r="E75" s="902" t="s">
        <v>4227</v>
      </c>
      <c r="F75" s="903" t="s">
        <v>2239</v>
      </c>
      <c r="G75" s="873" t="n">
        <v>136</v>
      </c>
      <c r="H75" s="891" t="e">
        <f aca="false">#VALUE!</f>
        <v>#VALUE!</v>
      </c>
      <c r="I75" s="891" t="e">
        <f aca="false">#VALUE!</f>
        <v>#VALUE!</v>
      </c>
      <c r="J75" s="882" t="e">
        <f aca="false">#VALUE!</f>
        <v>#VALUE!</v>
      </c>
      <c r="K75" s="904" t="n">
        <v>1197</v>
      </c>
      <c r="L75" s="905" t="n">
        <v>63</v>
      </c>
      <c r="M75" s="905" t="n">
        <v>85</v>
      </c>
      <c r="N75" s="906" t="n">
        <v>23955</v>
      </c>
      <c r="O75" s="888" t="n">
        <v>750</v>
      </c>
      <c r="P75" s="887" t="n">
        <v>24705</v>
      </c>
    </row>
    <row r="76" customFormat="false" ht="13.8" hidden="false" customHeight="false" outlineLevel="0" collapsed="false">
      <c r="A76" s="185" t="str">
        <f aca="true">"INSERT INTO make(id_mk, brand_mk, model_mk) VALUES(null,"&amp;MATCH(MID(CELL("filename",A76),SEARCH("#$",CELL("filename",A76))+2,90),summary!$A$2:$A$38,0)&amp;",'"&amp;C76&amp;"');"</f>
        <v>INSERT INTO make(id_mk, brand_mk, model_mk) VALUES(null,34,'GOLF PLUS LIFE 1.6TDI 90HP');</v>
      </c>
      <c r="B76" s="898" t="s">
        <v>4224</v>
      </c>
      <c r="C76" s="900" t="s">
        <v>4228</v>
      </c>
      <c r="D76" s="901"/>
      <c r="E76" s="902" t="s">
        <v>4227</v>
      </c>
      <c r="F76" s="903" t="s">
        <v>2250</v>
      </c>
      <c r="G76" s="873" t="n">
        <v>125</v>
      </c>
      <c r="H76" s="891" t="e">
        <f aca="false">#VALUE!</f>
        <v>#VALUE!</v>
      </c>
      <c r="I76" s="891" t="e">
        <f aca="false">#VALUE!</f>
        <v>#VALUE!</v>
      </c>
      <c r="J76" s="882" t="e">
        <f aca="false">#VALUE!</f>
        <v>#VALUE!</v>
      </c>
      <c r="K76" s="904" t="n">
        <v>1598</v>
      </c>
      <c r="L76" s="905" t="n">
        <v>66</v>
      </c>
      <c r="M76" s="905" t="n">
        <v>90</v>
      </c>
      <c r="N76" s="906" t="n">
        <v>25840</v>
      </c>
      <c r="O76" s="888" t="n">
        <v>750</v>
      </c>
      <c r="P76" s="887" t="n">
        <v>26590</v>
      </c>
    </row>
    <row r="77" customFormat="false" ht="13.8" hidden="false" customHeight="false" outlineLevel="0" collapsed="false">
      <c r="A77" s="185" t="str">
        <f aca="true">"INSERT INTO make(id_mk, brand_mk, model_mk) VALUES(null,"&amp;MATCH(MID(CELL("filename",A77),SEARCH("#$",CELL("filename",A77))+2,90),summary!$A$2:$A$38,0)&amp;",'"&amp;C77&amp;"');"</f>
        <v>INSERT INTO make(id_mk, brand_mk, model_mk) VALUES(null,34,'GOLF PLUS LIFE 1.2TSI 105HP');</v>
      </c>
      <c r="B77" s="898" t="s">
        <v>4229</v>
      </c>
      <c r="C77" s="900" t="s">
        <v>4230</v>
      </c>
      <c r="D77" s="901"/>
      <c r="E77" s="902" t="s">
        <v>4227</v>
      </c>
      <c r="F77" s="903" t="s">
        <v>2239</v>
      </c>
      <c r="G77" s="873" t="n">
        <v>139</v>
      </c>
      <c r="H77" s="891" t="e">
        <f aca="false">#VALUE!</f>
        <v>#VALUE!</v>
      </c>
      <c r="I77" s="891" t="e">
        <f aca="false">#VALUE!</f>
        <v>#VALUE!</v>
      </c>
      <c r="J77" s="882" t="e">
        <f aca="false">#VALUE!</f>
        <v>#VALUE!</v>
      </c>
      <c r="K77" s="904" t="n">
        <v>1197</v>
      </c>
      <c r="L77" s="905" t="n">
        <v>77</v>
      </c>
      <c r="M77" s="905" t="n">
        <v>105</v>
      </c>
      <c r="N77" s="906" t="n">
        <v>24995</v>
      </c>
      <c r="O77" s="888" t="n">
        <v>750</v>
      </c>
      <c r="P77" s="887" t="n">
        <v>25745</v>
      </c>
    </row>
    <row r="78" customFormat="false" ht="13.8" hidden="false" customHeight="false" outlineLevel="0" collapsed="false">
      <c r="A78" s="185" t="str">
        <f aca="true">"INSERT INTO make(id_mk, brand_mk, model_mk) VALUES(null,"&amp;MATCH(MID(CELL("filename",A78),SEARCH("#$",CELL("filename",A78))+2,90),summary!$A$2:$A$38,0)&amp;",'"&amp;C78&amp;"');"</f>
        <v>INSERT INTO make(id_mk, brand_mk, model_mk) VALUES(null,34,'GOLF PLUS LIFE 1.2TSI DSG 105HP');</v>
      </c>
      <c r="B78" s="898" t="s">
        <v>4231</v>
      </c>
      <c r="C78" s="900" t="s">
        <v>4232</v>
      </c>
      <c r="D78" s="901"/>
      <c r="E78" s="902" t="s">
        <v>4227</v>
      </c>
      <c r="F78" s="903" t="s">
        <v>2239</v>
      </c>
      <c r="G78" s="873" t="n">
        <v>139</v>
      </c>
      <c r="H78" s="891" t="e">
        <f aca="false">#VALUE!</f>
        <v>#VALUE!</v>
      </c>
      <c r="I78" s="891" t="e">
        <f aca="false">#VALUE!</f>
        <v>#VALUE!</v>
      </c>
      <c r="J78" s="882" t="e">
        <f aca="false">#VALUE!</f>
        <v>#VALUE!</v>
      </c>
      <c r="K78" s="904" t="n">
        <v>1197</v>
      </c>
      <c r="L78" s="905" t="n">
        <v>77</v>
      </c>
      <c r="M78" s="905" t="n">
        <v>105</v>
      </c>
      <c r="N78" s="906" t="n">
        <v>26745</v>
      </c>
      <c r="O78" s="888" t="n">
        <v>750</v>
      </c>
      <c r="P78" s="887" t="n">
        <v>27495</v>
      </c>
    </row>
    <row r="79" customFormat="false" ht="13.8" hidden="false" customHeight="false" outlineLevel="0" collapsed="false">
      <c r="A79" s="185" t="str">
        <f aca="true">"INSERT INTO make(id_mk, brand_mk, model_mk) VALUES(null,"&amp;MATCH(MID(CELL("filename",A79),SEARCH("#$",CELL("filename",A79))+2,90),summary!$A$2:$A$38,0)&amp;",'"&amp;C79&amp;"');"</f>
        <v>INSERT INTO make(id_mk, brand_mk, model_mk) VALUES(null,34,'GOLF PLUS LIFE 1.6TDI 105HP BMT');</v>
      </c>
      <c r="B79" s="898" t="s">
        <v>4233</v>
      </c>
      <c r="C79" s="900" t="s">
        <v>4234</v>
      </c>
      <c r="D79" s="901"/>
      <c r="E79" s="902" t="s">
        <v>4227</v>
      </c>
      <c r="F79" s="903" t="s">
        <v>2250</v>
      </c>
      <c r="G79" s="873" t="n">
        <v>114</v>
      </c>
      <c r="H79" s="891" t="e">
        <f aca="false">#VALUE!</f>
        <v>#VALUE!</v>
      </c>
      <c r="I79" s="891" t="e">
        <f aca="false">#VALUE!</f>
        <v>#VALUE!</v>
      </c>
      <c r="J79" s="882" t="e">
        <f aca="false">#VALUE!</f>
        <v>#VALUE!</v>
      </c>
      <c r="K79" s="904" t="n">
        <v>1598</v>
      </c>
      <c r="L79" s="905" t="n">
        <v>77</v>
      </c>
      <c r="M79" s="905" t="n">
        <v>105</v>
      </c>
      <c r="N79" s="906" t="n">
        <v>26855</v>
      </c>
      <c r="O79" s="888" t="n">
        <v>750</v>
      </c>
      <c r="P79" s="887" t="n">
        <v>27605</v>
      </c>
    </row>
    <row r="80" customFormat="false" ht="13.8" hidden="false" customHeight="false" outlineLevel="0" collapsed="false">
      <c r="A80" s="185" t="str">
        <f aca="true">"INSERT INTO make(id_mk, brand_mk, model_mk) VALUES(null,"&amp;MATCH(MID(CELL("filename",A80),SEARCH("#$",CELL("filename",A80))+2,90),summary!$A$2:$A$38,0)&amp;",'"&amp;C80&amp;"');"</f>
        <v>INSERT INTO make(id_mk, brand_mk, model_mk) VALUES(null,34,'GOLF PLUS LIFE 1.6TDI DSG 105HP BMT');</v>
      </c>
      <c r="B80" s="898" t="s">
        <v>4235</v>
      </c>
      <c r="C80" s="900" t="s">
        <v>4236</v>
      </c>
      <c r="D80" s="901"/>
      <c r="E80" s="902" t="s">
        <v>4227</v>
      </c>
      <c r="F80" s="903" t="s">
        <v>2250</v>
      </c>
      <c r="G80" s="873" t="n">
        <v>112</v>
      </c>
      <c r="H80" s="891" t="e">
        <f aca="false">#VALUE!</f>
        <v>#VALUE!</v>
      </c>
      <c r="I80" s="891" t="e">
        <f aca="false">#VALUE!</f>
        <v>#VALUE!</v>
      </c>
      <c r="J80" s="882" t="e">
        <f aca="false">#VALUE!</f>
        <v>#VALUE!</v>
      </c>
      <c r="K80" s="904" t="n">
        <v>1598</v>
      </c>
      <c r="L80" s="905" t="n">
        <v>77</v>
      </c>
      <c r="M80" s="905" t="n">
        <v>105</v>
      </c>
      <c r="N80" s="906" t="n">
        <v>28605</v>
      </c>
      <c r="O80" s="888" t="n">
        <v>750</v>
      </c>
      <c r="P80" s="887" t="n">
        <v>29355</v>
      </c>
    </row>
    <row r="81" customFormat="false" ht="13.8" hidden="true" customHeight="false" outlineLevel="0" collapsed="false">
      <c r="B81" s="898"/>
      <c r="C81" s="907"/>
      <c r="D81" s="908"/>
      <c r="E81" s="909"/>
      <c r="F81" s="910"/>
      <c r="G81" s="252"/>
      <c r="H81" s="911"/>
      <c r="I81" s="911"/>
      <c r="J81" s="912"/>
      <c r="K81" s="913"/>
      <c r="L81" s="914"/>
      <c r="M81" s="914"/>
      <c r="N81" s="915"/>
      <c r="O81" s="252"/>
      <c r="P81" s="252"/>
    </row>
    <row r="82" customFormat="false" ht="17.9" hidden="true" customHeight="false" outlineLevel="0" collapsed="false">
      <c r="B82" s="898"/>
      <c r="C82" s="916" t="s">
        <v>4237</v>
      </c>
      <c r="D82" s="917"/>
      <c r="E82" s="918"/>
      <c r="F82" s="919"/>
      <c r="G82" s="891"/>
      <c r="H82" s="891"/>
      <c r="I82" s="882"/>
      <c r="J82" s="918"/>
      <c r="K82" s="918"/>
      <c r="L82" s="918"/>
      <c r="M82" s="920"/>
      <c r="P82" s="872"/>
    </row>
    <row r="83" customFormat="false" ht="17.9" hidden="true" customHeight="false" outlineLevel="0" collapsed="false">
      <c r="B83" s="898"/>
      <c r="C83" s="916" t="s">
        <v>4238</v>
      </c>
      <c r="D83" s="874"/>
      <c r="E83" s="872"/>
      <c r="I83" s="882"/>
      <c r="J83" s="921"/>
      <c r="M83" s="899"/>
      <c r="P83" s="872"/>
    </row>
    <row r="84" customFormat="false" ht="13.8" hidden="true" customHeight="false" outlineLevel="0" collapsed="false">
      <c r="B84" s="922" t="s">
        <v>4239</v>
      </c>
      <c r="D84" s="874"/>
      <c r="E84" s="872"/>
      <c r="I84" s="882"/>
      <c r="J84" s="921"/>
      <c r="M84" s="899"/>
      <c r="P84" s="872"/>
    </row>
    <row r="85" customFormat="false" ht="26.8" hidden="true" customHeight="false" outlineLevel="0" collapsed="false">
      <c r="B85" s="898"/>
      <c r="C85" s="877" t="s">
        <v>4240</v>
      </c>
      <c r="D85" s="876"/>
      <c r="E85" s="877"/>
      <c r="F85" s="877"/>
      <c r="G85" s="877"/>
      <c r="H85" s="877"/>
      <c r="I85" s="877"/>
      <c r="J85" s="882"/>
      <c r="K85" s="883"/>
      <c r="L85" s="877"/>
      <c r="M85" s="877"/>
      <c r="N85" s="876"/>
      <c r="R85" s="872" t="s">
        <v>38</v>
      </c>
    </row>
    <row r="86" customFormat="false" ht="13.8" hidden="false" customHeight="false" outlineLevel="0" collapsed="false">
      <c r="A86" s="185" t="str">
        <f aca="true">"INSERT INTO make(id_mk, brand_mk, model_mk) VALUES(null,"&amp;MATCH(MID(CELL("filename",A86),SEARCH("#$",CELL("filename",A86))+2,90),summary!$A$2:$A$38,0)&amp;",'"&amp;C86&amp;"');"</f>
        <v>INSERT INTO make(id_mk, brand_mk, model_mk) VALUES(null,34,'BEETLE 1.2TSI 105HP BMT');</v>
      </c>
      <c r="B86" s="898" t="s">
        <v>4241</v>
      </c>
      <c r="C86" s="884" t="s">
        <v>4242</v>
      </c>
      <c r="D86" s="892"/>
      <c r="E86" s="917" t="s">
        <v>4243</v>
      </c>
      <c r="F86" s="923" t="s">
        <v>2239</v>
      </c>
      <c r="G86" s="892" t="n">
        <v>129</v>
      </c>
      <c r="H86" s="891" t="e">
        <f aca="false">#VALUE!</f>
        <v>#VALUE!</v>
      </c>
      <c r="I86" s="891" t="e">
        <f aca="false">#VALUE!</f>
        <v>#VALUE!</v>
      </c>
      <c r="J86" s="882" t="e">
        <f aca="false">#VALUE!</f>
        <v>#VALUE!</v>
      </c>
      <c r="K86" s="924" t="n">
        <v>1197</v>
      </c>
      <c r="L86" s="893" t="n">
        <v>77</v>
      </c>
      <c r="M86" s="892" t="n">
        <v>105</v>
      </c>
      <c r="N86" s="894" t="n">
        <v>20695</v>
      </c>
      <c r="O86" s="888" t="n">
        <v>750</v>
      </c>
      <c r="P86" s="887" t="n">
        <v>21445</v>
      </c>
    </row>
    <row r="87" customFormat="false" ht="13.8" hidden="false" customHeight="false" outlineLevel="0" collapsed="false">
      <c r="A87" s="185" t="str">
        <f aca="true">"INSERT INTO make(id_mk, brand_mk, model_mk) VALUES(null,"&amp;MATCH(MID(CELL("filename",A87),SEARCH("#$",CELL("filename",A87))+2,90),summary!$A$2:$A$38,0)&amp;",'"&amp;C87&amp;"');"</f>
        <v>INSERT INTO make(id_mk, brand_mk, model_mk) VALUES(null,34,'BEETLE 1.6TDI 105HP BMT');</v>
      </c>
      <c r="B87" s="898" t="s">
        <v>4244</v>
      </c>
      <c r="C87" s="884" t="s">
        <v>4245</v>
      </c>
      <c r="D87" s="892"/>
      <c r="E87" s="917" t="s">
        <v>4243</v>
      </c>
      <c r="F87" s="923" t="s">
        <v>2250</v>
      </c>
      <c r="G87" s="892" t="n">
        <v>113</v>
      </c>
      <c r="H87" s="891" t="e">
        <f aca="false">#VALUE!</f>
        <v>#VALUE!</v>
      </c>
      <c r="I87" s="891" t="e">
        <f aca="false">#VALUE!</f>
        <v>#VALUE!</v>
      </c>
      <c r="J87" s="882" t="e">
        <f aca="false">#VALUE!</f>
        <v>#VALUE!</v>
      </c>
      <c r="K87" s="924" t="n">
        <v>1598</v>
      </c>
      <c r="L87" s="893" t="n">
        <v>77</v>
      </c>
      <c r="M87" s="892" t="n">
        <v>105</v>
      </c>
      <c r="N87" s="894" t="n">
        <v>22945</v>
      </c>
      <c r="O87" s="888" t="n">
        <v>750</v>
      </c>
      <c r="P87" s="887" t="n">
        <v>23695</v>
      </c>
    </row>
    <row r="88" customFormat="false" ht="13.8" hidden="true" customHeight="false" outlineLevel="0" collapsed="false">
      <c r="B88" s="898"/>
      <c r="C88" s="884"/>
      <c r="D88" s="892"/>
      <c r="E88" s="917"/>
      <c r="F88" s="923"/>
      <c r="G88" s="892"/>
      <c r="H88" s="891" t="e">
        <f aca="false">#VALUE!</f>
        <v>#VALUE!</v>
      </c>
      <c r="I88" s="891"/>
      <c r="J88" s="882"/>
      <c r="K88" s="924"/>
      <c r="L88" s="893"/>
      <c r="M88" s="892"/>
      <c r="N88" s="894"/>
      <c r="O88" s="888"/>
      <c r="P88" s="887"/>
      <c r="S88" s="872" t="s">
        <v>38</v>
      </c>
    </row>
    <row r="89" customFormat="false" ht="13.8" hidden="false" customHeight="false" outlineLevel="0" collapsed="false">
      <c r="A89" s="185" t="str">
        <f aca="true">"INSERT INTO make(id_mk, brand_mk, model_mk) VALUES(null,"&amp;MATCH(MID(CELL("filename",A89),SEARCH("#$",CELL("filename",A89))+2,90),summary!$A$2:$A$38,0)&amp;",'"&amp;C89&amp;"');"</f>
        <v>INSERT INTO make(id_mk, brand_mk, model_mk) VALUES(null,34,'BEETLE DESIGN 1.2TSI 105HP BMT');</v>
      </c>
      <c r="B89" s="898" t="s">
        <v>4246</v>
      </c>
      <c r="C89" s="884" t="s">
        <v>4247</v>
      </c>
      <c r="D89" s="892"/>
      <c r="E89" s="917" t="s">
        <v>4248</v>
      </c>
      <c r="F89" s="923" t="s">
        <v>2239</v>
      </c>
      <c r="G89" s="892" t="n">
        <v>129</v>
      </c>
      <c r="H89" s="891" t="e">
        <f aca="false">#VALUE!</f>
        <v>#VALUE!</v>
      </c>
      <c r="I89" s="891" t="e">
        <f aca="false">#VALUE!</f>
        <v>#VALUE!</v>
      </c>
      <c r="J89" s="882" t="e">
        <f aca="false">#VALUE!</f>
        <v>#VALUE!</v>
      </c>
      <c r="K89" s="924" t="n">
        <v>1197</v>
      </c>
      <c r="L89" s="893" t="n">
        <v>77</v>
      </c>
      <c r="M89" s="892" t="n">
        <v>105</v>
      </c>
      <c r="N89" s="894" t="n">
        <v>22665</v>
      </c>
      <c r="O89" s="888" t="n">
        <v>750</v>
      </c>
      <c r="P89" s="887" t="n">
        <v>23415</v>
      </c>
    </row>
    <row r="90" customFormat="false" ht="13.8" hidden="false" customHeight="false" outlineLevel="0" collapsed="false">
      <c r="A90" s="185" t="str">
        <f aca="true">"INSERT INTO make(id_mk, brand_mk, model_mk) VALUES(null,"&amp;MATCH(MID(CELL("filename",A90),SEARCH("#$",CELL("filename",A90))+2,90),summary!$A$2:$A$38,0)&amp;",'"&amp;C90&amp;"');"</f>
        <v>INSERT INTO make(id_mk, brand_mk, model_mk) VALUES(null,34,'BEETLE DESIGN 1.2TSI DSG 105HP');</v>
      </c>
      <c r="B90" s="898" t="s">
        <v>4249</v>
      </c>
      <c r="C90" s="884" t="s">
        <v>4250</v>
      </c>
      <c r="D90" s="892"/>
      <c r="E90" s="917" t="s">
        <v>4248</v>
      </c>
      <c r="F90" s="923" t="s">
        <v>2239</v>
      </c>
      <c r="G90" s="892" t="n">
        <v>137</v>
      </c>
      <c r="H90" s="891" t="e">
        <f aca="false">#VALUE!</f>
        <v>#VALUE!</v>
      </c>
      <c r="I90" s="891" t="e">
        <f aca="false">#VALUE!</f>
        <v>#VALUE!</v>
      </c>
      <c r="J90" s="882" t="e">
        <f aca="false">#VALUE!</f>
        <v>#VALUE!</v>
      </c>
      <c r="K90" s="885" t="n">
        <v>1197</v>
      </c>
      <c r="L90" s="893" t="n">
        <v>77</v>
      </c>
      <c r="M90" s="892" t="n">
        <v>105</v>
      </c>
      <c r="N90" s="894" t="n">
        <v>24415</v>
      </c>
      <c r="O90" s="888" t="n">
        <v>750</v>
      </c>
      <c r="P90" s="887" t="n">
        <v>25165</v>
      </c>
    </row>
    <row r="91" customFormat="false" ht="13.8" hidden="false" customHeight="false" outlineLevel="0" collapsed="false">
      <c r="A91" s="185" t="str">
        <f aca="true">"INSERT INTO make(id_mk, brand_mk, model_mk) VALUES(null,"&amp;MATCH(MID(CELL("filename",A91),SEARCH("#$",CELL("filename",A91))+2,90),summary!$A$2:$A$38,0)&amp;",'"&amp;C91&amp;"');"</f>
        <v>INSERT INTO make(id_mk, brand_mk, model_mk) VALUES(null,34,'BEETLE DESIGN 1.6TDI 105HP BMT');</v>
      </c>
      <c r="B91" s="898" t="s">
        <v>4251</v>
      </c>
      <c r="C91" s="884" t="s">
        <v>4252</v>
      </c>
      <c r="D91" s="892"/>
      <c r="E91" s="917" t="s">
        <v>4248</v>
      </c>
      <c r="F91" s="923" t="s">
        <v>2250</v>
      </c>
      <c r="G91" s="892" t="n">
        <v>113</v>
      </c>
      <c r="H91" s="891" t="e">
        <f aca="false">#VALUE!</f>
        <v>#VALUE!</v>
      </c>
      <c r="I91" s="891" t="e">
        <f aca="false">#VALUE!</f>
        <v>#VALUE!</v>
      </c>
      <c r="J91" s="882" t="e">
        <f aca="false">#VALUE!</f>
        <v>#VALUE!</v>
      </c>
      <c r="K91" s="885" t="n">
        <v>1598</v>
      </c>
      <c r="L91" s="893" t="n">
        <v>77</v>
      </c>
      <c r="M91" s="892" t="n">
        <v>105</v>
      </c>
      <c r="N91" s="894" t="n">
        <v>24995</v>
      </c>
      <c r="O91" s="888" t="n">
        <v>750</v>
      </c>
      <c r="P91" s="887" t="n">
        <v>25745</v>
      </c>
    </row>
    <row r="92" customFormat="false" ht="13.8" hidden="false" customHeight="false" outlineLevel="0" collapsed="false">
      <c r="A92" s="185" t="str">
        <f aca="true">"INSERT INTO make(id_mk, brand_mk, model_mk) VALUES(null,"&amp;MATCH(MID(CELL("filename",A92),SEARCH("#$",CELL("filename",A92))+2,90),summary!$A$2:$A$38,0)&amp;",'"&amp;C92&amp;"');"</f>
        <v>INSERT INTO make(id_mk, brand_mk, model_mk) VALUES(null,34,'BEETLE DESIGN 1.6TDI DSG 105HP BMT');</v>
      </c>
      <c r="B92" s="898" t="s">
        <v>4253</v>
      </c>
      <c r="C92" s="884" t="s">
        <v>4254</v>
      </c>
      <c r="D92" s="892"/>
      <c r="E92" s="917" t="s">
        <v>4248</v>
      </c>
      <c r="F92" s="923" t="s">
        <v>2250</v>
      </c>
      <c r="G92" s="892" t="n">
        <v>116</v>
      </c>
      <c r="H92" s="891" t="e">
        <f aca="false">#VALUE!</f>
        <v>#VALUE!</v>
      </c>
      <c r="I92" s="891" t="e">
        <f aca="false">#VALUE!</f>
        <v>#VALUE!</v>
      </c>
      <c r="J92" s="882" t="e">
        <f aca="false">#VALUE!</f>
        <v>#VALUE!</v>
      </c>
      <c r="K92" s="885" t="n">
        <v>1598</v>
      </c>
      <c r="L92" s="893" t="n">
        <v>77</v>
      </c>
      <c r="M92" s="892" t="n">
        <v>105</v>
      </c>
      <c r="N92" s="894" t="n">
        <v>26445</v>
      </c>
      <c r="O92" s="888" t="n">
        <v>750</v>
      </c>
      <c r="P92" s="887" t="n">
        <v>27195</v>
      </c>
    </row>
    <row r="93" customFormat="false" ht="13.8" hidden="true" customHeight="false" outlineLevel="0" collapsed="false">
      <c r="B93" s="898"/>
      <c r="C93" s="884"/>
      <c r="D93" s="892"/>
      <c r="E93" s="917"/>
      <c r="F93" s="923"/>
      <c r="G93" s="892"/>
      <c r="H93" s="891"/>
      <c r="I93" s="891"/>
      <c r="J93" s="882"/>
      <c r="K93" s="885"/>
      <c r="L93" s="893"/>
      <c r="M93" s="892"/>
      <c r="N93" s="894"/>
      <c r="O93" s="888"/>
      <c r="P93" s="887"/>
    </row>
    <row r="94" customFormat="false" ht="13.8" hidden="false" customHeight="false" outlineLevel="0" collapsed="false">
      <c r="A94" s="185" t="str">
        <f aca="true">"INSERT INTO make(id_mk, brand_mk, model_mk) VALUES(null,"&amp;MATCH(MID(CELL("filename",A94),SEARCH("#$",CELL("filename",A94))+2,90),summary!$A$2:$A$38,0)&amp;",'"&amp;C94&amp;"');"</f>
        <v>INSERT INTO make(id_mk, brand_mk, model_mk) VALUES(null,34,'BEETLE SPORT 1.4TSI 160HP ');</v>
      </c>
      <c r="B94" s="898" t="s">
        <v>4255</v>
      </c>
      <c r="C94" s="884" t="s">
        <v>4256</v>
      </c>
      <c r="D94" s="892"/>
      <c r="E94" s="917" t="s">
        <v>12</v>
      </c>
      <c r="F94" s="923" t="s">
        <v>2239</v>
      </c>
      <c r="G94" s="892" t="n">
        <v>153</v>
      </c>
      <c r="H94" s="891" t="e">
        <f aca="false">#VALUE!</f>
        <v>#VALUE!</v>
      </c>
      <c r="I94" s="891" t="e">
        <f aca="false">#VALUE!</f>
        <v>#VALUE!</v>
      </c>
      <c r="J94" s="882" t="e">
        <f aca="false">#VALUE!</f>
        <v>#VALUE!</v>
      </c>
      <c r="K94" s="885" t="n">
        <v>1390</v>
      </c>
      <c r="L94" s="893" t="n">
        <v>118</v>
      </c>
      <c r="M94" s="892" t="n">
        <v>160</v>
      </c>
      <c r="N94" s="894" t="n">
        <v>27515</v>
      </c>
      <c r="O94" s="888" t="n">
        <v>750</v>
      </c>
      <c r="P94" s="887" t="n">
        <v>28265</v>
      </c>
      <c r="T94" s="872" t="s">
        <v>38</v>
      </c>
    </row>
    <row r="95" customFormat="false" ht="13.8" hidden="false" customHeight="false" outlineLevel="0" collapsed="false">
      <c r="A95" s="185" t="str">
        <f aca="true">"INSERT INTO make(id_mk, brand_mk, model_mk) VALUES(null,"&amp;MATCH(MID(CELL("filename",A95),SEARCH("#$",CELL("filename",A95))+2,90),summary!$A$2:$A$38,0)&amp;",'"&amp;C95&amp;"');"</f>
        <v>INSERT INTO make(id_mk, brand_mk, model_mk) VALUES(null,34,'BEETLE SPORT 1.4TSI DSG 160HP ');</v>
      </c>
      <c r="B95" s="898" t="s">
        <v>4257</v>
      </c>
      <c r="C95" s="884" t="s">
        <v>4258</v>
      </c>
      <c r="D95" s="892"/>
      <c r="E95" s="917" t="s">
        <v>12</v>
      </c>
      <c r="F95" s="923" t="s">
        <v>2239</v>
      </c>
      <c r="G95" s="892" t="n">
        <v>143</v>
      </c>
      <c r="H95" s="891" t="e">
        <f aca="false">#VALUE!</f>
        <v>#VALUE!</v>
      </c>
      <c r="I95" s="891" t="e">
        <f aca="false">#VALUE!</f>
        <v>#VALUE!</v>
      </c>
      <c r="J95" s="882" t="e">
        <f aca="false">#VALUE!</f>
        <v>#VALUE!</v>
      </c>
      <c r="K95" s="885" t="n">
        <v>1390</v>
      </c>
      <c r="L95" s="893" t="n">
        <v>118</v>
      </c>
      <c r="M95" s="892" t="n">
        <v>160</v>
      </c>
      <c r="N95" s="894" t="n">
        <v>28965</v>
      </c>
      <c r="O95" s="888" t="n">
        <v>750</v>
      </c>
      <c r="P95" s="887" t="n">
        <v>29715</v>
      </c>
    </row>
    <row r="96" customFormat="false" ht="13.8" hidden="false" customHeight="false" outlineLevel="0" collapsed="false">
      <c r="A96" s="185" t="str">
        <f aca="true">"INSERT INTO make(id_mk, brand_mk, model_mk) VALUES(null,"&amp;MATCH(MID(CELL("filename",A96),SEARCH("#$",CELL("filename",A96))+2,90),summary!$A$2:$A$38,0)&amp;",'"&amp;C96&amp;"');"</f>
        <v>INSERT INTO make(id_mk, brand_mk, model_mk) VALUES(null,34,'BEETLE SPORT 2.0TDI 140HP');</v>
      </c>
      <c r="B96" s="898" t="s">
        <v>4259</v>
      </c>
      <c r="C96" s="884" t="s">
        <v>4260</v>
      </c>
      <c r="D96" s="892"/>
      <c r="E96" s="890" t="s">
        <v>12</v>
      </c>
      <c r="F96" s="923" t="s">
        <v>2239</v>
      </c>
      <c r="G96" s="892" t="n">
        <v>129</v>
      </c>
      <c r="H96" s="891" t="e">
        <f aca="false">#VALUE!</f>
        <v>#VALUE!</v>
      </c>
      <c r="I96" s="891" t="e">
        <f aca="false">#VALUE!</f>
        <v>#VALUE!</v>
      </c>
      <c r="J96" s="882" t="e">
        <f aca="false">#VALUE!</f>
        <v>#VALUE!</v>
      </c>
      <c r="K96" s="885" t="n">
        <v>1968</v>
      </c>
      <c r="L96" s="893" t="n">
        <v>103</v>
      </c>
      <c r="M96" s="892" t="n">
        <v>140</v>
      </c>
      <c r="N96" s="894" t="n">
        <v>28695</v>
      </c>
      <c r="O96" s="888" t="n">
        <v>750</v>
      </c>
      <c r="P96" s="887" t="n">
        <v>29445</v>
      </c>
    </row>
    <row r="97" customFormat="false" ht="13.8" hidden="false" customHeight="false" outlineLevel="0" collapsed="false">
      <c r="A97" s="185" t="str">
        <f aca="true">"INSERT INTO make(id_mk, brand_mk, model_mk) VALUES(null,"&amp;MATCH(MID(CELL("filename",A97),SEARCH("#$",CELL("filename",A97))+2,90),summary!$A$2:$A$38,0)&amp;",'"&amp;C97&amp;"');"</f>
        <v>INSERT INTO make(id_mk, brand_mk, model_mk) VALUES(null,34,'BEETLE SPORT 2.0TDI DSG 140HP');</v>
      </c>
      <c r="B97" s="898" t="s">
        <v>4261</v>
      </c>
      <c r="C97" s="884" t="s">
        <v>4262</v>
      </c>
      <c r="D97" s="892"/>
      <c r="E97" s="917" t="s">
        <v>12</v>
      </c>
      <c r="F97" s="923" t="s">
        <v>2239</v>
      </c>
      <c r="G97" s="892" t="n">
        <v>140</v>
      </c>
      <c r="H97" s="891" t="e">
        <f aca="false">#VALUE!</f>
        <v>#VALUE!</v>
      </c>
      <c r="I97" s="891" t="e">
        <f aca="false">#VALUE!</f>
        <v>#VALUE!</v>
      </c>
      <c r="J97" s="882" t="e">
        <f aca="false">#VALUE!</f>
        <v>#VALUE!</v>
      </c>
      <c r="K97" s="885" t="n">
        <v>1968</v>
      </c>
      <c r="L97" s="893" t="n">
        <v>103</v>
      </c>
      <c r="M97" s="892" t="n">
        <v>140</v>
      </c>
      <c r="N97" s="894" t="n">
        <v>30445</v>
      </c>
      <c r="O97" s="888" t="n">
        <v>750</v>
      </c>
      <c r="P97" s="887" t="n">
        <v>31195</v>
      </c>
    </row>
    <row r="98" customFormat="false" ht="13.8" hidden="true" customHeight="false" outlineLevel="0" collapsed="false">
      <c r="B98" s="898"/>
      <c r="C98" s="884"/>
      <c r="D98" s="892"/>
      <c r="E98" s="917"/>
      <c r="F98" s="923"/>
      <c r="G98" s="892"/>
      <c r="H98" s="891"/>
      <c r="I98" s="891"/>
      <c r="J98" s="882"/>
      <c r="K98" s="885"/>
      <c r="L98" s="893"/>
      <c r="M98" s="892"/>
      <c r="N98" s="894"/>
      <c r="O98" s="888"/>
      <c r="P98" s="887"/>
      <c r="T98" s="872" t="s">
        <v>38</v>
      </c>
    </row>
    <row r="99" customFormat="false" ht="26.8" hidden="true" customHeight="false" outlineLevel="0" collapsed="false">
      <c r="B99" s="898"/>
      <c r="C99" s="877" t="s">
        <v>4263</v>
      </c>
      <c r="D99" s="876"/>
      <c r="E99" s="877"/>
      <c r="F99" s="877"/>
      <c r="G99" s="877"/>
      <c r="H99" s="877"/>
      <c r="I99" s="877"/>
      <c r="J99" s="882"/>
      <c r="K99" s="876"/>
      <c r="L99" s="877"/>
      <c r="M99" s="877"/>
      <c r="N99" s="876"/>
      <c r="P99" s="925"/>
    </row>
    <row r="100" customFormat="false" ht="13.8" hidden="false" customHeight="false" outlineLevel="0" collapsed="false">
      <c r="A100" s="185" t="str">
        <f aca="true">"INSERT INTO make(id_mk, brand_mk, model_mk) VALUES(null,"&amp;MATCH(MID(CELL("filename",A100),SEARCH("#$",CELL("filename",A100))+2,90),summary!$A$2:$A$38,0)&amp;",'"&amp;C100&amp;"');"</f>
        <v>INSERT INTO make(id_mk, brand_mk, model_mk) VALUES(null,34,'SCIROCCO 1.4TSI 122HP BMT');</v>
      </c>
      <c r="B100" s="898" t="s">
        <v>4264</v>
      </c>
      <c r="C100" s="926" t="s">
        <v>4265</v>
      </c>
      <c r="D100" s="927"/>
      <c r="E100" s="917" t="s">
        <v>12</v>
      </c>
      <c r="F100" s="923" t="s">
        <v>2239</v>
      </c>
      <c r="G100" s="927" t="n">
        <v>139</v>
      </c>
      <c r="H100" s="891" t="e">
        <f aca="false">#VALUE!</f>
        <v>#VALUE!</v>
      </c>
      <c r="I100" s="891" t="e">
        <f aca="false">#VALUE!</f>
        <v>#VALUE!</v>
      </c>
      <c r="J100" s="882" t="e">
        <f aca="false">#VALUE!</f>
        <v>#VALUE!</v>
      </c>
      <c r="K100" s="904" t="n">
        <v>1390</v>
      </c>
      <c r="L100" s="927" t="n">
        <v>90</v>
      </c>
      <c r="M100" s="927" t="n">
        <v>122</v>
      </c>
      <c r="N100" s="928" t="n">
        <v>27475</v>
      </c>
      <c r="O100" s="888" t="n">
        <v>750</v>
      </c>
      <c r="P100" s="887" t="n">
        <v>28225</v>
      </c>
    </row>
    <row r="101" customFormat="false" ht="13.8" hidden="false" customHeight="false" outlineLevel="0" collapsed="false">
      <c r="A101" s="185" t="str">
        <f aca="true">"INSERT INTO make(id_mk, brand_mk, model_mk) VALUES(null,"&amp;MATCH(MID(CELL("filename",A101),SEARCH("#$",CELL("filename",A101))+2,90),summary!$A$2:$A$38,0)&amp;",'"&amp;C101&amp;"');"</f>
        <v>INSERT INTO make(id_mk, brand_mk, model_mk) VALUES(null,34,'SCIROCCO 2.0TDI 140HP BMT');</v>
      </c>
      <c r="B101" s="898" t="s">
        <v>4266</v>
      </c>
      <c r="C101" s="926" t="s">
        <v>4267</v>
      </c>
      <c r="D101" s="927"/>
      <c r="E101" s="917" t="s">
        <v>12</v>
      </c>
      <c r="F101" s="923" t="s">
        <v>2250</v>
      </c>
      <c r="G101" s="927" t="n">
        <v>118</v>
      </c>
      <c r="H101" s="891" t="e">
        <f aca="false">#VALUE!</f>
        <v>#VALUE!</v>
      </c>
      <c r="I101" s="891" t="e">
        <f aca="false">#VALUE!</f>
        <v>#VALUE!</v>
      </c>
      <c r="J101" s="882" t="e">
        <f aca="false">#VALUE!</f>
        <v>#VALUE!</v>
      </c>
      <c r="K101" s="904" t="n">
        <v>1968</v>
      </c>
      <c r="L101" s="927" t="n">
        <v>103</v>
      </c>
      <c r="M101" s="927" t="n">
        <v>140</v>
      </c>
      <c r="N101" s="928" t="n">
        <v>31695</v>
      </c>
      <c r="O101" s="888" t="n">
        <v>750</v>
      </c>
      <c r="P101" s="887" t="n">
        <v>32445</v>
      </c>
    </row>
    <row r="102" customFormat="false" ht="13.8" hidden="false" customHeight="false" outlineLevel="0" collapsed="false">
      <c r="A102" s="185" t="str">
        <f aca="true">"INSERT INTO make(id_mk, brand_mk, model_mk) VALUES(null,"&amp;MATCH(MID(CELL("filename",A102),SEARCH("#$",CELL("filename",A102))+2,90),summary!$A$2:$A$38,0)&amp;",'"&amp;C102&amp;"');"</f>
        <v>INSERT INTO make(id_mk, brand_mk, model_mk) VALUES(null,34,'SCIROCCO 2.0TDI DSG 140HP BMT');</v>
      </c>
      <c r="B102" s="898" t="s">
        <v>4268</v>
      </c>
      <c r="C102" s="926" t="s">
        <v>4269</v>
      </c>
      <c r="D102" s="927"/>
      <c r="E102" s="917" t="s">
        <v>12</v>
      </c>
      <c r="F102" s="923" t="s">
        <v>2250</v>
      </c>
      <c r="G102" s="927" t="n">
        <v>129</v>
      </c>
      <c r="H102" s="891" t="e">
        <f aca="false">#VALUE!</f>
        <v>#VALUE!</v>
      </c>
      <c r="I102" s="891" t="e">
        <f aca="false">#VALUE!</f>
        <v>#VALUE!</v>
      </c>
      <c r="J102" s="882" t="e">
        <f aca="false">#VALUE!</f>
        <v>#VALUE!</v>
      </c>
      <c r="K102" s="904" t="n">
        <v>1968</v>
      </c>
      <c r="L102" s="927" t="n">
        <v>103</v>
      </c>
      <c r="M102" s="927" t="n">
        <v>140</v>
      </c>
      <c r="N102" s="928" t="n">
        <v>33395</v>
      </c>
      <c r="O102" s="888" t="n">
        <v>750</v>
      </c>
      <c r="P102" s="887" t="n">
        <v>34145</v>
      </c>
    </row>
    <row r="103" customFormat="false" ht="13.8" hidden="true" customHeight="false" outlineLevel="0" collapsed="false">
      <c r="B103" s="898"/>
      <c r="C103" s="884"/>
      <c r="D103" s="892"/>
      <c r="E103" s="917"/>
      <c r="F103" s="923"/>
      <c r="G103" s="892"/>
      <c r="H103" s="891"/>
      <c r="I103" s="891"/>
      <c r="J103" s="882"/>
      <c r="K103" s="885"/>
      <c r="L103" s="893"/>
      <c r="M103" s="892"/>
      <c r="N103" s="894"/>
      <c r="O103" s="888"/>
      <c r="P103" s="887"/>
      <c r="T103" s="872" t="s">
        <v>38</v>
      </c>
    </row>
    <row r="104" customFormat="false" ht="26.8" hidden="true" customHeight="false" outlineLevel="0" collapsed="false">
      <c r="B104" s="898"/>
      <c r="C104" s="877" t="s">
        <v>4270</v>
      </c>
      <c r="D104" s="876"/>
      <c r="E104" s="877"/>
      <c r="F104" s="877"/>
      <c r="G104" s="877"/>
      <c r="H104" s="877"/>
      <c r="I104" s="877"/>
      <c r="J104" s="882"/>
      <c r="K104" s="876"/>
      <c r="L104" s="877"/>
      <c r="M104" s="877"/>
      <c r="N104" s="876"/>
      <c r="P104" s="925"/>
    </row>
    <row r="105" customFormat="false" ht="13.8" hidden="false" customHeight="false" outlineLevel="0" collapsed="false">
      <c r="A105" s="185" t="str">
        <f aca="true">"INSERT INTO make(id_mk, brand_mk, model_mk) VALUES(null,"&amp;MATCH(MID(CELL("filename",A105),SEARCH("#$",CELL("filename",A105))+2,90),summary!$A$2:$A$38,0)&amp;",'"&amp;C105&amp;"');"</f>
        <v>INSERT INTO make(id_mk, brand_mk, model_mk) VALUES(null,34,'SCIROCCO GTS 2.0TDI 140HP BMT');</v>
      </c>
      <c r="B105" s="898" t="s">
        <v>4266</v>
      </c>
      <c r="C105" s="926" t="s">
        <v>4271</v>
      </c>
      <c r="D105" s="927"/>
      <c r="E105" s="917" t="s">
        <v>4272</v>
      </c>
      <c r="F105" s="923" t="s">
        <v>2250</v>
      </c>
      <c r="G105" s="927" t="n">
        <v>118</v>
      </c>
      <c r="H105" s="891" t="e">
        <f aca="false">#VALUE!</f>
        <v>#VALUE!</v>
      </c>
      <c r="I105" s="891" t="e">
        <f aca="false">#VALUE!</f>
        <v>#VALUE!</v>
      </c>
      <c r="J105" s="882" t="e">
        <f aca="false">#VALUE!</f>
        <v>#VALUE!</v>
      </c>
      <c r="K105" s="904" t="n">
        <v>1968</v>
      </c>
      <c r="L105" s="927" t="n">
        <v>103</v>
      </c>
      <c r="M105" s="927" t="n">
        <v>140</v>
      </c>
      <c r="N105" s="928" t="n">
        <v>34455</v>
      </c>
      <c r="O105" s="888" t="n">
        <v>750</v>
      </c>
      <c r="P105" s="887" t="n">
        <v>35205</v>
      </c>
    </row>
    <row r="106" customFormat="false" ht="13.8" hidden="false" customHeight="false" outlineLevel="0" collapsed="false">
      <c r="A106" s="185" t="str">
        <f aca="true">"INSERT INTO make(id_mk, brand_mk, model_mk) VALUES(null,"&amp;MATCH(MID(CELL("filename",A106),SEARCH("#$",CELL("filename",A106))+2,90),summary!$A$2:$A$38,0)&amp;",'"&amp;C106&amp;"');"</f>
        <v>INSERT INTO make(id_mk, brand_mk, model_mk) VALUES(null,34,'SCIROCCO GTS 2.0TDI DSG 140HP BMT');</v>
      </c>
      <c r="B106" s="898" t="s">
        <v>4268</v>
      </c>
      <c r="C106" s="926" t="s">
        <v>4273</v>
      </c>
      <c r="D106" s="927"/>
      <c r="E106" s="917" t="s">
        <v>4272</v>
      </c>
      <c r="F106" s="923" t="s">
        <v>2250</v>
      </c>
      <c r="G106" s="927" t="n">
        <v>129</v>
      </c>
      <c r="H106" s="891" t="e">
        <f aca="false">#VALUE!</f>
        <v>#VALUE!</v>
      </c>
      <c r="I106" s="891" t="e">
        <f aca="false">#VALUE!</f>
        <v>#VALUE!</v>
      </c>
      <c r="J106" s="882" t="e">
        <f aca="false">#VALUE!</f>
        <v>#VALUE!</v>
      </c>
      <c r="K106" s="904" t="n">
        <v>1968</v>
      </c>
      <c r="L106" s="927" t="n">
        <v>103</v>
      </c>
      <c r="M106" s="927" t="n">
        <v>140</v>
      </c>
      <c r="N106" s="928" t="n">
        <v>36155</v>
      </c>
      <c r="O106" s="888" t="n">
        <v>750</v>
      </c>
      <c r="P106" s="887" t="n">
        <v>36905</v>
      </c>
    </row>
    <row r="107" customFormat="false" ht="13.8" hidden="false" customHeight="false" outlineLevel="0" collapsed="false">
      <c r="A107" s="185" t="str">
        <f aca="true">"INSERT INTO make(id_mk, brand_mk, model_mk) VALUES(null,"&amp;MATCH(MID(CELL("filename",A107),SEARCH("#$",CELL("filename",A107))+2,90),summary!$A$2:$A$38,0)&amp;",'"&amp;C107&amp;"');"</f>
        <v>INSERT INTO make(id_mk, brand_mk, model_mk) VALUES(null,34,'SCIROCCO GTS 2.0TDI 177HP');</v>
      </c>
      <c r="B107" s="929" t="n">
        <v>137282</v>
      </c>
      <c r="C107" s="926" t="s">
        <v>4274</v>
      </c>
      <c r="D107" s="927"/>
      <c r="E107" s="917" t="s">
        <v>4272</v>
      </c>
      <c r="F107" s="923" t="s">
        <v>2250</v>
      </c>
      <c r="G107" s="927" t="n">
        <v>134</v>
      </c>
      <c r="H107" s="891" t="e">
        <f aca="false">#VALUE!</f>
        <v>#VALUE!</v>
      </c>
      <c r="I107" s="891" t="e">
        <f aca="false">#VALUE!</f>
        <v>#VALUE!</v>
      </c>
      <c r="J107" s="930" t="e">
        <f aca="false">#VALUE!</f>
        <v>#VALUE!</v>
      </c>
      <c r="K107" s="904" t="n">
        <v>1968</v>
      </c>
      <c r="L107" s="927" t="n">
        <v>130</v>
      </c>
      <c r="M107" s="927" t="n">
        <v>177</v>
      </c>
      <c r="N107" s="928" t="n">
        <v>36860</v>
      </c>
      <c r="O107" s="888" t="n">
        <v>750</v>
      </c>
      <c r="P107" s="887" t="n">
        <v>37610</v>
      </c>
    </row>
    <row r="108" customFormat="false" ht="13.8" hidden="false" customHeight="false" outlineLevel="0" collapsed="false">
      <c r="A108" s="185" t="str">
        <f aca="true">"INSERT INTO make(id_mk, brand_mk, model_mk) VALUES(null,"&amp;MATCH(MID(CELL("filename",A108),SEARCH("#$",CELL("filename",A108))+2,90),summary!$A$2:$A$38,0)&amp;",'"&amp;C108&amp;"');"</f>
        <v>INSERT INTO make(id_mk, brand_mk, model_mk) VALUES(null,34,'SCIROCCO GTS 2.0TDI DSG 177HP');</v>
      </c>
      <c r="B108" s="929" t="n">
        <v>137283</v>
      </c>
      <c r="C108" s="926" t="s">
        <v>4275</v>
      </c>
      <c r="D108" s="927"/>
      <c r="E108" s="917" t="s">
        <v>4272</v>
      </c>
      <c r="F108" s="923" t="s">
        <v>2250</v>
      </c>
      <c r="G108" s="927" t="n">
        <v>144</v>
      </c>
      <c r="H108" s="891" t="e">
        <f aca="false">#VALUE!</f>
        <v>#VALUE!</v>
      </c>
      <c r="I108" s="891" t="e">
        <f aca="false">#VALUE!</f>
        <v>#VALUE!</v>
      </c>
      <c r="J108" s="930" t="e">
        <f aca="false">#VALUE!</f>
        <v>#VALUE!</v>
      </c>
      <c r="K108" s="904" t="n">
        <v>1968</v>
      </c>
      <c r="L108" s="927" t="n">
        <v>130</v>
      </c>
      <c r="M108" s="927" t="n">
        <v>177</v>
      </c>
      <c r="N108" s="928" t="n">
        <v>40080</v>
      </c>
      <c r="O108" s="888" t="n">
        <v>750</v>
      </c>
      <c r="P108" s="887" t="n">
        <v>40830</v>
      </c>
    </row>
    <row r="109" customFormat="false" ht="13.8" hidden="false" customHeight="false" outlineLevel="0" collapsed="false">
      <c r="A109" s="185" t="str">
        <f aca="true">"INSERT INTO make(id_mk, brand_mk, model_mk) VALUES(null,"&amp;MATCH(MID(CELL("filename",A109),SEARCH("#$",CELL("filename",A109))+2,90),summary!$A$2:$A$38,0)&amp;",'"&amp;C109&amp;"');"</f>
        <v>INSERT INTO make(id_mk, brand_mk, model_mk) VALUES(null,34,'SCIROCCO GTS 2.0TSI 210HP');</v>
      </c>
      <c r="B109" s="898" t="s">
        <v>4276</v>
      </c>
      <c r="C109" s="926" t="s">
        <v>4277</v>
      </c>
      <c r="D109" s="927"/>
      <c r="E109" s="917" t="s">
        <v>4272</v>
      </c>
      <c r="F109" s="923" t="s">
        <v>2239</v>
      </c>
      <c r="G109" s="927" t="n">
        <v>172</v>
      </c>
      <c r="H109" s="891" t="e">
        <f aca="false">#VALUE!</f>
        <v>#VALUE!</v>
      </c>
      <c r="I109" s="891" t="e">
        <f aca="false">#VALUE!</f>
        <v>#VALUE!</v>
      </c>
      <c r="J109" s="882" t="e">
        <f aca="false">#VALUE!</f>
        <v>#VALUE!</v>
      </c>
      <c r="K109" s="904" t="n">
        <v>1984</v>
      </c>
      <c r="L109" s="927" t="n">
        <v>155</v>
      </c>
      <c r="M109" s="927" t="n">
        <v>210</v>
      </c>
      <c r="N109" s="928" t="n">
        <v>39995</v>
      </c>
      <c r="O109" s="888" t="n">
        <v>750</v>
      </c>
      <c r="P109" s="887" t="n">
        <v>40745</v>
      </c>
    </row>
    <row r="110" customFormat="false" ht="13.8" hidden="false" customHeight="false" outlineLevel="0" collapsed="false">
      <c r="A110" s="185" t="str">
        <f aca="true">"INSERT INTO make(id_mk, brand_mk, model_mk) VALUES(null,"&amp;MATCH(MID(CELL("filename",A110),SEARCH("#$",CELL("filename",A110))+2,90),summary!$A$2:$A$38,0)&amp;",'"&amp;C110&amp;"');"</f>
        <v>INSERT INTO make(id_mk, brand_mk, model_mk) VALUES(null,34,'SCIROCCO GTS 2.0TSI DSG 210HP');</v>
      </c>
      <c r="B110" s="898" t="s">
        <v>4278</v>
      </c>
      <c r="C110" s="926" t="s">
        <v>4279</v>
      </c>
      <c r="D110" s="927"/>
      <c r="E110" s="917" t="s">
        <v>4272</v>
      </c>
      <c r="F110" s="923" t="s">
        <v>2239</v>
      </c>
      <c r="G110" s="927" t="n">
        <v>174</v>
      </c>
      <c r="H110" s="891" t="e">
        <f aca="false">#VALUE!</f>
        <v>#VALUE!</v>
      </c>
      <c r="I110" s="891" t="e">
        <f aca="false">#VALUE!</f>
        <v>#VALUE!</v>
      </c>
      <c r="J110" s="882" t="e">
        <f aca="false">#VALUE!</f>
        <v>#VALUE!</v>
      </c>
      <c r="K110" s="904" t="n">
        <v>1984</v>
      </c>
      <c r="L110" s="927" t="n">
        <v>155</v>
      </c>
      <c r="M110" s="927" t="n">
        <v>210</v>
      </c>
      <c r="N110" s="928" t="n">
        <v>41690</v>
      </c>
      <c r="O110" s="888" t="n">
        <v>750</v>
      </c>
      <c r="P110" s="887" t="n">
        <v>42440</v>
      </c>
    </row>
    <row r="111" customFormat="false" ht="13.8" hidden="true" customHeight="false" outlineLevel="0" collapsed="false">
      <c r="B111" s="898"/>
      <c r="C111" s="926"/>
      <c r="D111" s="927"/>
      <c r="E111" s="917"/>
      <c r="F111" s="923"/>
      <c r="G111" s="927"/>
      <c r="H111" s="891"/>
      <c r="I111" s="891"/>
      <c r="J111" s="882"/>
      <c r="K111" s="904"/>
      <c r="L111" s="927"/>
      <c r="M111" s="927"/>
      <c r="N111" s="928"/>
      <c r="O111" s="888"/>
      <c r="P111" s="887"/>
    </row>
    <row r="112" customFormat="false" ht="26.8" hidden="true" customHeight="false" outlineLevel="0" collapsed="false">
      <c r="B112" s="898"/>
      <c r="C112" s="877" t="s">
        <v>4280</v>
      </c>
      <c r="D112" s="876"/>
      <c r="E112" s="877"/>
      <c r="F112" s="877"/>
      <c r="G112" s="877"/>
      <c r="H112" s="877"/>
      <c r="I112" s="877"/>
      <c r="J112" s="882"/>
      <c r="K112" s="876"/>
      <c r="L112" s="877"/>
      <c r="M112" s="877"/>
      <c r="N112" s="876"/>
      <c r="P112" s="925"/>
    </row>
    <row r="113" customFormat="false" ht="13.8" hidden="false" customHeight="false" outlineLevel="0" collapsed="false">
      <c r="A113" s="185" t="str">
        <f aca="true">"INSERT INTO make(id_mk, brand_mk, model_mk) VALUES(null,"&amp;MATCH(MID(CELL("filename",A113),SEARCH("#$",CELL("filename",A113))+2,90),summary!$A$2:$A$38,0)&amp;",'"&amp;C113&amp;"');"</f>
        <v>INSERT INTO make(id_mk, brand_mk, model_mk) VALUES(null,34,'JETTA 1.2TSI 105HP');</v>
      </c>
      <c r="B113" s="931" t="s">
        <v>4281</v>
      </c>
      <c r="C113" s="926" t="s">
        <v>4282</v>
      </c>
      <c r="D113" s="927"/>
      <c r="E113" s="917" t="s">
        <v>4283</v>
      </c>
      <c r="F113" s="923" t="s">
        <v>2239</v>
      </c>
      <c r="G113" s="927" t="n">
        <v>134</v>
      </c>
      <c r="H113" s="891" t="e">
        <f aca="false">#VALUE!</f>
        <v>#VALUE!</v>
      </c>
      <c r="I113" s="891" t="e">
        <f aca="false">#VALUE!</f>
        <v>#VALUE!</v>
      </c>
      <c r="J113" s="882" t="e">
        <f aca="false">#VALUE!</f>
        <v>#VALUE!</v>
      </c>
      <c r="K113" s="904" t="n">
        <v>1197</v>
      </c>
      <c r="L113" s="927" t="n">
        <v>77</v>
      </c>
      <c r="M113" s="927" t="n">
        <v>105</v>
      </c>
      <c r="N113" s="928" t="n">
        <v>21695</v>
      </c>
      <c r="O113" s="888" t="n">
        <v>750</v>
      </c>
      <c r="P113" s="887" t="n">
        <v>22445</v>
      </c>
      <c r="T113" s="872" t="s">
        <v>38</v>
      </c>
    </row>
    <row r="114" customFormat="false" ht="13.8" hidden="false" customHeight="false" outlineLevel="0" collapsed="false">
      <c r="A114" s="185" t="str">
        <f aca="true">"INSERT INTO make(id_mk, brand_mk, model_mk) VALUES(null,"&amp;MATCH(MID(CELL("filename",A114),SEARCH("#$",CELL("filename",A114))+2,90),summary!$A$2:$A$38,0)&amp;",'"&amp;C114&amp;"');"</f>
        <v>INSERT INTO make(id_mk, brand_mk, model_mk) VALUES(null,34,'JETTA 1.6TDI 105HP');</v>
      </c>
      <c r="B114" s="931" t="n">
        <v>162221</v>
      </c>
      <c r="C114" s="926" t="s">
        <v>4284</v>
      </c>
      <c r="D114" s="927"/>
      <c r="E114" s="917" t="s">
        <v>4283</v>
      </c>
      <c r="F114" s="923" t="s">
        <v>2250</v>
      </c>
      <c r="G114" s="927" t="n">
        <v>119</v>
      </c>
      <c r="H114" s="891" t="e">
        <f aca="false">#VALUE!</f>
        <v>#VALUE!</v>
      </c>
      <c r="I114" s="891" t="e">
        <f aca="false">#VALUE!</f>
        <v>#VALUE!</v>
      </c>
      <c r="J114" s="882" t="e">
        <f aca="false">#VALUE!</f>
        <v>#VALUE!</v>
      </c>
      <c r="K114" s="904" t="n">
        <v>1598</v>
      </c>
      <c r="L114" s="927" t="n">
        <v>77</v>
      </c>
      <c r="M114" s="927" t="n">
        <v>105</v>
      </c>
      <c r="N114" s="928" t="n">
        <v>23750</v>
      </c>
      <c r="O114" s="888" t="n">
        <v>750</v>
      </c>
      <c r="P114" s="887" t="n">
        <v>24500</v>
      </c>
    </row>
    <row r="115" customFormat="false" ht="13.8" hidden="true" customHeight="false" outlineLevel="0" collapsed="false">
      <c r="B115" s="931"/>
      <c r="C115" s="926"/>
      <c r="D115" s="927"/>
      <c r="E115" s="917"/>
      <c r="F115" s="923"/>
      <c r="G115" s="927"/>
      <c r="H115" s="891"/>
      <c r="I115" s="891"/>
      <c r="J115" s="882"/>
      <c r="K115" s="904"/>
      <c r="L115" s="927"/>
      <c r="M115" s="927"/>
      <c r="N115" s="928"/>
      <c r="P115" s="925"/>
    </row>
    <row r="116" customFormat="false" ht="13.8" hidden="false" customHeight="false" outlineLevel="0" collapsed="false">
      <c r="A116" s="185" t="str">
        <f aca="true">"INSERT INTO make(id_mk, brand_mk, model_mk) VALUES(null,"&amp;MATCH(MID(CELL("filename",A116),SEARCH("#$",CELL("filename",A116))+2,90),summary!$A$2:$A$38,0)&amp;",'"&amp;C116&amp;"');"</f>
        <v>INSERT INTO make(id_mk, brand_mk, model_mk) VALUES(null,34,'JETTA CL 1.2TSI 105HP');</v>
      </c>
      <c r="B116" s="931" t="s">
        <v>4285</v>
      </c>
      <c r="C116" s="926" t="s">
        <v>4286</v>
      </c>
      <c r="D116" s="927"/>
      <c r="E116" s="917" t="s">
        <v>4155</v>
      </c>
      <c r="F116" s="923" t="s">
        <v>2239</v>
      </c>
      <c r="G116" s="927" t="n">
        <v>134</v>
      </c>
      <c r="H116" s="891" t="e">
        <f aca="false">#VALUE!</f>
        <v>#VALUE!</v>
      </c>
      <c r="I116" s="891" t="e">
        <f aca="false">#VALUE!</f>
        <v>#VALUE!</v>
      </c>
      <c r="J116" s="882" t="e">
        <f aca="false">#VALUE!</f>
        <v>#VALUE!</v>
      </c>
      <c r="K116" s="904" t="n">
        <v>1197</v>
      </c>
      <c r="L116" s="927" t="n">
        <v>77</v>
      </c>
      <c r="M116" s="927" t="n">
        <v>105</v>
      </c>
      <c r="N116" s="928" t="n">
        <v>23645</v>
      </c>
      <c r="O116" s="888" t="n">
        <v>750</v>
      </c>
      <c r="P116" s="887" t="n">
        <v>24395</v>
      </c>
      <c r="T116" s="872" t="s">
        <v>38</v>
      </c>
    </row>
    <row r="117" customFormat="false" ht="13.8" hidden="false" customHeight="false" outlineLevel="0" collapsed="false">
      <c r="A117" s="185" t="str">
        <f aca="true">"INSERT INTO make(id_mk, brand_mk, model_mk) VALUES(null,"&amp;MATCH(MID(CELL("filename",A117),SEARCH("#$",CELL("filename",A117))+2,90),summary!$A$2:$A$38,0)&amp;",'"&amp;C117&amp;"');"</f>
        <v>INSERT INTO make(id_mk, brand_mk, model_mk) VALUES(null,34,'JETTA CL 1.6TDI 105HP');</v>
      </c>
      <c r="B117" s="931" t="n">
        <v>162321</v>
      </c>
      <c r="C117" s="926" t="s">
        <v>4287</v>
      </c>
      <c r="D117" s="927"/>
      <c r="E117" s="917" t="s">
        <v>4155</v>
      </c>
      <c r="F117" s="923" t="s">
        <v>2250</v>
      </c>
      <c r="G117" s="927" t="n">
        <v>119</v>
      </c>
      <c r="H117" s="891" t="e">
        <f aca="false">#VALUE!</f>
        <v>#VALUE!</v>
      </c>
      <c r="I117" s="891" t="e">
        <f aca="false">#VALUE!</f>
        <v>#VALUE!</v>
      </c>
      <c r="J117" s="882" t="e">
        <f aca="false">#VALUE!</f>
        <v>#VALUE!</v>
      </c>
      <c r="K117" s="904" t="n">
        <v>1598</v>
      </c>
      <c r="L117" s="927" t="n">
        <v>77</v>
      </c>
      <c r="M117" s="927" t="n">
        <v>105</v>
      </c>
      <c r="N117" s="928" t="n">
        <v>25695</v>
      </c>
      <c r="O117" s="888" t="n">
        <v>750</v>
      </c>
      <c r="P117" s="887" t="n">
        <v>26445</v>
      </c>
      <c r="S117" s="872" t="s">
        <v>38</v>
      </c>
    </row>
    <row r="118" customFormat="false" ht="13.8" hidden="false" customHeight="false" outlineLevel="0" collapsed="false">
      <c r="A118" s="185" t="str">
        <f aca="true">"INSERT INTO make(id_mk, brand_mk, model_mk) VALUES(null,"&amp;MATCH(MID(CELL("filename",A118),SEARCH("#$",CELL("filename",A118))+2,90),summary!$A$2:$A$38,0)&amp;",'"&amp;C118&amp;"');"</f>
        <v>INSERT INTO make(id_mk, brand_mk, model_mk) VALUES(null,34,'JETTA CL 1.6TDI DSG 105HP');</v>
      </c>
      <c r="B118" s="931" t="n">
        <v>162325</v>
      </c>
      <c r="C118" s="926" t="s">
        <v>4288</v>
      </c>
      <c r="D118" s="927"/>
      <c r="E118" s="917" t="s">
        <v>4155</v>
      </c>
      <c r="F118" s="923" t="s">
        <v>2250</v>
      </c>
      <c r="G118" s="927" t="n">
        <v>123</v>
      </c>
      <c r="H118" s="891" t="e">
        <f aca="false">#VALUE!</f>
        <v>#VALUE!</v>
      </c>
      <c r="I118" s="891" t="e">
        <f aca="false">#VALUE!</f>
        <v>#VALUE!</v>
      </c>
      <c r="J118" s="882" t="e">
        <f aca="false">#VALUE!</f>
        <v>#VALUE!</v>
      </c>
      <c r="K118" s="904" t="n">
        <v>1598</v>
      </c>
      <c r="L118" s="927" t="n">
        <v>77</v>
      </c>
      <c r="M118" s="927" t="n">
        <v>105</v>
      </c>
      <c r="N118" s="928" t="n">
        <v>27145</v>
      </c>
      <c r="O118" s="888" t="n">
        <v>750</v>
      </c>
      <c r="P118" s="887" t="n">
        <v>27895</v>
      </c>
      <c r="S118" s="872" t="s">
        <v>38</v>
      </c>
    </row>
    <row r="119" customFormat="false" ht="13.8" hidden="true" customHeight="false" outlineLevel="0" collapsed="false">
      <c r="B119" s="931"/>
      <c r="C119" s="926"/>
      <c r="D119" s="927"/>
      <c r="E119" s="917"/>
      <c r="F119" s="923"/>
      <c r="G119" s="927"/>
      <c r="H119" s="891"/>
      <c r="I119" s="891"/>
      <c r="J119" s="882"/>
      <c r="K119" s="904"/>
      <c r="L119" s="927"/>
      <c r="M119" s="927"/>
      <c r="N119" s="928"/>
      <c r="P119" s="925"/>
      <c r="T119" s="872" t="s">
        <v>38</v>
      </c>
    </row>
    <row r="120" customFormat="false" ht="13.8" hidden="false" customHeight="false" outlineLevel="0" collapsed="false">
      <c r="A120" s="185" t="str">
        <f aca="true">"INSERT INTO make(id_mk, brand_mk, model_mk) VALUES(null,"&amp;MATCH(MID(CELL("filename",A120),SEARCH("#$",CELL("filename",A120))+2,90),summary!$A$2:$A$38,0)&amp;",'"&amp;C120&amp;"');"</f>
        <v>INSERT INTO make(id_mk, brand_mk, model_mk) VALUES(null,34,'JETTA HL 1.4TSI 122HP');</v>
      </c>
      <c r="B120" s="931" t="s">
        <v>4289</v>
      </c>
      <c r="C120" s="926" t="s">
        <v>4290</v>
      </c>
      <c r="D120" s="927"/>
      <c r="E120" s="917" t="s">
        <v>4203</v>
      </c>
      <c r="F120" s="923" t="s">
        <v>2239</v>
      </c>
      <c r="G120" s="927" t="n">
        <v>144</v>
      </c>
      <c r="H120" s="891" t="e">
        <f aca="false">#VALUE!</f>
        <v>#VALUE!</v>
      </c>
      <c r="I120" s="891" t="e">
        <f aca="false">#VALUE!</f>
        <v>#VALUE!</v>
      </c>
      <c r="J120" s="882" t="e">
        <f aca="false">#VALUE!</f>
        <v>#VALUE!</v>
      </c>
      <c r="K120" s="904" t="n">
        <v>1390</v>
      </c>
      <c r="L120" s="927" t="n">
        <v>90</v>
      </c>
      <c r="M120" s="927" t="n">
        <v>122</v>
      </c>
      <c r="N120" s="928" t="n">
        <v>26275</v>
      </c>
      <c r="O120" s="888" t="n">
        <v>750</v>
      </c>
      <c r="P120" s="887" t="n">
        <v>27025</v>
      </c>
    </row>
    <row r="121" customFormat="false" ht="13.8" hidden="false" customHeight="false" outlineLevel="0" collapsed="false">
      <c r="A121" s="185" t="str">
        <f aca="true">"INSERT INTO make(id_mk, brand_mk, model_mk) VALUES(null,"&amp;MATCH(MID(CELL("filename",A121),SEARCH("#$",CELL("filename",A121))+2,90),summary!$A$2:$A$38,0)&amp;",'"&amp;C121&amp;"');"</f>
        <v>INSERT INTO make(id_mk, brand_mk, model_mk) VALUES(null,34,'JETTA HL 1.4TSI DSG 122HP');</v>
      </c>
      <c r="B121" s="931" t="s">
        <v>4291</v>
      </c>
      <c r="C121" s="926" t="s">
        <v>4292</v>
      </c>
      <c r="D121" s="927"/>
      <c r="E121" s="917" t="s">
        <v>4203</v>
      </c>
      <c r="F121" s="923" t="s">
        <v>2239</v>
      </c>
      <c r="G121" s="927" t="n">
        <v>138</v>
      </c>
      <c r="H121" s="891" t="e">
        <f aca="false">#VALUE!</f>
        <v>#VALUE!</v>
      </c>
      <c r="I121" s="891" t="e">
        <f aca="false">#VALUE!</f>
        <v>#VALUE!</v>
      </c>
      <c r="J121" s="882" t="e">
        <f aca="false">#VALUE!</f>
        <v>#VALUE!</v>
      </c>
      <c r="K121" s="904" t="n">
        <v>1390</v>
      </c>
      <c r="L121" s="927" t="n">
        <v>90</v>
      </c>
      <c r="M121" s="927" t="n">
        <v>122</v>
      </c>
      <c r="N121" s="928" t="n">
        <v>27725</v>
      </c>
      <c r="O121" s="888" t="n">
        <v>750</v>
      </c>
      <c r="P121" s="887" t="n">
        <v>28475</v>
      </c>
    </row>
    <row r="122" customFormat="false" ht="13.8" hidden="false" customHeight="false" outlineLevel="0" collapsed="false">
      <c r="A122" s="185" t="str">
        <f aca="true">"INSERT INTO make(id_mk, brand_mk, model_mk) VALUES(null,"&amp;MATCH(MID(CELL("filename",A122),SEARCH("#$",CELL("filename",A122))+2,90),summary!$A$2:$A$38,0)&amp;",'"&amp;C122&amp;"');"</f>
        <v>INSERT INTO make(id_mk, brand_mk, model_mk) VALUES(null,34,'JETTA HL 1.6TDI 105HP');</v>
      </c>
      <c r="B122" s="931" t="n">
        <v>162421</v>
      </c>
      <c r="C122" s="926" t="s">
        <v>4293</v>
      </c>
      <c r="D122" s="927"/>
      <c r="E122" s="917" t="s">
        <v>4203</v>
      </c>
      <c r="F122" s="923" t="s">
        <v>2250</v>
      </c>
      <c r="G122" s="927" t="n">
        <v>119</v>
      </c>
      <c r="H122" s="891" t="e">
        <f aca="false">#VALUE!</f>
        <v>#VALUE!</v>
      </c>
      <c r="I122" s="891" t="e">
        <f aca="false">#VALUE!</f>
        <v>#VALUE!</v>
      </c>
      <c r="J122" s="882" t="e">
        <f aca="false">#VALUE!</f>
        <v>#VALUE!</v>
      </c>
      <c r="K122" s="904" t="n">
        <v>1598</v>
      </c>
      <c r="L122" s="927" t="n">
        <v>77</v>
      </c>
      <c r="M122" s="927" t="n">
        <v>105</v>
      </c>
      <c r="N122" s="928" t="n">
        <v>27395</v>
      </c>
      <c r="O122" s="888" t="n">
        <v>750</v>
      </c>
      <c r="P122" s="887" t="n">
        <v>28145</v>
      </c>
    </row>
    <row r="123" customFormat="false" ht="13.8" hidden="false" customHeight="false" outlineLevel="0" collapsed="false">
      <c r="A123" s="185" t="str">
        <f aca="true">"INSERT INTO make(id_mk, brand_mk, model_mk) VALUES(null,"&amp;MATCH(MID(CELL("filename",A123),SEARCH("#$",CELL("filename",A123))+2,90),summary!$A$2:$A$38,0)&amp;",'"&amp;C123&amp;"');"</f>
        <v>INSERT INTO make(id_mk, brand_mk, model_mk) VALUES(null,34,'JETTA HL 1.6TDI DSG 105HP');</v>
      </c>
      <c r="B123" s="931" t="n">
        <v>162425</v>
      </c>
      <c r="C123" s="926" t="s">
        <v>4294</v>
      </c>
      <c r="D123" s="927"/>
      <c r="E123" s="917" t="s">
        <v>4203</v>
      </c>
      <c r="F123" s="923" t="s">
        <v>2250</v>
      </c>
      <c r="G123" s="927" t="n">
        <v>123</v>
      </c>
      <c r="H123" s="891" t="e">
        <f aca="false">#VALUE!</f>
        <v>#VALUE!</v>
      </c>
      <c r="I123" s="891" t="e">
        <f aca="false">#VALUE!</f>
        <v>#VALUE!</v>
      </c>
      <c r="J123" s="882" t="e">
        <f aca="false">#VALUE!</f>
        <v>#VALUE!</v>
      </c>
      <c r="K123" s="904" t="n">
        <v>1598</v>
      </c>
      <c r="L123" s="927" t="n">
        <v>77</v>
      </c>
      <c r="M123" s="927" t="n">
        <v>105</v>
      </c>
      <c r="N123" s="928" t="n">
        <v>28845</v>
      </c>
      <c r="O123" s="888" t="n">
        <v>750</v>
      </c>
      <c r="P123" s="887" t="n">
        <v>29595</v>
      </c>
    </row>
    <row r="124" customFormat="false" ht="13.8" hidden="false" customHeight="false" outlineLevel="0" collapsed="false">
      <c r="A124" s="185" t="str">
        <f aca="true">"INSERT INTO make(id_mk, brand_mk, model_mk) VALUES(null,"&amp;MATCH(MID(CELL("filename",A124),SEARCH("#$",CELL("filename",A124))+2,90),summary!$A$2:$A$38,0)&amp;",'"&amp;C124&amp;"');"</f>
        <v>INSERT INTO make(id_mk, brand_mk, model_mk) VALUES(null,34,'JETTA HL 2.0TDI 140HP');</v>
      </c>
      <c r="B124" s="931" t="n">
        <v>162472</v>
      </c>
      <c r="C124" s="926" t="s">
        <v>4295</v>
      </c>
      <c r="D124" s="927"/>
      <c r="E124" s="917" t="s">
        <v>4203</v>
      </c>
      <c r="F124" s="923" t="s">
        <v>2250</v>
      </c>
      <c r="G124" s="927" t="n">
        <v>126</v>
      </c>
      <c r="H124" s="891" t="e">
        <f aca="false">#VALUE!</f>
        <v>#VALUE!</v>
      </c>
      <c r="I124" s="891" t="e">
        <f aca="false">#VALUE!</f>
        <v>#VALUE!</v>
      </c>
      <c r="J124" s="882" t="e">
        <f aca="false">#VALUE!</f>
        <v>#VALUE!</v>
      </c>
      <c r="K124" s="904" t="n">
        <v>1968</v>
      </c>
      <c r="L124" s="927" t="n">
        <v>103</v>
      </c>
      <c r="M124" s="927" t="n">
        <v>140</v>
      </c>
      <c r="N124" s="928" t="n">
        <v>28895</v>
      </c>
      <c r="O124" s="888" t="n">
        <v>750</v>
      </c>
      <c r="P124" s="887" t="n">
        <v>29645</v>
      </c>
      <c r="W124" s="872" t="s">
        <v>38</v>
      </c>
    </row>
    <row r="125" customFormat="false" ht="13.8" hidden="false" customHeight="false" outlineLevel="0" collapsed="false">
      <c r="A125" s="185" t="str">
        <f aca="true">"INSERT INTO make(id_mk, brand_mk, model_mk) VALUES(null,"&amp;MATCH(MID(CELL("filename",A125),SEARCH("#$",CELL("filename",A125))+2,90),summary!$A$2:$A$38,0)&amp;",'"&amp;C125&amp;"');"</f>
        <v>INSERT INTO make(id_mk, brand_mk, model_mk) VALUES(null,34,'JETTA HL 2.0TDI DSG 140HP');</v>
      </c>
      <c r="B125" s="931" t="n">
        <v>162473</v>
      </c>
      <c r="C125" s="926" t="s">
        <v>4296</v>
      </c>
      <c r="D125" s="927"/>
      <c r="E125" s="917" t="s">
        <v>4203</v>
      </c>
      <c r="F125" s="923" t="s">
        <v>2250</v>
      </c>
      <c r="G125" s="927" t="n">
        <v>138</v>
      </c>
      <c r="H125" s="891" t="e">
        <f aca="false">#VALUE!</f>
        <v>#VALUE!</v>
      </c>
      <c r="I125" s="891" t="e">
        <f aca="false">#VALUE!</f>
        <v>#VALUE!</v>
      </c>
      <c r="J125" s="882" t="e">
        <f aca="false">#VALUE!</f>
        <v>#VALUE!</v>
      </c>
      <c r="K125" s="904" t="n">
        <v>1968</v>
      </c>
      <c r="L125" s="927" t="n">
        <v>103</v>
      </c>
      <c r="M125" s="927" t="n">
        <v>140</v>
      </c>
      <c r="N125" s="928" t="n">
        <v>30645</v>
      </c>
      <c r="O125" s="888" t="n">
        <v>750</v>
      </c>
      <c r="P125" s="887" t="n">
        <v>31395</v>
      </c>
    </row>
    <row r="126" customFormat="false" ht="13.8" hidden="true" customHeight="false" outlineLevel="0" collapsed="false">
      <c r="B126" s="898"/>
      <c r="C126" s="932"/>
      <c r="D126" s="933"/>
      <c r="E126" s="917"/>
      <c r="F126" s="923"/>
      <c r="G126" s="933"/>
      <c r="H126" s="891"/>
      <c r="I126" s="891"/>
      <c r="J126" s="882"/>
      <c r="K126" s="918"/>
      <c r="L126" s="933"/>
      <c r="M126" s="933"/>
      <c r="N126" s="934"/>
    </row>
    <row r="127" customFormat="false" ht="26.8" hidden="true" customHeight="false" outlineLevel="0" collapsed="false">
      <c r="B127" s="898"/>
      <c r="C127" s="877" t="s">
        <v>4297</v>
      </c>
      <c r="D127" s="876"/>
      <c r="E127" s="877"/>
      <c r="F127" s="877"/>
      <c r="G127" s="877"/>
      <c r="H127" s="877"/>
      <c r="I127" s="877"/>
      <c r="J127" s="882"/>
      <c r="K127" s="876"/>
      <c r="L127" s="877"/>
      <c r="M127" s="877"/>
      <c r="N127" s="876"/>
    </row>
    <row r="128" customFormat="false" ht="13.8" hidden="false" customHeight="false" outlineLevel="0" collapsed="false">
      <c r="A128" s="185" t="str">
        <f aca="true">"INSERT INTO make(id_mk, brand_mk, model_mk) VALUES(null,"&amp;MATCH(MID(CELL("filename",A128),SEARCH("#$",CELL("filename",A128))+2,90),summary!$A$2:$A$38,0)&amp;",'"&amp;C128&amp;"');"</f>
        <v>INSERT INTO make(id_mk, brand_mk, model_mk) VALUES(null,34,'TIGUAN TFN 2.0TDI 110HP BMT');</v>
      </c>
      <c r="B128" s="898" t="s">
        <v>4298</v>
      </c>
      <c r="C128" s="898" t="s">
        <v>4299</v>
      </c>
      <c r="D128" s="923" t="s">
        <v>4300</v>
      </c>
      <c r="E128" s="917" t="s">
        <v>4301</v>
      </c>
      <c r="F128" s="923" t="s">
        <v>2250</v>
      </c>
      <c r="G128" s="935" t="n">
        <v>139</v>
      </c>
      <c r="H128" s="891" t="e">
        <f aca="false">#VALUE!</f>
        <v>#VALUE!</v>
      </c>
      <c r="I128" s="891" t="e">
        <f aca="false">#VALUE!</f>
        <v>#VALUE!</v>
      </c>
      <c r="J128" s="882" t="e">
        <f aca="false">#VALUE!</f>
        <v>#VALUE!</v>
      </c>
      <c r="K128" s="936" t="n">
        <v>1968</v>
      </c>
      <c r="L128" s="935" t="n">
        <v>81</v>
      </c>
      <c r="M128" s="935" t="n">
        <v>110</v>
      </c>
      <c r="N128" s="920" t="n">
        <v>29995</v>
      </c>
      <c r="O128" s="888" t="n">
        <v>750</v>
      </c>
      <c r="P128" s="887" t="n">
        <v>30745</v>
      </c>
    </row>
    <row r="129" customFormat="false" ht="13.8" hidden="false" customHeight="false" outlineLevel="0" collapsed="false">
      <c r="A129" s="185" t="str">
        <f aca="true">"INSERT INTO make(id_mk, brand_mk, model_mk) VALUES(null,"&amp;MATCH(MID(CELL("filename",A129),SEARCH("#$",CELL("filename",A129))+2,90),summary!$A$2:$A$38,0)&amp;",'"&amp;C129&amp;"');"</f>
        <v>INSERT INTO make(id_mk, brand_mk, model_mk) VALUES(null,34,'TIGUAN TFN 2.0TDI 140HP BMT');</v>
      </c>
      <c r="B129" s="898" t="s">
        <v>4302</v>
      </c>
      <c r="C129" s="898" t="s">
        <v>4303</v>
      </c>
      <c r="D129" s="923" t="s">
        <v>4300</v>
      </c>
      <c r="E129" s="917" t="s">
        <v>4301</v>
      </c>
      <c r="F129" s="923" t="s">
        <v>2250</v>
      </c>
      <c r="G129" s="935" t="n">
        <v>139</v>
      </c>
      <c r="H129" s="891" t="e">
        <f aca="false">#VALUE!</f>
        <v>#VALUE!</v>
      </c>
      <c r="I129" s="891" t="e">
        <f aca="false">#VALUE!</f>
        <v>#VALUE!</v>
      </c>
      <c r="J129" s="882" t="e">
        <f aca="false">#VALUE!</f>
        <v>#VALUE!</v>
      </c>
      <c r="K129" s="936" t="n">
        <v>1968</v>
      </c>
      <c r="L129" s="935" t="n">
        <v>103</v>
      </c>
      <c r="M129" s="935" t="n">
        <v>140</v>
      </c>
      <c r="N129" s="920" t="n">
        <v>32875</v>
      </c>
      <c r="O129" s="888" t="n">
        <v>750</v>
      </c>
      <c r="P129" s="887" t="n">
        <v>33625</v>
      </c>
      <c r="R129" s="872" t="s">
        <v>38</v>
      </c>
    </row>
    <row r="130" customFormat="false" ht="13.8" hidden="true" customHeight="false" outlineLevel="0" collapsed="false">
      <c r="B130" s="898"/>
      <c r="C130" s="898"/>
      <c r="D130" s="923"/>
      <c r="E130" s="917"/>
      <c r="F130" s="923"/>
      <c r="G130" s="935"/>
      <c r="H130" s="891"/>
      <c r="I130" s="891"/>
      <c r="J130" s="882"/>
      <c r="K130" s="936"/>
      <c r="L130" s="935"/>
      <c r="M130" s="935"/>
      <c r="N130" s="937"/>
      <c r="O130" s="873" t="s">
        <v>38</v>
      </c>
      <c r="P130" s="873" t="s">
        <v>38</v>
      </c>
    </row>
    <row r="131" customFormat="false" ht="13.8" hidden="false" customHeight="false" outlineLevel="0" collapsed="false">
      <c r="A131" s="185" t="str">
        <f aca="true">"INSERT INTO make(id_mk, brand_mk, model_mk) VALUES(null,"&amp;MATCH(MID(CELL("filename",A131),SEARCH("#$",CELL("filename",A131))+2,90),summary!$A$2:$A$38,0)&amp;",'"&amp;C131&amp;"');"</f>
        <v>INSERT INTO make(id_mk, brand_mk, model_mk) VALUES(null,34,'TIGUAN TFD 2.0TDI 140HP BMT');</v>
      </c>
      <c r="B131" s="898" t="s">
        <v>4304</v>
      </c>
      <c r="C131" s="898" t="s">
        <v>4305</v>
      </c>
      <c r="D131" s="923" t="s">
        <v>4306</v>
      </c>
      <c r="E131" s="917" t="s">
        <v>4307</v>
      </c>
      <c r="F131" s="923" t="s">
        <v>2250</v>
      </c>
      <c r="G131" s="935" t="n">
        <v>150</v>
      </c>
      <c r="H131" s="891" t="e">
        <f aca="false">#VALUE!</f>
        <v>#VALUE!</v>
      </c>
      <c r="I131" s="891" t="e">
        <f aca="false">#VALUE!</f>
        <v>#VALUE!</v>
      </c>
      <c r="J131" s="882" t="e">
        <f aca="false">#VALUE!</f>
        <v>#VALUE!</v>
      </c>
      <c r="K131" s="936" t="n">
        <v>1968</v>
      </c>
      <c r="L131" s="935" t="n">
        <v>103</v>
      </c>
      <c r="M131" s="935" t="n">
        <v>140</v>
      </c>
      <c r="N131" s="920" t="n">
        <v>37095</v>
      </c>
      <c r="O131" s="888" t="n">
        <v>750</v>
      </c>
      <c r="P131" s="887" t="n">
        <v>37845</v>
      </c>
      <c r="Q131" s="872" t="s">
        <v>38</v>
      </c>
    </row>
    <row r="132" customFormat="false" ht="13.8" hidden="false" customHeight="false" outlineLevel="0" collapsed="false">
      <c r="A132" s="185" t="str">
        <f aca="true">"INSERT INTO make(id_mk, brand_mk, model_mk) VALUES(null,"&amp;MATCH(MID(CELL("filename",A132),SEARCH("#$",CELL("filename",A132))+2,90),summary!$A$2:$A$38,0)&amp;",'"&amp;C132&amp;"');"</f>
        <v>INSERT INTO make(id_mk, brand_mk, model_mk) VALUES(null,34,'TIGUAN TFD 2.0TDI DSG 140HP BMT');</v>
      </c>
      <c r="B132" s="898" t="s">
        <v>4308</v>
      </c>
      <c r="C132" s="898" t="s">
        <v>4309</v>
      </c>
      <c r="D132" s="923" t="s">
        <v>4306</v>
      </c>
      <c r="E132" s="917" t="s">
        <v>4307</v>
      </c>
      <c r="F132" s="923" t="s">
        <v>2250</v>
      </c>
      <c r="G132" s="935" t="n">
        <v>158</v>
      </c>
      <c r="H132" s="891" t="e">
        <f aca="false">#VALUE!</f>
        <v>#VALUE!</v>
      </c>
      <c r="I132" s="891" t="e">
        <f aca="false">#VALUE!</f>
        <v>#VALUE!</v>
      </c>
      <c r="J132" s="882" t="e">
        <f aca="false">#VALUE!</f>
        <v>#VALUE!</v>
      </c>
      <c r="K132" s="936" t="n">
        <v>1968</v>
      </c>
      <c r="L132" s="935" t="n">
        <v>103</v>
      </c>
      <c r="M132" s="935" t="n">
        <v>140</v>
      </c>
      <c r="N132" s="920" t="n">
        <v>40745</v>
      </c>
      <c r="O132" s="888" t="n">
        <v>750</v>
      </c>
      <c r="P132" s="887" t="n">
        <v>41495</v>
      </c>
      <c r="Q132" s="938"/>
      <c r="R132" s="917"/>
      <c r="S132" s="923"/>
      <c r="T132" s="927"/>
      <c r="U132" s="891"/>
      <c r="V132" s="891"/>
      <c r="W132" s="891"/>
      <c r="X132" s="904"/>
      <c r="Y132" s="927"/>
      <c r="Z132" s="927"/>
      <c r="AA132" s="939"/>
    </row>
    <row r="133" customFormat="false" ht="13.8" hidden="true" customHeight="false" outlineLevel="0" collapsed="false">
      <c r="B133" s="898"/>
      <c r="C133" s="898"/>
      <c r="D133" s="923"/>
      <c r="E133" s="917"/>
      <c r="F133" s="923"/>
      <c r="G133" s="935"/>
      <c r="H133" s="891"/>
      <c r="I133" s="891"/>
      <c r="J133" s="882"/>
      <c r="K133" s="936"/>
      <c r="L133" s="935"/>
      <c r="M133" s="935"/>
      <c r="N133" s="937"/>
      <c r="O133" s="873" t="s">
        <v>38</v>
      </c>
    </row>
    <row r="134" customFormat="false" ht="13.8" hidden="false" customHeight="false" outlineLevel="0" collapsed="false">
      <c r="A134" s="185" t="str">
        <f aca="true">"INSERT INTO make(id_mk, brand_mk, model_mk) VALUES(null,"&amp;MATCH(MID(CELL("filename",A134),SEARCH("#$",CELL("filename",A134))+2,90),summary!$A$2:$A$38,0)&amp;",'"&amp;C134&amp;"');"</f>
        <v>INSERT INTO make(id_mk, brand_mk, model_mk) VALUES(null,34,'TIGUAN SPT 2.0TDI 110HP BMT');</v>
      </c>
      <c r="B134" s="898" t="s">
        <v>4310</v>
      </c>
      <c r="C134" s="898" t="s">
        <v>4311</v>
      </c>
      <c r="D134" s="923" t="s">
        <v>4300</v>
      </c>
      <c r="E134" s="917" t="s">
        <v>4312</v>
      </c>
      <c r="F134" s="923" t="s">
        <v>2250</v>
      </c>
      <c r="G134" s="935" t="n">
        <v>139</v>
      </c>
      <c r="H134" s="891" t="e">
        <f aca="false">#VALUE!</f>
        <v>#VALUE!</v>
      </c>
      <c r="I134" s="891" t="e">
        <f aca="false">#VALUE!</f>
        <v>#VALUE!</v>
      </c>
      <c r="J134" s="882" t="e">
        <f aca="false">#VALUE!</f>
        <v>#VALUE!</v>
      </c>
      <c r="K134" s="936" t="n">
        <v>1968</v>
      </c>
      <c r="L134" s="935" t="n">
        <v>81</v>
      </c>
      <c r="M134" s="935" t="n">
        <v>110</v>
      </c>
      <c r="N134" s="920" t="n">
        <v>32195</v>
      </c>
      <c r="O134" s="888" t="n">
        <v>750</v>
      </c>
      <c r="P134" s="887" t="n">
        <v>32945</v>
      </c>
    </row>
    <row r="135" customFormat="false" ht="13.8" hidden="false" customHeight="false" outlineLevel="0" collapsed="false">
      <c r="A135" s="185" t="str">
        <f aca="true">"INSERT INTO make(id_mk, brand_mk, model_mk) VALUES(null,"&amp;MATCH(MID(CELL("filename",A135),SEARCH("#$",CELL("filename",A135))+2,90),summary!$A$2:$A$38,0)&amp;",'"&amp;C135&amp;"');"</f>
        <v>INSERT INTO make(id_mk, brand_mk, model_mk) VALUES(null,34,'TIGUAN SPT 2.0TDI 140HP BMT');</v>
      </c>
      <c r="B135" s="898" t="s">
        <v>4313</v>
      </c>
      <c r="C135" s="898" t="s">
        <v>4314</v>
      </c>
      <c r="D135" s="923" t="s">
        <v>4300</v>
      </c>
      <c r="E135" s="917" t="s">
        <v>4312</v>
      </c>
      <c r="F135" s="923" t="s">
        <v>2250</v>
      </c>
      <c r="G135" s="935" t="n">
        <v>139</v>
      </c>
      <c r="H135" s="891" t="e">
        <f aca="false">#VALUE!</f>
        <v>#VALUE!</v>
      </c>
      <c r="I135" s="891" t="e">
        <f aca="false">#VALUE!</f>
        <v>#VALUE!</v>
      </c>
      <c r="J135" s="882" t="e">
        <f aca="false">#VALUE!</f>
        <v>#VALUE!</v>
      </c>
      <c r="K135" s="936" t="n">
        <v>1968</v>
      </c>
      <c r="L135" s="935" t="n">
        <v>103</v>
      </c>
      <c r="M135" s="935" t="n">
        <v>140</v>
      </c>
      <c r="N135" s="920" t="n">
        <v>34975</v>
      </c>
      <c r="O135" s="888" t="n">
        <v>750</v>
      </c>
      <c r="P135" s="887" t="n">
        <v>35725</v>
      </c>
    </row>
    <row r="136" customFormat="false" ht="13.8" hidden="false" customHeight="false" outlineLevel="0" collapsed="false">
      <c r="A136" s="185" t="str">
        <f aca="true">"INSERT INTO make(id_mk, brand_mk, model_mk) VALUES(null,"&amp;MATCH(MID(CELL("filename",A136),SEARCH("#$",CELL("filename",A136))+2,90),summary!$A$2:$A$38,0)&amp;",'"&amp;C136&amp;"');"</f>
        <v>INSERT INTO make(id_mk, brand_mk, model_mk) VALUES(null,34,'TIGUAN SPT 2.0TDI 140HP BMT');</v>
      </c>
      <c r="B136" s="898" t="s">
        <v>4315</v>
      </c>
      <c r="C136" s="898" t="s">
        <v>4314</v>
      </c>
      <c r="D136" s="923" t="s">
        <v>4306</v>
      </c>
      <c r="E136" s="917" t="s">
        <v>4312</v>
      </c>
      <c r="F136" s="923" t="s">
        <v>2250</v>
      </c>
      <c r="G136" s="935" t="n">
        <v>150</v>
      </c>
      <c r="H136" s="891" t="e">
        <f aca="false">#VALUE!</f>
        <v>#VALUE!</v>
      </c>
      <c r="I136" s="891" t="e">
        <f aca="false">#VALUE!</f>
        <v>#VALUE!</v>
      </c>
      <c r="J136" s="882" t="e">
        <f aca="false">#VALUE!</f>
        <v>#VALUE!</v>
      </c>
      <c r="K136" s="936" t="n">
        <v>1968</v>
      </c>
      <c r="L136" s="935" t="n">
        <v>103</v>
      </c>
      <c r="M136" s="935" t="n">
        <v>140</v>
      </c>
      <c r="N136" s="920" t="n">
        <v>38580</v>
      </c>
      <c r="O136" s="888" t="n">
        <v>750</v>
      </c>
      <c r="P136" s="887" t="n">
        <v>39330</v>
      </c>
    </row>
    <row r="137" customFormat="false" ht="13.8" hidden="false" customHeight="false" outlineLevel="0" collapsed="false">
      <c r="A137" s="185" t="str">
        <f aca="true">"INSERT INTO make(id_mk, brand_mk, model_mk) VALUES(null,"&amp;MATCH(MID(CELL("filename",A137),SEARCH("#$",CELL("filename",A137))+2,90),summary!$A$2:$A$38,0)&amp;",'"&amp;C137&amp;"');"</f>
        <v>INSERT INTO make(id_mk, brand_mk, model_mk) VALUES(null,34,'TIGUAN SPT 2.0TDI DSG 140HP BMT');</v>
      </c>
      <c r="B137" s="898" t="s">
        <v>4316</v>
      </c>
      <c r="C137" s="898" t="s">
        <v>4317</v>
      </c>
      <c r="D137" s="923" t="s">
        <v>4306</v>
      </c>
      <c r="E137" s="940" t="s">
        <v>4312</v>
      </c>
      <c r="F137" s="941" t="s">
        <v>2250</v>
      </c>
      <c r="G137" s="935" t="n">
        <v>158</v>
      </c>
      <c r="H137" s="942" t="e">
        <f aca="false">#VALUE!</f>
        <v>#VALUE!</v>
      </c>
      <c r="I137" s="942" t="e">
        <f aca="false">#VALUE!</f>
        <v>#VALUE!</v>
      </c>
      <c r="J137" s="882" t="e">
        <f aca="false">#VALUE!</f>
        <v>#VALUE!</v>
      </c>
      <c r="K137" s="943" t="n">
        <v>1968</v>
      </c>
      <c r="L137" s="944" t="n">
        <v>103</v>
      </c>
      <c r="M137" s="944" t="n">
        <v>140</v>
      </c>
      <c r="N137" s="920" t="n">
        <v>42230</v>
      </c>
      <c r="O137" s="888" t="n">
        <v>750</v>
      </c>
      <c r="P137" s="887" t="n">
        <v>42980</v>
      </c>
    </row>
    <row r="138" customFormat="false" ht="13.8" hidden="true" customHeight="false" outlineLevel="0" collapsed="false">
      <c r="B138" s="898"/>
      <c r="C138" s="945"/>
      <c r="D138" s="941"/>
      <c r="E138" s="940"/>
      <c r="F138" s="941"/>
      <c r="G138" s="944"/>
      <c r="H138" s="942"/>
      <c r="I138" s="942"/>
      <c r="J138" s="882"/>
      <c r="K138" s="943"/>
      <c r="L138" s="944"/>
      <c r="M138" s="944"/>
      <c r="N138" s="946"/>
    </row>
    <row r="139" customFormat="false" ht="26.8" hidden="true" customHeight="false" outlineLevel="0" collapsed="false">
      <c r="B139" s="898"/>
      <c r="C139" s="877" t="s">
        <v>4318</v>
      </c>
      <c r="D139" s="876"/>
      <c r="E139" s="877"/>
      <c r="F139" s="877"/>
      <c r="G139" s="877"/>
      <c r="H139" s="877"/>
      <c r="I139" s="877"/>
      <c r="J139" s="882"/>
      <c r="K139" s="876"/>
      <c r="L139" s="877"/>
      <c r="M139" s="877"/>
      <c r="N139" s="876"/>
      <c r="P139" s="947"/>
      <c r="Q139" s="938"/>
      <c r="R139" s="917"/>
      <c r="S139" s="923"/>
      <c r="T139" s="927"/>
      <c r="U139" s="891"/>
      <c r="V139" s="891"/>
      <c r="W139" s="891"/>
      <c r="X139" s="904"/>
      <c r="Y139" s="927"/>
      <c r="Z139" s="927"/>
      <c r="AA139" s="939"/>
    </row>
    <row r="140" customFormat="false" ht="13.8" hidden="false" customHeight="false" outlineLevel="0" collapsed="false">
      <c r="A140" s="185" t="str">
        <f aca="true">"INSERT INTO make(id_mk, brand_mk, model_mk) VALUES(null,"&amp;MATCH(MID(CELL("filename",A140),SEARCH("#$",CELL("filename",A140))+2,90),summary!$A$2:$A$38,0)&amp;",'"&amp;C140&amp;"');"</f>
        <v>INSERT INTO make(id_mk, brand_mk, model_mk) VALUES(null,34,'TOURAN TL 1.6TDI 90HP');</v>
      </c>
      <c r="B140" s="898" t="s">
        <v>4319</v>
      </c>
      <c r="C140" s="898" t="s">
        <v>4320</v>
      </c>
      <c r="D140" s="918" t="s">
        <v>4321</v>
      </c>
      <c r="E140" s="917" t="s">
        <v>4145</v>
      </c>
      <c r="F140" s="918" t="s">
        <v>2250</v>
      </c>
      <c r="G140" s="919" t="n">
        <v>134</v>
      </c>
      <c r="H140" s="891" t="e">
        <f aca="false">#VALUE!</f>
        <v>#VALUE!</v>
      </c>
      <c r="I140" s="891" t="e">
        <f aca="false">#VALUE!</f>
        <v>#VALUE!</v>
      </c>
      <c r="J140" s="882" t="e">
        <f aca="false">#VALUE!</f>
        <v>#VALUE!</v>
      </c>
      <c r="K140" s="918" t="n">
        <v>1598</v>
      </c>
      <c r="L140" s="918" t="n">
        <v>66</v>
      </c>
      <c r="M140" s="918" t="n">
        <v>90</v>
      </c>
      <c r="N140" s="920" t="n">
        <v>26615</v>
      </c>
      <c r="O140" s="888" t="n">
        <v>750</v>
      </c>
      <c r="P140" s="887" t="n">
        <v>27365</v>
      </c>
      <c r="Q140" s="938"/>
      <c r="R140" s="917"/>
      <c r="S140" s="923"/>
      <c r="T140" s="927"/>
      <c r="U140" s="891"/>
      <c r="V140" s="891"/>
      <c r="W140" s="891"/>
      <c r="X140" s="904"/>
      <c r="Y140" s="927"/>
      <c r="Z140" s="927"/>
      <c r="AA140" s="939"/>
    </row>
    <row r="141" customFormat="false" ht="13.8" hidden="false" customHeight="false" outlineLevel="0" collapsed="false">
      <c r="A141" s="185" t="str">
        <f aca="true">"INSERT INTO make(id_mk, brand_mk, model_mk) VALUES(null,"&amp;MATCH(MID(CELL("filename",A141),SEARCH("#$",CELL("filename",A141))+2,90),summary!$A$2:$A$38,0)&amp;",'"&amp;C141&amp;"');"</f>
        <v>INSERT INTO make(id_mk, brand_mk, model_mk) VALUES(null,34,'TOURAN TL 1.6TDI 105HP BMT');</v>
      </c>
      <c r="B141" s="898" t="s">
        <v>4322</v>
      </c>
      <c r="C141" s="898" t="s">
        <v>4323</v>
      </c>
      <c r="D141" s="918" t="s">
        <v>4321</v>
      </c>
      <c r="E141" s="917" t="s">
        <v>4145</v>
      </c>
      <c r="F141" s="918" t="s">
        <v>2250</v>
      </c>
      <c r="G141" s="919" t="n">
        <v>121</v>
      </c>
      <c r="H141" s="891" t="e">
        <f aca="false">#VALUE!</f>
        <v>#VALUE!</v>
      </c>
      <c r="I141" s="891" t="e">
        <f aca="false">#VALUE!</f>
        <v>#VALUE!</v>
      </c>
      <c r="J141" s="882" t="e">
        <f aca="false">#VALUE!</f>
        <v>#VALUE!</v>
      </c>
      <c r="K141" s="918" t="n">
        <v>1598</v>
      </c>
      <c r="L141" s="918" t="n">
        <v>77</v>
      </c>
      <c r="M141" s="918" t="n">
        <v>105</v>
      </c>
      <c r="N141" s="920" t="n">
        <v>27545</v>
      </c>
      <c r="O141" s="888" t="n">
        <v>750</v>
      </c>
      <c r="P141" s="887" t="n">
        <v>28295</v>
      </c>
    </row>
    <row r="142" customFormat="false" ht="13.8" hidden="false" customHeight="false" outlineLevel="0" collapsed="false">
      <c r="A142" s="185" t="str">
        <f aca="true">"INSERT INTO make(id_mk, brand_mk, model_mk) VALUES(null,"&amp;MATCH(MID(CELL("filename",A142),SEARCH("#$",CELL("filename",A142))+2,90),summary!$A$2:$A$38,0)&amp;",'"&amp;C142&amp;"');"</f>
        <v>INSERT INTO make(id_mk, brand_mk, model_mk) VALUES(null,34,'TOURAN TL 1.6TDI DSG 105HP BMT');</v>
      </c>
      <c r="B142" s="898" t="s">
        <v>4324</v>
      </c>
      <c r="C142" s="898" t="s">
        <v>4325</v>
      </c>
      <c r="D142" s="918" t="s">
        <v>4321</v>
      </c>
      <c r="E142" s="917" t="s">
        <v>4145</v>
      </c>
      <c r="F142" s="918" t="s">
        <v>2250</v>
      </c>
      <c r="G142" s="919" t="n">
        <v>119</v>
      </c>
      <c r="H142" s="891" t="e">
        <f aca="false">#VALUE!</f>
        <v>#VALUE!</v>
      </c>
      <c r="I142" s="891" t="e">
        <f aca="false">#VALUE!</f>
        <v>#VALUE!</v>
      </c>
      <c r="J142" s="882" t="e">
        <f aca="false">#VALUE!</f>
        <v>#VALUE!</v>
      </c>
      <c r="K142" s="918" t="n">
        <v>1598</v>
      </c>
      <c r="L142" s="918" t="n">
        <v>77</v>
      </c>
      <c r="M142" s="918" t="n">
        <v>105</v>
      </c>
      <c r="N142" s="920" t="n">
        <v>29540</v>
      </c>
      <c r="O142" s="888" t="n">
        <v>750</v>
      </c>
      <c r="P142" s="887" t="n">
        <v>30290</v>
      </c>
    </row>
    <row r="143" customFormat="false" ht="13.8" hidden="true" customHeight="false" outlineLevel="0" collapsed="false">
      <c r="B143" s="898"/>
      <c r="F143" s="873"/>
      <c r="G143" s="873"/>
      <c r="H143" s="891"/>
      <c r="I143" s="891"/>
      <c r="J143" s="882"/>
      <c r="K143" s="885"/>
      <c r="L143" s="873"/>
      <c r="M143" s="873"/>
      <c r="N143" s="894"/>
      <c r="O143" s="888"/>
      <c r="P143" s="887"/>
    </row>
    <row r="144" customFormat="false" ht="13.8" hidden="false" customHeight="false" outlineLevel="0" collapsed="false">
      <c r="A144" s="185" t="str">
        <f aca="true">"INSERT INTO make(id_mk, brand_mk, model_mk) VALUES(null,"&amp;MATCH(MID(CELL("filename",A144),SEARCH("#$",CELL("filename",A144))+2,90),summary!$A$2:$A$38,0)&amp;",'"&amp;C144&amp;"');"</f>
        <v>INSERT INTO make(id_mk, brand_mk, model_mk) VALUES(null,34,'TOURAN TL 1.6TDI 90HP');</v>
      </c>
      <c r="B144" s="898" t="s">
        <v>4326</v>
      </c>
      <c r="C144" s="898" t="s">
        <v>4320</v>
      </c>
      <c r="D144" s="918" t="s">
        <v>4327</v>
      </c>
      <c r="E144" s="917" t="s">
        <v>4145</v>
      </c>
      <c r="F144" s="918" t="s">
        <v>2250</v>
      </c>
      <c r="G144" s="919" t="n">
        <v>134</v>
      </c>
      <c r="H144" s="891" t="e">
        <f aca="false">#VALUE!</f>
        <v>#VALUE!</v>
      </c>
      <c r="I144" s="891" t="e">
        <f aca="false">#VALUE!</f>
        <v>#VALUE!</v>
      </c>
      <c r="J144" s="882" t="e">
        <f aca="false">#VALUE!</f>
        <v>#VALUE!</v>
      </c>
      <c r="K144" s="918" t="n">
        <v>1598</v>
      </c>
      <c r="L144" s="918" t="n">
        <v>66</v>
      </c>
      <c r="M144" s="918" t="n">
        <v>90</v>
      </c>
      <c r="N144" s="920" t="n">
        <v>29765</v>
      </c>
      <c r="O144" s="888" t="n">
        <v>750</v>
      </c>
      <c r="P144" s="887" t="n">
        <v>30515</v>
      </c>
    </row>
    <row r="145" customFormat="false" ht="13.8" hidden="false" customHeight="false" outlineLevel="0" collapsed="false">
      <c r="A145" s="185" t="str">
        <f aca="true">"INSERT INTO make(id_mk, brand_mk, model_mk) VALUES(null,"&amp;MATCH(MID(CELL("filename",A145),SEARCH("#$",CELL("filename",A145))+2,90),summary!$A$2:$A$38,0)&amp;",'"&amp;C145&amp;"');"</f>
        <v>INSERT INTO make(id_mk, brand_mk, model_mk) VALUES(null,34,'TOURAN TL 1.6TDI 105HP BMT');</v>
      </c>
      <c r="B145" s="898" t="s">
        <v>4328</v>
      </c>
      <c r="C145" s="898" t="s">
        <v>4323</v>
      </c>
      <c r="D145" s="918" t="s">
        <v>4327</v>
      </c>
      <c r="E145" s="917" t="s">
        <v>4145</v>
      </c>
      <c r="F145" s="918" t="s">
        <v>2250</v>
      </c>
      <c r="G145" s="919" t="n">
        <v>121</v>
      </c>
      <c r="H145" s="891" t="e">
        <f aca="false">#VALUE!</f>
        <v>#VALUE!</v>
      </c>
      <c r="I145" s="891" t="e">
        <f aca="false">#VALUE!</f>
        <v>#VALUE!</v>
      </c>
      <c r="J145" s="882" t="e">
        <f aca="false">#VALUE!</f>
        <v>#VALUE!</v>
      </c>
      <c r="K145" s="918" t="n">
        <v>1598</v>
      </c>
      <c r="L145" s="918" t="n">
        <v>77</v>
      </c>
      <c r="M145" s="918" t="n">
        <v>105</v>
      </c>
      <c r="N145" s="920" t="n">
        <v>30435</v>
      </c>
      <c r="O145" s="888" t="n">
        <v>750</v>
      </c>
      <c r="P145" s="887" t="n">
        <v>31185</v>
      </c>
    </row>
    <row r="146" customFormat="false" ht="13.8" hidden="false" customHeight="false" outlineLevel="0" collapsed="false">
      <c r="A146" s="185" t="str">
        <f aca="true">"INSERT INTO make(id_mk, brand_mk, model_mk) VALUES(null,"&amp;MATCH(MID(CELL("filename",A146),SEARCH("#$",CELL("filename",A146))+2,90),summary!$A$2:$A$38,0)&amp;",'"&amp;C146&amp;"');"</f>
        <v>INSERT INTO make(id_mk, brand_mk, model_mk) VALUES(null,34,'TOURAN TL 1.6TDI DSG 105HP BMT');</v>
      </c>
      <c r="B146" s="898" t="s">
        <v>4329</v>
      </c>
      <c r="C146" s="898" t="s">
        <v>4325</v>
      </c>
      <c r="D146" s="918" t="s">
        <v>4327</v>
      </c>
      <c r="E146" s="917" t="s">
        <v>4145</v>
      </c>
      <c r="F146" s="918" t="s">
        <v>2250</v>
      </c>
      <c r="G146" s="919" t="n">
        <v>121</v>
      </c>
      <c r="H146" s="891" t="e">
        <f aca="false">#VALUE!</f>
        <v>#VALUE!</v>
      </c>
      <c r="I146" s="891" t="e">
        <f aca="false">#VALUE!</f>
        <v>#VALUE!</v>
      </c>
      <c r="J146" s="882" t="e">
        <f aca="false">#VALUE!</f>
        <v>#VALUE!</v>
      </c>
      <c r="K146" s="918" t="n">
        <v>1598</v>
      </c>
      <c r="L146" s="918" t="n">
        <v>77</v>
      </c>
      <c r="M146" s="918" t="n">
        <v>105</v>
      </c>
      <c r="N146" s="920" t="n">
        <v>32885</v>
      </c>
      <c r="O146" s="888" t="n">
        <v>750</v>
      </c>
      <c r="P146" s="887" t="n">
        <v>33635</v>
      </c>
    </row>
    <row r="147" customFormat="false" ht="13.8" hidden="true" customHeight="false" outlineLevel="0" collapsed="false">
      <c r="B147" s="898"/>
      <c r="C147" s="898"/>
      <c r="D147" s="918"/>
      <c r="E147" s="917"/>
      <c r="F147" s="918"/>
      <c r="G147" s="919"/>
      <c r="H147" s="891"/>
      <c r="I147" s="891"/>
      <c r="J147" s="882"/>
      <c r="K147" s="918"/>
      <c r="L147" s="918"/>
      <c r="M147" s="918"/>
      <c r="N147" s="920"/>
    </row>
    <row r="148" customFormat="false" ht="13.8" hidden="false" customHeight="false" outlineLevel="0" collapsed="false">
      <c r="A148" s="185" t="str">
        <f aca="true">"INSERT INTO make(id_mk, brand_mk, model_mk) VALUES(null,"&amp;MATCH(MID(CELL("filename",A148),SEARCH("#$",CELL("filename",A148))+2,90),summary!$A$2:$A$38,0)&amp;",'"&amp;C148&amp;"');"</f>
        <v>INSERT INTO make(id_mk, brand_mk, model_mk) VALUES(null,34,'TOURAN CL 1.6TDI 105HP BMT');</v>
      </c>
      <c r="B148" s="898" t="s">
        <v>4330</v>
      </c>
      <c r="C148" s="898" t="s">
        <v>4331</v>
      </c>
      <c r="D148" s="918" t="s">
        <v>4321</v>
      </c>
      <c r="E148" s="917" t="s">
        <v>4155</v>
      </c>
      <c r="F148" s="918" t="s">
        <v>2250</v>
      </c>
      <c r="G148" s="919" t="n">
        <v>121</v>
      </c>
      <c r="H148" s="891" t="e">
        <f aca="false">#VALUE!</f>
        <v>#VALUE!</v>
      </c>
      <c r="I148" s="891" t="e">
        <f aca="false">#VALUE!</f>
        <v>#VALUE!</v>
      </c>
      <c r="J148" s="882" t="e">
        <f aca="false">#VALUE!</f>
        <v>#VALUE!</v>
      </c>
      <c r="K148" s="918" t="n">
        <v>1598</v>
      </c>
      <c r="L148" s="918" t="n">
        <v>77</v>
      </c>
      <c r="M148" s="918" t="n">
        <v>105</v>
      </c>
      <c r="N148" s="920" t="n">
        <v>29945</v>
      </c>
      <c r="O148" s="888" t="n">
        <v>750</v>
      </c>
      <c r="P148" s="887" t="n">
        <v>30695</v>
      </c>
    </row>
    <row r="149" customFormat="false" ht="13.8" hidden="false" customHeight="false" outlineLevel="0" collapsed="false">
      <c r="A149" s="185" t="str">
        <f aca="true">"INSERT INTO make(id_mk, brand_mk, model_mk) VALUES(null,"&amp;MATCH(MID(CELL("filename",A149),SEARCH("#$",CELL("filename",A149))+2,90),summary!$A$2:$A$38,0)&amp;",'"&amp;C149&amp;"');"</f>
        <v>INSERT INTO make(id_mk, brand_mk, model_mk) VALUES(null,34,'TOURAN CL 1.6TDI DSG 105HP BMT');</v>
      </c>
      <c r="B149" s="898" t="s">
        <v>4332</v>
      </c>
      <c r="C149" s="898" t="s">
        <v>4333</v>
      </c>
      <c r="D149" s="918" t="s">
        <v>4321</v>
      </c>
      <c r="E149" s="917" t="s">
        <v>4155</v>
      </c>
      <c r="F149" s="918" t="s">
        <v>2250</v>
      </c>
      <c r="G149" s="919" t="n">
        <v>119</v>
      </c>
      <c r="H149" s="891" t="e">
        <f aca="false">#VALUE!</f>
        <v>#VALUE!</v>
      </c>
      <c r="I149" s="891" t="e">
        <f aca="false">#VALUE!</f>
        <v>#VALUE!</v>
      </c>
      <c r="J149" s="882" t="e">
        <f aca="false">#VALUE!</f>
        <v>#VALUE!</v>
      </c>
      <c r="K149" s="918" t="n">
        <v>1598</v>
      </c>
      <c r="L149" s="918" t="n">
        <v>77</v>
      </c>
      <c r="M149" s="918" t="n">
        <v>105</v>
      </c>
      <c r="N149" s="920" t="n">
        <v>31940</v>
      </c>
      <c r="O149" s="888" t="n">
        <v>750</v>
      </c>
      <c r="P149" s="887" t="n">
        <v>32690</v>
      </c>
    </row>
    <row r="150" customFormat="false" ht="13.8" hidden="false" customHeight="false" outlineLevel="0" collapsed="false">
      <c r="A150" s="185" t="str">
        <f aca="true">"INSERT INTO make(id_mk, brand_mk, model_mk) VALUES(null,"&amp;MATCH(MID(CELL("filename",A150),SEARCH("#$",CELL("filename",A150))+2,90),summary!$A$2:$A$38,0)&amp;",'"&amp;C150&amp;"');"</f>
        <v>INSERT INTO make(id_mk, brand_mk, model_mk) VALUES(null,34,'TOURAN CL 2.0TDI 140HP');</v>
      </c>
      <c r="B150" s="898" t="s">
        <v>4334</v>
      </c>
      <c r="C150" s="898" t="s">
        <v>4335</v>
      </c>
      <c r="D150" s="918" t="s">
        <v>4321</v>
      </c>
      <c r="E150" s="917" t="s">
        <v>4155</v>
      </c>
      <c r="F150" s="918" t="s">
        <v>2250</v>
      </c>
      <c r="G150" s="919" t="n">
        <v>140</v>
      </c>
      <c r="H150" s="891" t="e">
        <f aca="false">#VALUE!</f>
        <v>#VALUE!</v>
      </c>
      <c r="I150" s="891" t="e">
        <f aca="false">#VALUE!</f>
        <v>#VALUE!</v>
      </c>
      <c r="J150" s="882" t="e">
        <f aca="false">#VALUE!</f>
        <v>#VALUE!</v>
      </c>
      <c r="K150" s="918" t="n">
        <v>1968</v>
      </c>
      <c r="L150" s="918" t="n">
        <v>103</v>
      </c>
      <c r="M150" s="918" t="n">
        <v>140</v>
      </c>
      <c r="N150" s="920" t="n">
        <v>33710</v>
      </c>
      <c r="O150" s="888" t="n">
        <v>750</v>
      </c>
      <c r="P150" s="887" t="n">
        <v>34460</v>
      </c>
    </row>
    <row r="151" customFormat="false" ht="13.8" hidden="false" customHeight="false" outlineLevel="0" collapsed="false">
      <c r="A151" s="185" t="str">
        <f aca="true">"INSERT INTO make(id_mk, brand_mk, model_mk) VALUES(null,"&amp;MATCH(MID(CELL("filename",A151),SEARCH("#$",CELL("filename",A151))+2,90),summary!$A$2:$A$38,0)&amp;",'"&amp;C151&amp;"');"</f>
        <v>INSERT INTO make(id_mk, brand_mk, model_mk) VALUES(null,34,'TOURAN CL 2.0TDI DSG 140HP BMT');</v>
      </c>
      <c r="B151" s="898" t="s">
        <v>4336</v>
      </c>
      <c r="C151" s="898" t="s">
        <v>4337</v>
      </c>
      <c r="D151" s="918" t="s">
        <v>4321</v>
      </c>
      <c r="E151" s="917" t="s">
        <v>4155</v>
      </c>
      <c r="F151" s="918" t="s">
        <v>2250</v>
      </c>
      <c r="G151" s="919" t="n">
        <v>135</v>
      </c>
      <c r="H151" s="891" t="e">
        <f aca="false">#VALUE!</f>
        <v>#VALUE!</v>
      </c>
      <c r="I151" s="891" t="e">
        <f aca="false">#VALUE!</f>
        <v>#VALUE!</v>
      </c>
      <c r="J151" s="882" t="e">
        <f aca="false">#VALUE!</f>
        <v>#VALUE!</v>
      </c>
      <c r="K151" s="918" t="n">
        <v>1968</v>
      </c>
      <c r="L151" s="918" t="n">
        <v>103</v>
      </c>
      <c r="M151" s="918" t="n">
        <v>140</v>
      </c>
      <c r="N151" s="920" t="n">
        <v>36160</v>
      </c>
      <c r="O151" s="888" t="n">
        <v>750</v>
      </c>
      <c r="P151" s="887" t="n">
        <v>36910</v>
      </c>
      <c r="Q151" s="938"/>
      <c r="R151" s="917"/>
      <c r="S151" s="923"/>
      <c r="T151" s="927"/>
      <c r="U151" s="891"/>
      <c r="V151" s="891"/>
      <c r="W151" s="891"/>
      <c r="X151" s="904"/>
      <c r="Y151" s="927"/>
      <c r="Z151" s="927"/>
      <c r="AA151" s="939"/>
    </row>
    <row r="152" customFormat="false" ht="13.8" hidden="true" customHeight="false" outlineLevel="0" collapsed="false">
      <c r="B152" s="898"/>
      <c r="C152" s="898"/>
      <c r="D152" s="918"/>
      <c r="E152" s="917"/>
      <c r="F152" s="918"/>
      <c r="G152" s="919"/>
      <c r="H152" s="891"/>
      <c r="I152" s="891"/>
      <c r="J152" s="882"/>
      <c r="K152" s="918"/>
      <c r="L152" s="918"/>
      <c r="M152" s="918"/>
      <c r="N152" s="920"/>
    </row>
    <row r="153" customFormat="false" ht="13.8" hidden="false" customHeight="false" outlineLevel="0" collapsed="false">
      <c r="A153" s="185" t="str">
        <f aca="true">"INSERT INTO make(id_mk, brand_mk, model_mk) VALUES(null,"&amp;MATCH(MID(CELL("filename",A153),SEARCH("#$",CELL("filename",A153))+2,90),summary!$A$2:$A$38,0)&amp;",'"&amp;C153&amp;"');"</f>
        <v>INSERT INTO make(id_mk, brand_mk, model_mk) VALUES(null,34,'TOURAN CL 1.6TDI 105HP BMT');</v>
      </c>
      <c r="B153" s="898" t="s">
        <v>4338</v>
      </c>
      <c r="C153" s="898" t="s">
        <v>4331</v>
      </c>
      <c r="D153" s="918" t="s">
        <v>4327</v>
      </c>
      <c r="E153" s="917" t="s">
        <v>4155</v>
      </c>
      <c r="F153" s="918" t="s">
        <v>2250</v>
      </c>
      <c r="G153" s="919" t="n">
        <v>121</v>
      </c>
      <c r="H153" s="891" t="e">
        <f aca="false">#VALUE!</f>
        <v>#VALUE!</v>
      </c>
      <c r="I153" s="891" t="e">
        <f aca="false">#VALUE!</f>
        <v>#VALUE!</v>
      </c>
      <c r="J153" s="882" t="e">
        <f aca="false">#VALUE!</f>
        <v>#VALUE!</v>
      </c>
      <c r="K153" s="918" t="n">
        <v>1598</v>
      </c>
      <c r="L153" s="918" t="n">
        <v>77</v>
      </c>
      <c r="M153" s="918" t="n">
        <v>105</v>
      </c>
      <c r="N153" s="920" t="n">
        <v>32895</v>
      </c>
      <c r="O153" s="888" t="n">
        <v>750</v>
      </c>
      <c r="P153" s="887" t="n">
        <v>33645</v>
      </c>
    </row>
    <row r="154" customFormat="false" ht="13.8" hidden="false" customHeight="false" outlineLevel="0" collapsed="false">
      <c r="A154" s="185" t="str">
        <f aca="true">"INSERT INTO make(id_mk, brand_mk, model_mk) VALUES(null,"&amp;MATCH(MID(CELL("filename",A154),SEARCH("#$",CELL("filename",A154))+2,90),summary!$A$2:$A$38,0)&amp;",'"&amp;C154&amp;"');"</f>
        <v>INSERT INTO make(id_mk, brand_mk, model_mk) VALUES(null,34,'TOURAN CL 1.6TDI DSG 105HP BMT');</v>
      </c>
      <c r="B154" s="898" t="s">
        <v>4339</v>
      </c>
      <c r="C154" s="898" t="s">
        <v>4333</v>
      </c>
      <c r="D154" s="918" t="s">
        <v>4327</v>
      </c>
      <c r="E154" s="917" t="s">
        <v>4155</v>
      </c>
      <c r="F154" s="918" t="s">
        <v>2250</v>
      </c>
      <c r="G154" s="919" t="n">
        <v>121</v>
      </c>
      <c r="H154" s="891" t="e">
        <f aca="false">#VALUE!</f>
        <v>#VALUE!</v>
      </c>
      <c r="I154" s="891" t="e">
        <f aca="false">#VALUE!</f>
        <v>#VALUE!</v>
      </c>
      <c r="J154" s="882" t="e">
        <f aca="false">#VALUE!</f>
        <v>#VALUE!</v>
      </c>
      <c r="K154" s="918" t="n">
        <v>1598</v>
      </c>
      <c r="L154" s="918" t="n">
        <v>77</v>
      </c>
      <c r="M154" s="918" t="n">
        <v>105</v>
      </c>
      <c r="N154" s="920" t="n">
        <v>35345</v>
      </c>
      <c r="O154" s="888" t="n">
        <v>750</v>
      </c>
      <c r="P154" s="887" t="n">
        <v>36095</v>
      </c>
    </row>
    <row r="155" customFormat="false" ht="13.8" hidden="false" customHeight="false" outlineLevel="0" collapsed="false">
      <c r="A155" s="185" t="str">
        <f aca="true">"INSERT INTO make(id_mk, brand_mk, model_mk) VALUES(null,"&amp;MATCH(MID(CELL("filename",A155),SEARCH("#$",CELL("filename",A155))+2,90),summary!$A$2:$A$38,0)&amp;",'"&amp;C155&amp;"');"</f>
        <v>INSERT INTO make(id_mk, brand_mk, model_mk) VALUES(null,34,'TOURAN CL 2.0TDI 140HP');</v>
      </c>
      <c r="B155" s="898" t="s">
        <v>4340</v>
      </c>
      <c r="C155" s="898" t="s">
        <v>4335</v>
      </c>
      <c r="D155" s="918" t="s">
        <v>4327</v>
      </c>
      <c r="E155" s="917" t="s">
        <v>4155</v>
      </c>
      <c r="F155" s="918" t="s">
        <v>2250</v>
      </c>
      <c r="G155" s="919" t="n">
        <v>140</v>
      </c>
      <c r="H155" s="891" t="e">
        <f aca="false">#VALUE!</f>
        <v>#VALUE!</v>
      </c>
      <c r="I155" s="891" t="e">
        <f aca="false">#VALUE!</f>
        <v>#VALUE!</v>
      </c>
      <c r="J155" s="882" t="e">
        <f aca="false">#VALUE!</f>
        <v>#VALUE!</v>
      </c>
      <c r="K155" s="918" t="n">
        <v>1968</v>
      </c>
      <c r="L155" s="918" t="n">
        <v>103</v>
      </c>
      <c r="M155" s="918" t="n">
        <v>140</v>
      </c>
      <c r="N155" s="920" t="n">
        <v>36725</v>
      </c>
      <c r="O155" s="888" t="n">
        <v>750</v>
      </c>
      <c r="P155" s="887" t="n">
        <v>37475</v>
      </c>
    </row>
    <row r="156" customFormat="false" ht="13.8" hidden="false" customHeight="false" outlineLevel="0" collapsed="false">
      <c r="A156" s="185" t="str">
        <f aca="true">"INSERT INTO make(id_mk, brand_mk, model_mk) VALUES(null,"&amp;MATCH(MID(CELL("filename",A156),SEARCH("#$",CELL("filename",A156))+2,90),summary!$A$2:$A$38,0)&amp;",'"&amp;C156&amp;"');"</f>
        <v>INSERT INTO make(id_mk, brand_mk, model_mk) VALUES(null,34,'TOURAN CL 2.0TDI DSG 140HP BMT');</v>
      </c>
      <c r="B156" s="898" t="s">
        <v>4341</v>
      </c>
      <c r="C156" s="898" t="s">
        <v>4337</v>
      </c>
      <c r="D156" s="918" t="s">
        <v>4327</v>
      </c>
      <c r="E156" s="917" t="s">
        <v>4155</v>
      </c>
      <c r="F156" s="918" t="s">
        <v>2250</v>
      </c>
      <c r="G156" s="919" t="n">
        <v>135</v>
      </c>
      <c r="H156" s="891" t="e">
        <f aca="false">#VALUE!</f>
        <v>#VALUE!</v>
      </c>
      <c r="I156" s="891" t="e">
        <f aca="false">#VALUE!</f>
        <v>#VALUE!</v>
      </c>
      <c r="J156" s="882" t="e">
        <f aca="false">#VALUE!</f>
        <v>#VALUE!</v>
      </c>
      <c r="K156" s="918" t="n">
        <v>1968</v>
      </c>
      <c r="L156" s="918" t="n">
        <v>103</v>
      </c>
      <c r="M156" s="918" t="n">
        <v>140</v>
      </c>
      <c r="N156" s="920" t="n">
        <v>39175</v>
      </c>
      <c r="O156" s="888" t="n">
        <v>750</v>
      </c>
      <c r="P156" s="887" t="n">
        <v>39925</v>
      </c>
      <c r="T156" s="872" t="s">
        <v>38</v>
      </c>
    </row>
    <row r="157" customFormat="false" ht="13.8" hidden="true" customHeight="false" outlineLevel="0" collapsed="false">
      <c r="B157" s="898"/>
      <c r="F157" s="873"/>
      <c r="G157" s="873"/>
      <c r="H157" s="891"/>
      <c r="I157" s="891"/>
      <c r="J157" s="882"/>
      <c r="K157" s="885"/>
      <c r="L157" s="873"/>
      <c r="M157" s="873"/>
      <c r="N157" s="894"/>
    </row>
    <row r="158" customFormat="false" ht="17.9" hidden="true" customHeight="false" outlineLevel="0" collapsed="false">
      <c r="B158" s="898"/>
      <c r="C158" s="916" t="s">
        <v>4237</v>
      </c>
      <c r="D158" s="917"/>
      <c r="E158" s="918"/>
      <c r="F158" s="919"/>
      <c r="G158" s="891"/>
      <c r="H158" s="891"/>
      <c r="I158" s="882"/>
      <c r="J158" s="918"/>
      <c r="K158" s="918"/>
      <c r="L158" s="918"/>
      <c r="M158" s="920"/>
      <c r="P158" s="872"/>
    </row>
    <row r="159" customFormat="false" ht="17.9" hidden="true" customHeight="false" outlineLevel="0" collapsed="false">
      <c r="B159" s="898"/>
      <c r="C159" s="916" t="s">
        <v>4238</v>
      </c>
      <c r="D159" s="874"/>
      <c r="E159" s="872"/>
      <c r="I159" s="882"/>
      <c r="J159" s="921"/>
      <c r="M159" s="899"/>
      <c r="P159" s="872"/>
    </row>
    <row r="160" customFormat="false" ht="13.8" hidden="true" customHeight="false" outlineLevel="0" collapsed="false">
      <c r="B160" s="922" t="s">
        <v>4239</v>
      </c>
      <c r="D160" s="874"/>
      <c r="E160" s="872"/>
      <c r="I160" s="882"/>
      <c r="J160" s="921"/>
      <c r="M160" s="899"/>
      <c r="P160" s="872"/>
    </row>
    <row r="161" customFormat="false" ht="26.8" hidden="true" customHeight="false" outlineLevel="0" collapsed="false">
      <c r="B161" s="898"/>
      <c r="C161" s="877" t="s">
        <v>4342</v>
      </c>
      <c r="D161" s="876"/>
      <c r="E161" s="877"/>
      <c r="F161" s="877"/>
      <c r="G161" s="877"/>
      <c r="H161" s="877"/>
      <c r="I161" s="877"/>
      <c r="J161" s="882"/>
      <c r="K161" s="876"/>
      <c r="L161" s="877"/>
      <c r="M161" s="877"/>
      <c r="N161" s="876"/>
    </row>
    <row r="162" customFormat="false" ht="13.8" hidden="false" customHeight="false" outlineLevel="0" collapsed="false">
      <c r="A162" s="185" t="str">
        <f aca="true">"INSERT INTO make(id_mk, brand_mk, model_mk) VALUES(null,"&amp;MATCH(MID(CELL("filename",A162),SEARCH("#$",CELL("filename",A162))+2,90),summary!$A$2:$A$38,0)&amp;",'"&amp;C162&amp;"');"</f>
        <v>INSERT INTO make(id_mk, brand_mk, model_mk) VALUES(null,34,'PASSAT BM 1.6TDI 105HP');</v>
      </c>
      <c r="B162" s="898" t="s">
        <v>4343</v>
      </c>
      <c r="C162" s="932" t="s">
        <v>4344</v>
      </c>
      <c r="D162" s="933"/>
      <c r="E162" s="917" t="s">
        <v>4152</v>
      </c>
      <c r="F162" s="923" t="s">
        <v>2250</v>
      </c>
      <c r="G162" s="933" t="n">
        <v>109</v>
      </c>
      <c r="H162" s="891" t="e">
        <f aca="false">#VALUE!</f>
        <v>#VALUE!</v>
      </c>
      <c r="I162" s="891" t="e">
        <f aca="false">#VALUE!</f>
        <v>#VALUE!</v>
      </c>
      <c r="J162" s="882" t="e">
        <f aca="false">#VALUE!</f>
        <v>#VALUE!</v>
      </c>
      <c r="K162" s="918" t="n">
        <v>1598</v>
      </c>
      <c r="L162" s="933" t="n">
        <v>77</v>
      </c>
      <c r="M162" s="933" t="n">
        <v>105</v>
      </c>
      <c r="N162" s="934" t="n">
        <v>26495</v>
      </c>
      <c r="O162" s="888" t="n">
        <v>750</v>
      </c>
      <c r="P162" s="887" t="n">
        <v>27245</v>
      </c>
    </row>
    <row r="163" customFormat="false" ht="13.8" hidden="true" customHeight="false" outlineLevel="0" collapsed="false">
      <c r="B163" s="898"/>
      <c r="F163" s="873"/>
      <c r="G163" s="873"/>
      <c r="H163" s="891"/>
      <c r="I163" s="891"/>
      <c r="J163" s="882"/>
      <c r="K163" s="918"/>
      <c r="L163" s="873"/>
      <c r="M163" s="873"/>
      <c r="N163" s="899"/>
      <c r="Q163" s="872" t="s">
        <v>38</v>
      </c>
    </row>
    <row r="164" customFormat="false" ht="13.8" hidden="false" customHeight="false" outlineLevel="0" collapsed="false">
      <c r="A164" s="185" t="str">
        <f aca="true">"INSERT INTO make(id_mk, brand_mk, model_mk) VALUES(null,"&amp;MATCH(MID(CELL("filename",A164),SEARCH("#$",CELL("filename",A164))+2,90),summary!$A$2:$A$38,0)&amp;",'"&amp;C164&amp;"');"</f>
        <v>INSERT INTO make(id_mk, brand_mk, model_mk) VALUES(null,34,'PASSAT CL 1.6TDI 105HP BMT');</v>
      </c>
      <c r="B164" s="898" t="s">
        <v>4345</v>
      </c>
      <c r="C164" s="932" t="s">
        <v>4346</v>
      </c>
      <c r="D164" s="933"/>
      <c r="E164" s="917" t="s">
        <v>4155</v>
      </c>
      <c r="F164" s="923" t="s">
        <v>2250</v>
      </c>
      <c r="G164" s="933" t="n">
        <v>114</v>
      </c>
      <c r="H164" s="891" t="e">
        <f aca="false">#VALUE!</f>
        <v>#VALUE!</v>
      </c>
      <c r="I164" s="891" t="e">
        <f aca="false">#VALUE!</f>
        <v>#VALUE!</v>
      </c>
      <c r="J164" s="882" t="e">
        <f aca="false">#VALUE!</f>
        <v>#VALUE!</v>
      </c>
      <c r="K164" s="918" t="n">
        <v>1598</v>
      </c>
      <c r="L164" s="933" t="n">
        <v>77</v>
      </c>
      <c r="M164" s="933" t="n">
        <v>105</v>
      </c>
      <c r="N164" s="934" t="n">
        <v>28795</v>
      </c>
      <c r="O164" s="888" t="n">
        <v>750</v>
      </c>
      <c r="P164" s="887" t="n">
        <v>29545</v>
      </c>
    </row>
    <row r="165" customFormat="false" ht="13.8" hidden="false" customHeight="false" outlineLevel="0" collapsed="false">
      <c r="A165" s="185" t="str">
        <f aca="true">"INSERT INTO make(id_mk, brand_mk, model_mk) VALUES(null,"&amp;MATCH(MID(CELL("filename",A165),SEARCH("#$",CELL("filename",A165))+2,90),summary!$A$2:$A$38,0)&amp;",'"&amp;C165&amp;"');"</f>
        <v>INSERT INTO make(id_mk, brand_mk, model_mk) VALUES(null,34,'PASSAT CL 2.0TDI 140HP BMT');</v>
      </c>
      <c r="B165" s="898" t="s">
        <v>4347</v>
      </c>
      <c r="C165" s="932" t="s">
        <v>4348</v>
      </c>
      <c r="D165" s="933"/>
      <c r="E165" s="917" t="s">
        <v>4155</v>
      </c>
      <c r="F165" s="923" t="s">
        <v>2250</v>
      </c>
      <c r="G165" s="933" t="n">
        <v>119</v>
      </c>
      <c r="H165" s="891" t="e">
        <f aca="false">#VALUE!</f>
        <v>#VALUE!</v>
      </c>
      <c r="I165" s="891" t="e">
        <f aca="false">#VALUE!</f>
        <v>#VALUE!</v>
      </c>
      <c r="J165" s="882" t="e">
        <f aca="false">#VALUE!</f>
        <v>#VALUE!</v>
      </c>
      <c r="K165" s="918" t="n">
        <v>1968</v>
      </c>
      <c r="L165" s="933" t="n">
        <v>103</v>
      </c>
      <c r="M165" s="933" t="n">
        <v>140</v>
      </c>
      <c r="N165" s="934" t="n">
        <v>31695</v>
      </c>
      <c r="O165" s="888" t="n">
        <v>750</v>
      </c>
      <c r="P165" s="887" t="n">
        <v>32445</v>
      </c>
      <c r="R165" s="872" t="s">
        <v>38</v>
      </c>
    </row>
    <row r="166" customFormat="false" ht="13.8" hidden="false" customHeight="false" outlineLevel="0" collapsed="false">
      <c r="A166" s="185" t="str">
        <f aca="true">"INSERT INTO make(id_mk, brand_mk, model_mk) VALUES(null,"&amp;MATCH(MID(CELL("filename",A166),SEARCH("#$",CELL("filename",A166))+2,90),summary!$A$2:$A$38,0)&amp;",'"&amp;C166&amp;"');"</f>
        <v>INSERT INTO make(id_mk, brand_mk, model_mk) VALUES(null,34,'PASSAT CL 2.0TDI DSG 140HP BMT');</v>
      </c>
      <c r="B166" s="898" t="s">
        <v>4349</v>
      </c>
      <c r="C166" s="932" t="s">
        <v>4350</v>
      </c>
      <c r="D166" s="933"/>
      <c r="E166" s="917" t="s">
        <v>4155</v>
      </c>
      <c r="F166" s="923" t="s">
        <v>2250</v>
      </c>
      <c r="G166" s="933" t="n">
        <v>135</v>
      </c>
      <c r="H166" s="891" t="e">
        <f aca="false">#VALUE!</f>
        <v>#VALUE!</v>
      </c>
      <c r="I166" s="891" t="e">
        <f aca="false">#VALUE!</f>
        <v>#VALUE!</v>
      </c>
      <c r="J166" s="882" t="e">
        <f aca="false">#VALUE!</f>
        <v>#VALUE!</v>
      </c>
      <c r="K166" s="918" t="n">
        <v>1968</v>
      </c>
      <c r="L166" s="933" t="n">
        <v>103</v>
      </c>
      <c r="M166" s="933" t="n">
        <v>140</v>
      </c>
      <c r="N166" s="934" t="n">
        <v>33695</v>
      </c>
      <c r="O166" s="888" t="n">
        <v>750</v>
      </c>
      <c r="P166" s="887" t="n">
        <v>34445</v>
      </c>
    </row>
    <row r="167" customFormat="false" ht="13.8" hidden="true" customHeight="false" outlineLevel="0" collapsed="false">
      <c r="B167" s="898"/>
      <c r="C167" s="932"/>
      <c r="D167" s="933"/>
      <c r="E167" s="917"/>
      <c r="F167" s="923"/>
      <c r="G167" s="933"/>
      <c r="H167" s="891"/>
      <c r="I167" s="891"/>
      <c r="J167" s="882"/>
      <c r="K167" s="918"/>
      <c r="L167" s="933"/>
      <c r="M167" s="933"/>
      <c r="N167" s="934"/>
    </row>
    <row r="168" customFormat="false" ht="13.8" hidden="false" customHeight="false" outlineLevel="0" collapsed="false">
      <c r="A168" s="185" t="str">
        <f aca="true">"INSERT INTO make(id_mk, brand_mk, model_mk) VALUES(null,"&amp;MATCH(MID(CELL("filename",A168),SEARCH("#$",CELL("filename",A168))+2,90),summary!$A$2:$A$38,0)&amp;",'"&amp;C168&amp;"');"</f>
        <v>INSERT INTO make(id_mk, brand_mk, model_mk) VALUES(null,34,'PASSAT E-R 1.6TDI 105HP BMT');</v>
      </c>
      <c r="B168" s="898" t="s">
        <v>4351</v>
      </c>
      <c r="C168" s="932" t="s">
        <v>4352</v>
      </c>
      <c r="D168" s="933"/>
      <c r="E168" s="917" t="s">
        <v>4353</v>
      </c>
      <c r="F168" s="923" t="s">
        <v>2250</v>
      </c>
      <c r="G168" s="933" t="n">
        <v>114</v>
      </c>
      <c r="H168" s="891" t="e">
        <f aca="false">#VALUE!</f>
        <v>#VALUE!</v>
      </c>
      <c r="I168" s="891" t="e">
        <f aca="false">#VALUE!</f>
        <v>#VALUE!</v>
      </c>
      <c r="J168" s="882" t="e">
        <f aca="false">#VALUE!</f>
        <v>#VALUE!</v>
      </c>
      <c r="K168" s="918" t="n">
        <v>1598</v>
      </c>
      <c r="L168" s="933" t="n">
        <v>77</v>
      </c>
      <c r="M168" s="933" t="n">
        <v>105</v>
      </c>
      <c r="N168" s="934" t="n">
        <v>30995</v>
      </c>
      <c r="O168" s="888" t="n">
        <v>750</v>
      </c>
      <c r="P168" s="887" t="n">
        <v>31745</v>
      </c>
    </row>
    <row r="169" customFormat="false" ht="13.8" hidden="false" customHeight="false" outlineLevel="0" collapsed="false">
      <c r="A169" s="185" t="str">
        <f aca="true">"INSERT INTO make(id_mk, brand_mk, model_mk) VALUES(null,"&amp;MATCH(MID(CELL("filename",A169),SEARCH("#$",CELL("filename",A169))+2,90),summary!$A$2:$A$38,0)&amp;",'"&amp;C169&amp;"');"</f>
        <v>INSERT INTO make(id_mk, brand_mk, model_mk) VALUES(null,34,'PASSAT E-R 2.0TDI 140HP BMT');</v>
      </c>
      <c r="B169" s="898" t="s">
        <v>4354</v>
      </c>
      <c r="C169" s="932" t="s">
        <v>4355</v>
      </c>
      <c r="D169" s="933"/>
      <c r="E169" s="917" t="s">
        <v>4353</v>
      </c>
      <c r="F169" s="923" t="s">
        <v>2250</v>
      </c>
      <c r="G169" s="933" t="n">
        <v>119</v>
      </c>
      <c r="H169" s="891" t="e">
        <f aca="false">#VALUE!</f>
        <v>#VALUE!</v>
      </c>
      <c r="I169" s="891" t="e">
        <f aca="false">#VALUE!</f>
        <v>#VALUE!</v>
      </c>
      <c r="J169" s="882" t="e">
        <f aca="false">#VALUE!</f>
        <v>#VALUE!</v>
      </c>
      <c r="K169" s="918" t="n">
        <v>1968</v>
      </c>
      <c r="L169" s="933" t="n">
        <v>103</v>
      </c>
      <c r="M169" s="933" t="n">
        <v>140</v>
      </c>
      <c r="N169" s="934" t="n">
        <v>33895</v>
      </c>
      <c r="O169" s="888" t="n">
        <v>750</v>
      </c>
      <c r="P169" s="887" t="n">
        <v>34645</v>
      </c>
      <c r="R169" s="872" t="s">
        <v>38</v>
      </c>
    </row>
    <row r="170" customFormat="false" ht="13.8" hidden="false" customHeight="false" outlineLevel="0" collapsed="false">
      <c r="A170" s="185" t="str">
        <f aca="true">"INSERT INTO make(id_mk, brand_mk, model_mk) VALUES(null,"&amp;MATCH(MID(CELL("filename",A170),SEARCH("#$",CELL("filename",A170))+2,90),summary!$A$2:$A$38,0)&amp;",'"&amp;C170&amp;"');"</f>
        <v>INSERT INTO make(id_mk, brand_mk, model_mk) VALUES(null,34,'PASSAT E-R 2.0TDI DSG 140HP BMT');</v>
      </c>
      <c r="B170" s="898" t="s">
        <v>4356</v>
      </c>
      <c r="C170" s="932" t="s">
        <v>4357</v>
      </c>
      <c r="D170" s="933"/>
      <c r="E170" s="917" t="s">
        <v>4353</v>
      </c>
      <c r="F170" s="923" t="s">
        <v>2250</v>
      </c>
      <c r="G170" s="933" t="n">
        <v>135</v>
      </c>
      <c r="H170" s="891" t="e">
        <f aca="false">#VALUE!</f>
        <v>#VALUE!</v>
      </c>
      <c r="I170" s="891" t="e">
        <f aca="false">#VALUE!</f>
        <v>#VALUE!</v>
      </c>
      <c r="J170" s="882" t="e">
        <f aca="false">#VALUE!</f>
        <v>#VALUE!</v>
      </c>
      <c r="K170" s="918" t="n">
        <v>1968</v>
      </c>
      <c r="L170" s="933" t="n">
        <v>103</v>
      </c>
      <c r="M170" s="933" t="n">
        <v>140</v>
      </c>
      <c r="N170" s="934" t="n">
        <v>35895</v>
      </c>
      <c r="O170" s="888" t="n">
        <v>750</v>
      </c>
      <c r="P170" s="887" t="n">
        <v>36645</v>
      </c>
    </row>
    <row r="171" customFormat="false" ht="13.8" hidden="true" customHeight="false" outlineLevel="0" collapsed="false">
      <c r="B171" s="898"/>
      <c r="C171" s="932"/>
      <c r="D171" s="933"/>
      <c r="E171" s="917"/>
      <c r="F171" s="923"/>
      <c r="G171" s="933"/>
      <c r="H171" s="891"/>
      <c r="I171" s="891"/>
      <c r="J171" s="882"/>
      <c r="K171" s="918"/>
      <c r="L171" s="933"/>
      <c r="M171" s="933"/>
      <c r="N171" s="934"/>
    </row>
    <row r="172" customFormat="false" ht="13.8" hidden="false" customHeight="false" outlineLevel="0" collapsed="false">
      <c r="A172" s="185" t="str">
        <f aca="true">"INSERT INTO make(id_mk, brand_mk, model_mk) VALUES(null,"&amp;MATCH(MID(CELL("filename",A172),SEARCH("#$",CELL("filename",A172))+2,90),summary!$A$2:$A$38,0)&amp;",'"&amp;C172&amp;"');"</f>
        <v>INSERT INTO make(id_mk, brand_mk, model_mk) VALUES(null,34,'PASSAT HL 1.6TDI 105HP BMT');</v>
      </c>
      <c r="B172" s="898" t="s">
        <v>4358</v>
      </c>
      <c r="C172" s="932" t="s">
        <v>4359</v>
      </c>
      <c r="D172" s="933"/>
      <c r="E172" s="917" t="s">
        <v>4203</v>
      </c>
      <c r="F172" s="923" t="s">
        <v>2250</v>
      </c>
      <c r="G172" s="933" t="n">
        <v>114</v>
      </c>
      <c r="H172" s="891" t="e">
        <f aca="false">#VALUE!</f>
        <v>#VALUE!</v>
      </c>
      <c r="I172" s="891" t="e">
        <f aca="false">#VALUE!</f>
        <v>#VALUE!</v>
      </c>
      <c r="J172" s="882" t="e">
        <f aca="false">#VALUE!</f>
        <v>#VALUE!</v>
      </c>
      <c r="K172" s="918" t="n">
        <v>1598</v>
      </c>
      <c r="L172" s="933" t="n">
        <v>77</v>
      </c>
      <c r="M172" s="933" t="n">
        <v>105</v>
      </c>
      <c r="N172" s="934" t="n">
        <v>32135</v>
      </c>
      <c r="O172" s="888" t="n">
        <v>750</v>
      </c>
      <c r="P172" s="887" t="n">
        <v>32885</v>
      </c>
    </row>
    <row r="173" customFormat="false" ht="13.8" hidden="false" customHeight="false" outlineLevel="0" collapsed="false">
      <c r="A173" s="185" t="str">
        <f aca="true">"INSERT INTO make(id_mk, brand_mk, model_mk) VALUES(null,"&amp;MATCH(MID(CELL("filename",A173),SEARCH("#$",CELL("filename",A173))+2,90),summary!$A$2:$A$38,0)&amp;",'"&amp;C173&amp;"');"</f>
        <v>INSERT INTO make(id_mk, brand_mk, model_mk) VALUES(null,34,'PASSAT HL 2.0TDI 140HP BMT');</v>
      </c>
      <c r="B173" s="898" t="s">
        <v>4360</v>
      </c>
      <c r="C173" s="932" t="s">
        <v>4361</v>
      </c>
      <c r="D173" s="933"/>
      <c r="E173" s="917" t="s">
        <v>4203</v>
      </c>
      <c r="F173" s="923" t="s">
        <v>2250</v>
      </c>
      <c r="G173" s="933" t="n">
        <v>119</v>
      </c>
      <c r="H173" s="891" t="e">
        <f aca="false">#VALUE!</f>
        <v>#VALUE!</v>
      </c>
      <c r="I173" s="891" t="e">
        <f aca="false">#VALUE!</f>
        <v>#VALUE!</v>
      </c>
      <c r="J173" s="882" t="e">
        <f aca="false">#VALUE!</f>
        <v>#VALUE!</v>
      </c>
      <c r="K173" s="918" t="n">
        <v>1968</v>
      </c>
      <c r="L173" s="933" t="n">
        <v>103</v>
      </c>
      <c r="M173" s="933" t="n">
        <v>140</v>
      </c>
      <c r="N173" s="934" t="n">
        <v>34985</v>
      </c>
      <c r="O173" s="888" t="n">
        <v>750</v>
      </c>
      <c r="P173" s="887" t="n">
        <v>35735</v>
      </c>
    </row>
    <row r="174" customFormat="false" ht="13.8" hidden="false" customHeight="false" outlineLevel="0" collapsed="false">
      <c r="A174" s="185" t="str">
        <f aca="true">"INSERT INTO make(id_mk, brand_mk, model_mk) VALUES(null,"&amp;MATCH(MID(CELL("filename",A174),SEARCH("#$",CELL("filename",A174))+2,90),summary!$A$2:$A$38,0)&amp;",'"&amp;C174&amp;"');"</f>
        <v>INSERT INTO make(id_mk, brand_mk, model_mk) VALUES(null,34,'PASSAT HL 2.0TDI DSG 140HP BMT');</v>
      </c>
      <c r="B174" s="898" t="s">
        <v>4362</v>
      </c>
      <c r="C174" s="898" t="s">
        <v>4363</v>
      </c>
      <c r="D174" s="933"/>
      <c r="E174" s="917" t="s">
        <v>4203</v>
      </c>
      <c r="F174" s="923" t="s">
        <v>2250</v>
      </c>
      <c r="G174" s="948" t="n">
        <v>135</v>
      </c>
      <c r="H174" s="891" t="e">
        <f aca="false">#VALUE!</f>
        <v>#VALUE!</v>
      </c>
      <c r="I174" s="891" t="e">
        <f aca="false">#VALUE!</f>
        <v>#VALUE!</v>
      </c>
      <c r="J174" s="882" t="e">
        <f aca="false">#VALUE!</f>
        <v>#VALUE!</v>
      </c>
      <c r="K174" s="918" t="n">
        <v>1968</v>
      </c>
      <c r="L174" s="948" t="n">
        <v>103</v>
      </c>
      <c r="M174" s="948" t="n">
        <v>140</v>
      </c>
      <c r="N174" s="920" t="n">
        <v>36985</v>
      </c>
      <c r="O174" s="888" t="n">
        <v>750</v>
      </c>
      <c r="P174" s="887" t="n">
        <v>37735</v>
      </c>
    </row>
    <row r="175" customFormat="false" ht="13.8" hidden="false" customHeight="false" outlineLevel="0" collapsed="false">
      <c r="A175" s="185" t="str">
        <f aca="true">"INSERT INTO make(id_mk, brand_mk, model_mk) VALUES(null,"&amp;MATCH(MID(CELL("filename",A175),SEARCH("#$",CELL("filename",A175))+2,90),summary!$A$2:$A$38,0)&amp;",'"&amp;C175&amp;"');"</f>
        <v>INSERT INTO make(id_mk, brand_mk, model_mk) VALUES(null,34,'PASSAT HL 2.0TDI 140HP 4Motion BMT');</v>
      </c>
      <c r="B175" s="898" t="s">
        <v>4364</v>
      </c>
      <c r="C175" s="932" t="s">
        <v>4365</v>
      </c>
      <c r="D175" s="933" t="s">
        <v>4306</v>
      </c>
      <c r="E175" s="917" t="s">
        <v>4203</v>
      </c>
      <c r="F175" s="923" t="s">
        <v>2250</v>
      </c>
      <c r="G175" s="933" t="n">
        <v>137</v>
      </c>
      <c r="H175" s="891" t="e">
        <f aca="false">#VALUE!</f>
        <v>#VALUE!</v>
      </c>
      <c r="I175" s="891" t="e">
        <f aca="false">#VALUE!</f>
        <v>#VALUE!</v>
      </c>
      <c r="J175" s="882" t="e">
        <f aca="false">#VALUE!</f>
        <v>#VALUE!</v>
      </c>
      <c r="K175" s="918" t="n">
        <v>1968</v>
      </c>
      <c r="L175" s="933" t="n">
        <v>103</v>
      </c>
      <c r="M175" s="933" t="n">
        <v>140</v>
      </c>
      <c r="N175" s="934" t="n">
        <v>38175</v>
      </c>
      <c r="O175" s="888" t="n">
        <v>750</v>
      </c>
      <c r="P175" s="887" t="n">
        <v>38925</v>
      </c>
    </row>
    <row r="176" s="949" customFormat="true" ht="13.8" hidden="false" customHeight="false" outlineLevel="0" collapsed="false">
      <c r="A176" s="185" t="str">
        <f aca="true">"INSERT INTO make(id_mk, brand_mk, model_mk) VALUES(null,"&amp;MATCH(MID(CELL("filename",A176),SEARCH("#$",CELL("filename",A176))+2,90),summary!$A$2:$A$38,0)&amp;",'"&amp;C176&amp;"');"</f>
        <v>INSERT INTO make(id_mk, brand_mk, model_mk) VALUES(null,34,'PASSAT HL 2.0TDI 177HP BMT');</v>
      </c>
      <c r="B176" s="898" t="s">
        <v>4366</v>
      </c>
      <c r="C176" s="932" t="s">
        <v>4367</v>
      </c>
      <c r="D176" s="933"/>
      <c r="E176" s="917" t="s">
        <v>4203</v>
      </c>
      <c r="F176" s="923" t="s">
        <v>2250</v>
      </c>
      <c r="G176" s="933" t="n">
        <v>120</v>
      </c>
      <c r="H176" s="891" t="e">
        <f aca="false">#VALUE!</f>
        <v>#VALUE!</v>
      </c>
      <c r="I176" s="891" t="e">
        <f aca="false">#VALUE!</f>
        <v>#VALUE!</v>
      </c>
      <c r="J176" s="882" t="e">
        <f aca="false">#VALUE!</f>
        <v>#VALUE!</v>
      </c>
      <c r="K176" s="918" t="n">
        <v>1968</v>
      </c>
      <c r="L176" s="933" t="n">
        <v>130</v>
      </c>
      <c r="M176" s="933" t="n">
        <v>177</v>
      </c>
      <c r="N176" s="934" t="n">
        <v>38230</v>
      </c>
      <c r="O176" s="888" t="n">
        <v>750</v>
      </c>
      <c r="P176" s="887" t="n">
        <v>38980</v>
      </c>
    </row>
    <row r="177" s="949" customFormat="true" ht="13.8" hidden="false" customHeight="false" outlineLevel="0" collapsed="false">
      <c r="A177" s="185" t="str">
        <f aca="true">"INSERT INTO make(id_mk, brand_mk, model_mk) VALUES(null,"&amp;MATCH(MID(CELL("filename",A177),SEARCH("#$",CELL("filename",A177))+2,90),summary!$A$2:$A$38,0)&amp;",'"&amp;C177&amp;"');"</f>
        <v>INSERT INTO make(id_mk, brand_mk, model_mk) VALUES(null,34,'PASSAT HL 2.0TDI DSG 177HP BMT');</v>
      </c>
      <c r="B177" s="898" t="s">
        <v>4368</v>
      </c>
      <c r="C177" s="932" t="s">
        <v>4369</v>
      </c>
      <c r="D177" s="933"/>
      <c r="E177" s="917" t="s">
        <v>4203</v>
      </c>
      <c r="F177" s="923" t="s">
        <v>2250</v>
      </c>
      <c r="G177" s="933" t="n">
        <v>139</v>
      </c>
      <c r="H177" s="891" t="e">
        <f aca="false">#VALUE!</f>
        <v>#VALUE!</v>
      </c>
      <c r="I177" s="891" t="e">
        <f aca="false">#VALUE!</f>
        <v>#VALUE!</v>
      </c>
      <c r="J177" s="882" t="e">
        <f aca="false">#VALUE!</f>
        <v>#VALUE!</v>
      </c>
      <c r="K177" s="918" t="n">
        <v>1968</v>
      </c>
      <c r="L177" s="933" t="n">
        <v>130</v>
      </c>
      <c r="M177" s="933" t="n">
        <v>177</v>
      </c>
      <c r="N177" s="934" t="n">
        <v>40230</v>
      </c>
      <c r="O177" s="888" t="n">
        <v>750</v>
      </c>
      <c r="P177" s="887" t="n">
        <v>40980</v>
      </c>
    </row>
    <row r="178" customFormat="false" ht="13.8" hidden="true" customHeight="false" outlineLevel="0" collapsed="false">
      <c r="B178" s="898"/>
      <c r="C178" s="932"/>
      <c r="D178" s="933"/>
      <c r="E178" s="917"/>
      <c r="F178" s="923"/>
      <c r="G178" s="933"/>
      <c r="H178" s="891"/>
      <c r="I178" s="891"/>
      <c r="J178" s="882"/>
      <c r="K178" s="918"/>
      <c r="L178" s="933"/>
      <c r="M178" s="933"/>
      <c r="N178" s="934"/>
    </row>
    <row r="179" customFormat="false" ht="26.8" hidden="true" customHeight="false" outlineLevel="0" collapsed="false">
      <c r="B179" s="898"/>
      <c r="C179" s="877" t="s">
        <v>4370</v>
      </c>
      <c r="D179" s="876"/>
      <c r="E179" s="877"/>
      <c r="F179" s="877"/>
      <c r="G179" s="877"/>
      <c r="H179" s="877"/>
      <c r="I179" s="877"/>
      <c r="J179" s="882"/>
      <c r="K179" s="876"/>
      <c r="L179" s="877"/>
      <c r="M179" s="877"/>
      <c r="N179" s="876"/>
    </row>
    <row r="180" customFormat="false" ht="13.8" hidden="true" customHeight="false" outlineLevel="0" collapsed="false">
      <c r="B180" s="898"/>
      <c r="C180" s="950" t="s">
        <v>4344</v>
      </c>
      <c r="D180" s="951"/>
      <c r="E180" s="952" t="s">
        <v>4152</v>
      </c>
      <c r="F180" s="953" t="s">
        <v>2250</v>
      </c>
      <c r="G180" s="951" t="n">
        <v>116</v>
      </c>
      <c r="H180" s="954" t="n">
        <v>0.14</v>
      </c>
      <c r="I180" s="954" t="s">
        <v>1448</v>
      </c>
      <c r="J180" s="955" t="s">
        <v>4184</v>
      </c>
      <c r="K180" s="956" t="n">
        <v>1598</v>
      </c>
      <c r="L180" s="951" t="n">
        <v>77</v>
      </c>
      <c r="M180" s="951" t="n">
        <v>105</v>
      </c>
      <c r="N180" s="957" t="n">
        <v>27385</v>
      </c>
      <c r="O180" s="958" t="n">
        <v>750</v>
      </c>
      <c r="P180" s="959" t="n">
        <v>28135</v>
      </c>
      <c r="S180" s="872" t="s">
        <v>38</v>
      </c>
    </row>
    <row r="181" customFormat="false" ht="13.8" hidden="true" customHeight="false" outlineLevel="0" collapsed="false">
      <c r="B181" s="898"/>
      <c r="C181" s="960"/>
      <c r="D181" s="961"/>
      <c r="E181" s="962"/>
      <c r="F181" s="961"/>
      <c r="G181" s="961"/>
      <c r="H181" s="954"/>
      <c r="I181" s="954"/>
      <c r="J181" s="955"/>
      <c r="K181" s="956"/>
      <c r="L181" s="961"/>
      <c r="M181" s="961"/>
      <c r="N181" s="963"/>
      <c r="O181" s="961"/>
      <c r="P181" s="961"/>
    </row>
    <row r="182" customFormat="false" ht="13.8" hidden="true" customHeight="false" outlineLevel="0" collapsed="false">
      <c r="B182" s="898"/>
      <c r="C182" s="950" t="s">
        <v>4346</v>
      </c>
      <c r="D182" s="951"/>
      <c r="E182" s="952" t="s">
        <v>4155</v>
      </c>
      <c r="F182" s="953" t="s">
        <v>2250</v>
      </c>
      <c r="G182" s="951" t="n">
        <v>116</v>
      </c>
      <c r="H182" s="954" t="n">
        <v>0.14</v>
      </c>
      <c r="I182" s="954" t="s">
        <v>1448</v>
      </c>
      <c r="J182" s="955" t="s">
        <v>4184</v>
      </c>
      <c r="K182" s="956" t="n">
        <v>1598</v>
      </c>
      <c r="L182" s="951" t="n">
        <v>77</v>
      </c>
      <c r="M182" s="951" t="n">
        <v>105</v>
      </c>
      <c r="N182" s="957" t="n">
        <v>29565</v>
      </c>
      <c r="O182" s="958" t="n">
        <v>750</v>
      </c>
      <c r="P182" s="959" t="n">
        <v>30315</v>
      </c>
    </row>
    <row r="183" customFormat="false" ht="13.8" hidden="true" customHeight="false" outlineLevel="0" collapsed="false">
      <c r="B183" s="898"/>
      <c r="C183" s="950" t="s">
        <v>4348</v>
      </c>
      <c r="D183" s="951"/>
      <c r="E183" s="952" t="s">
        <v>4155</v>
      </c>
      <c r="F183" s="953" t="s">
        <v>2250</v>
      </c>
      <c r="G183" s="951" t="n">
        <v>120</v>
      </c>
      <c r="H183" s="954" t="n">
        <v>0.14</v>
      </c>
      <c r="I183" s="954" t="s">
        <v>1448</v>
      </c>
      <c r="J183" s="955" t="s">
        <v>4184</v>
      </c>
      <c r="K183" s="956" t="n">
        <v>1968</v>
      </c>
      <c r="L183" s="951" t="n">
        <v>103</v>
      </c>
      <c r="M183" s="951" t="n">
        <v>140</v>
      </c>
      <c r="N183" s="957" t="n">
        <v>32455</v>
      </c>
      <c r="O183" s="958" t="n">
        <v>750</v>
      </c>
      <c r="P183" s="959" t="n">
        <v>33205</v>
      </c>
    </row>
    <row r="184" customFormat="false" ht="15" hidden="true" customHeight="true" outlineLevel="0" collapsed="false">
      <c r="B184" s="898"/>
      <c r="C184" s="950" t="s">
        <v>4350</v>
      </c>
      <c r="D184" s="951"/>
      <c r="E184" s="952" t="s">
        <v>4155</v>
      </c>
      <c r="F184" s="953" t="s">
        <v>2250</v>
      </c>
      <c r="G184" s="951" t="n">
        <v>135</v>
      </c>
      <c r="H184" s="954" t="n">
        <v>0.16</v>
      </c>
      <c r="I184" s="954" t="s">
        <v>1438</v>
      </c>
      <c r="J184" s="955" t="s">
        <v>4371</v>
      </c>
      <c r="K184" s="956" t="n">
        <v>1968</v>
      </c>
      <c r="L184" s="951" t="n">
        <v>103</v>
      </c>
      <c r="M184" s="951" t="n">
        <v>140</v>
      </c>
      <c r="N184" s="957" t="n">
        <v>34305</v>
      </c>
      <c r="O184" s="958" t="n">
        <v>750</v>
      </c>
      <c r="P184" s="959" t="n">
        <v>35055</v>
      </c>
    </row>
    <row r="185" customFormat="false" ht="13.8" hidden="true" customHeight="false" outlineLevel="0" collapsed="false">
      <c r="B185" s="898"/>
      <c r="C185" s="960"/>
      <c r="D185" s="961"/>
      <c r="E185" s="962"/>
      <c r="F185" s="961"/>
      <c r="G185" s="961"/>
      <c r="H185" s="954"/>
      <c r="I185" s="954"/>
      <c r="J185" s="955"/>
      <c r="K185" s="956"/>
      <c r="L185" s="961"/>
      <c r="M185" s="961"/>
      <c r="N185" s="963"/>
      <c r="O185" s="961"/>
      <c r="P185" s="961"/>
    </row>
    <row r="186" customFormat="false" ht="13.8" hidden="true" customHeight="false" outlineLevel="0" collapsed="false">
      <c r="B186" s="898"/>
      <c r="C186" s="950" t="s">
        <v>4372</v>
      </c>
      <c r="D186" s="951"/>
      <c r="E186" s="952" t="s">
        <v>4353</v>
      </c>
      <c r="F186" s="953" t="s">
        <v>2250</v>
      </c>
      <c r="G186" s="951" t="n">
        <v>116</v>
      </c>
      <c r="H186" s="954" t="n">
        <v>0.14</v>
      </c>
      <c r="I186" s="954" t="s">
        <v>1448</v>
      </c>
      <c r="J186" s="955" t="s">
        <v>4184</v>
      </c>
      <c r="K186" s="956" t="n">
        <v>1598</v>
      </c>
      <c r="L186" s="951" t="n">
        <v>77</v>
      </c>
      <c r="M186" s="951" t="n">
        <v>105</v>
      </c>
      <c r="N186" s="957" t="n">
        <v>31920</v>
      </c>
      <c r="O186" s="958" t="n">
        <v>750</v>
      </c>
      <c r="P186" s="959" t="n">
        <v>32670</v>
      </c>
    </row>
    <row r="187" customFormat="false" ht="13.8" hidden="true" customHeight="false" outlineLevel="0" collapsed="false">
      <c r="B187" s="898"/>
      <c r="C187" s="950" t="s">
        <v>4373</v>
      </c>
      <c r="D187" s="951"/>
      <c r="E187" s="952" t="s">
        <v>4353</v>
      </c>
      <c r="F187" s="953" t="s">
        <v>2250</v>
      </c>
      <c r="G187" s="951" t="n">
        <v>120</v>
      </c>
      <c r="H187" s="954" t="n">
        <v>0.14</v>
      </c>
      <c r="I187" s="954" t="s">
        <v>1448</v>
      </c>
      <c r="J187" s="955" t="s">
        <v>4184</v>
      </c>
      <c r="K187" s="956" t="n">
        <v>1968</v>
      </c>
      <c r="L187" s="951" t="n">
        <v>103</v>
      </c>
      <c r="M187" s="951" t="n">
        <v>140</v>
      </c>
      <c r="N187" s="957" t="n">
        <v>34820</v>
      </c>
      <c r="O187" s="958" t="n">
        <v>750</v>
      </c>
      <c r="P187" s="959" t="n">
        <v>35570</v>
      </c>
    </row>
    <row r="188" customFormat="false" ht="15" hidden="true" customHeight="true" outlineLevel="0" collapsed="false">
      <c r="B188" s="898"/>
      <c r="C188" s="950" t="s">
        <v>4374</v>
      </c>
      <c r="D188" s="951"/>
      <c r="E188" s="952" t="s">
        <v>4353</v>
      </c>
      <c r="F188" s="953" t="s">
        <v>2250</v>
      </c>
      <c r="G188" s="951" t="n">
        <v>135</v>
      </c>
      <c r="H188" s="954" t="n">
        <v>0.16</v>
      </c>
      <c r="I188" s="954" t="s">
        <v>1438</v>
      </c>
      <c r="J188" s="955" t="s">
        <v>4371</v>
      </c>
      <c r="K188" s="956" t="n">
        <v>1968</v>
      </c>
      <c r="L188" s="951" t="n">
        <v>103</v>
      </c>
      <c r="M188" s="951" t="n">
        <v>140</v>
      </c>
      <c r="N188" s="957" t="n">
        <v>36650</v>
      </c>
      <c r="O188" s="958" t="n">
        <v>750</v>
      </c>
      <c r="P188" s="959" t="n">
        <v>37400</v>
      </c>
    </row>
    <row r="189" customFormat="false" ht="13.8" hidden="true" customHeight="false" outlineLevel="0" collapsed="false">
      <c r="B189" s="898"/>
      <c r="C189" s="960"/>
      <c r="D189" s="961"/>
      <c r="E189" s="962"/>
      <c r="F189" s="961"/>
      <c r="G189" s="961"/>
      <c r="H189" s="954"/>
      <c r="I189" s="954"/>
      <c r="J189" s="955"/>
      <c r="K189" s="956"/>
      <c r="L189" s="961"/>
      <c r="M189" s="961"/>
      <c r="N189" s="963"/>
      <c r="O189" s="961"/>
      <c r="P189" s="961"/>
    </row>
    <row r="190" customFormat="false" ht="15" hidden="true" customHeight="true" outlineLevel="0" collapsed="false">
      <c r="B190" s="898"/>
      <c r="C190" s="950" t="s">
        <v>4359</v>
      </c>
      <c r="D190" s="951"/>
      <c r="E190" s="952" t="s">
        <v>4203</v>
      </c>
      <c r="F190" s="953" t="s">
        <v>2250</v>
      </c>
      <c r="G190" s="951" t="n">
        <v>116</v>
      </c>
      <c r="H190" s="954" t="n">
        <v>0.14</v>
      </c>
      <c r="I190" s="954" t="s">
        <v>1448</v>
      </c>
      <c r="J190" s="955" t="s">
        <v>4184</v>
      </c>
      <c r="K190" s="956" t="n">
        <v>1598</v>
      </c>
      <c r="L190" s="951" t="n">
        <v>77</v>
      </c>
      <c r="M190" s="951" t="n">
        <v>105</v>
      </c>
      <c r="N190" s="957" t="n">
        <v>33370</v>
      </c>
      <c r="O190" s="958" t="n">
        <v>750</v>
      </c>
      <c r="P190" s="959" t="n">
        <v>34120</v>
      </c>
      <c r="Q190" s="873"/>
      <c r="R190" s="874"/>
      <c r="X190" s="873"/>
      <c r="AA190" s="964"/>
    </row>
    <row r="191" customFormat="false" ht="15" hidden="true" customHeight="true" outlineLevel="0" collapsed="false">
      <c r="B191" s="898"/>
      <c r="C191" s="950" t="s">
        <v>4361</v>
      </c>
      <c r="D191" s="951"/>
      <c r="E191" s="952" t="s">
        <v>4203</v>
      </c>
      <c r="F191" s="953" t="s">
        <v>2250</v>
      </c>
      <c r="G191" s="951" t="n">
        <v>120</v>
      </c>
      <c r="H191" s="954" t="n">
        <v>0.14</v>
      </c>
      <c r="I191" s="954" t="s">
        <v>1448</v>
      </c>
      <c r="J191" s="955" t="s">
        <v>4184</v>
      </c>
      <c r="K191" s="956" t="n">
        <v>1968</v>
      </c>
      <c r="L191" s="951" t="n">
        <v>103</v>
      </c>
      <c r="M191" s="951" t="n">
        <v>140</v>
      </c>
      <c r="N191" s="957" t="n">
        <v>36205</v>
      </c>
      <c r="O191" s="958" t="n">
        <v>750</v>
      </c>
      <c r="P191" s="959" t="n">
        <v>36955</v>
      </c>
      <c r="Q191" s="873"/>
      <c r="R191" s="874"/>
      <c r="X191" s="873"/>
      <c r="AA191" s="964"/>
    </row>
    <row r="192" customFormat="false" ht="15" hidden="true" customHeight="true" outlineLevel="0" collapsed="false">
      <c r="B192" s="898"/>
      <c r="C192" s="965" t="s">
        <v>4363</v>
      </c>
      <c r="D192" s="951"/>
      <c r="E192" s="952" t="s">
        <v>4203</v>
      </c>
      <c r="F192" s="953" t="s">
        <v>2250</v>
      </c>
      <c r="G192" s="966" t="n">
        <v>135</v>
      </c>
      <c r="H192" s="954" t="n">
        <v>0.16</v>
      </c>
      <c r="I192" s="954" t="s">
        <v>1438</v>
      </c>
      <c r="J192" s="955" t="s">
        <v>4371</v>
      </c>
      <c r="K192" s="956" t="n">
        <v>1968</v>
      </c>
      <c r="L192" s="966" t="n">
        <v>103</v>
      </c>
      <c r="M192" s="966" t="n">
        <v>140</v>
      </c>
      <c r="N192" s="967" t="n">
        <v>38170</v>
      </c>
      <c r="O192" s="958" t="n">
        <v>750</v>
      </c>
      <c r="P192" s="959" t="n">
        <v>38920</v>
      </c>
    </row>
    <row r="193" customFormat="false" ht="15" hidden="true" customHeight="true" outlineLevel="0" collapsed="false">
      <c r="B193" s="898"/>
      <c r="C193" s="950" t="s">
        <v>4365</v>
      </c>
      <c r="D193" s="951" t="s">
        <v>4306</v>
      </c>
      <c r="E193" s="952" t="s">
        <v>4203</v>
      </c>
      <c r="F193" s="953" t="s">
        <v>2250</v>
      </c>
      <c r="G193" s="951" t="n">
        <v>139</v>
      </c>
      <c r="H193" s="954" t="n">
        <v>0.16</v>
      </c>
      <c r="I193" s="954" t="s">
        <v>1438</v>
      </c>
      <c r="J193" s="955" t="s">
        <v>4371</v>
      </c>
      <c r="K193" s="956" t="n">
        <v>1968</v>
      </c>
      <c r="L193" s="951" t="n">
        <v>103</v>
      </c>
      <c r="M193" s="951" t="n">
        <v>140</v>
      </c>
      <c r="N193" s="957" t="n">
        <v>39340</v>
      </c>
      <c r="O193" s="958" t="n">
        <v>750</v>
      </c>
      <c r="P193" s="959" t="n">
        <v>40090</v>
      </c>
    </row>
    <row r="194" customFormat="false" ht="15" hidden="true" customHeight="true" outlineLevel="0" collapsed="false">
      <c r="B194" s="898"/>
      <c r="C194" s="950" t="s">
        <v>4375</v>
      </c>
      <c r="D194" s="951"/>
      <c r="E194" s="952" t="s">
        <v>4203</v>
      </c>
      <c r="F194" s="953" t="s">
        <v>2250</v>
      </c>
      <c r="G194" s="951" t="n">
        <v>123</v>
      </c>
      <c r="H194" s="954" t="n">
        <v>0.16</v>
      </c>
      <c r="I194" s="954" t="s">
        <v>1438</v>
      </c>
      <c r="J194" s="955" t="s">
        <v>4371</v>
      </c>
      <c r="K194" s="956" t="n">
        <v>1968</v>
      </c>
      <c r="L194" s="951" t="n">
        <v>125</v>
      </c>
      <c r="M194" s="951" t="n">
        <v>170</v>
      </c>
      <c r="N194" s="957" t="n">
        <v>39885</v>
      </c>
      <c r="O194" s="958" t="n">
        <v>750</v>
      </c>
      <c r="P194" s="959" t="n">
        <v>40635</v>
      </c>
    </row>
    <row r="195" customFormat="false" ht="13.8" hidden="true" customHeight="false" outlineLevel="0" collapsed="false">
      <c r="B195" s="898"/>
      <c r="C195" s="950" t="s">
        <v>4376</v>
      </c>
      <c r="D195" s="951"/>
      <c r="E195" s="952" t="s">
        <v>4203</v>
      </c>
      <c r="F195" s="953" t="s">
        <v>2250</v>
      </c>
      <c r="G195" s="951" t="n">
        <v>139</v>
      </c>
      <c r="H195" s="954" t="n">
        <v>0.16</v>
      </c>
      <c r="I195" s="954" t="s">
        <v>1438</v>
      </c>
      <c r="J195" s="955" t="s">
        <v>4371</v>
      </c>
      <c r="K195" s="956" t="n">
        <v>1968</v>
      </c>
      <c r="L195" s="951" t="n">
        <v>125</v>
      </c>
      <c r="M195" s="951" t="n">
        <v>170</v>
      </c>
      <c r="N195" s="957" t="n">
        <v>41355</v>
      </c>
      <c r="O195" s="958" t="n">
        <v>750</v>
      </c>
      <c r="P195" s="959" t="n">
        <v>42105</v>
      </c>
    </row>
    <row r="196" customFormat="false" ht="13.8" hidden="true" customHeight="false" outlineLevel="0" collapsed="false">
      <c r="B196" s="898"/>
      <c r="C196" s="932"/>
      <c r="D196" s="933"/>
      <c r="E196" s="917"/>
      <c r="F196" s="923"/>
      <c r="G196" s="933"/>
      <c r="H196" s="891"/>
      <c r="I196" s="891"/>
      <c r="J196" s="882"/>
      <c r="K196" s="918"/>
      <c r="L196" s="933"/>
      <c r="M196" s="933"/>
      <c r="N196" s="934"/>
    </row>
    <row r="197" customFormat="false" ht="26.8" hidden="true" customHeight="false" outlineLevel="0" collapsed="false">
      <c r="B197" s="898"/>
      <c r="C197" s="877" t="s">
        <v>4370</v>
      </c>
      <c r="D197" s="876"/>
      <c r="E197" s="877"/>
      <c r="F197" s="877"/>
      <c r="G197" s="877"/>
      <c r="H197" s="877"/>
      <c r="I197" s="877"/>
      <c r="J197" s="882"/>
      <c r="K197" s="876"/>
      <c r="L197" s="877"/>
      <c r="M197" s="877"/>
      <c r="N197" s="876"/>
    </row>
    <row r="198" customFormat="false" ht="13.8" hidden="false" customHeight="false" outlineLevel="0" collapsed="false">
      <c r="A198" s="185" t="str">
        <f aca="true">"INSERT INTO make(id_mk, brand_mk, model_mk) VALUES(null,"&amp;MATCH(MID(CELL("filename",A198),SEARCH("#$",CELL("filename",A198))+2,90),summary!$A$2:$A$38,0)&amp;",'"&amp;C198&amp;"');"</f>
        <v>INSERT INTO make(id_mk, brand_mk, model_mk) VALUES(null,34,'PASSAT BM 1.6TDI 105HP');</v>
      </c>
      <c r="B198" s="898" t="s">
        <v>4377</v>
      </c>
      <c r="C198" s="932" t="s">
        <v>4344</v>
      </c>
      <c r="D198" s="933"/>
      <c r="E198" s="917" t="s">
        <v>4152</v>
      </c>
      <c r="F198" s="923" t="s">
        <v>2250</v>
      </c>
      <c r="G198" s="933" t="n">
        <v>113</v>
      </c>
      <c r="H198" s="891" t="e">
        <f aca="false">#VALUE!</f>
        <v>#VALUE!</v>
      </c>
      <c r="I198" s="891" t="e">
        <f aca="false">#VALUE!</f>
        <v>#VALUE!</v>
      </c>
      <c r="J198" s="882" t="e">
        <f aca="false">#VALUE!</f>
        <v>#VALUE!</v>
      </c>
      <c r="K198" s="918" t="n">
        <v>1390</v>
      </c>
      <c r="L198" s="933" t="n">
        <v>77</v>
      </c>
      <c r="M198" s="933" t="n">
        <v>105</v>
      </c>
      <c r="N198" s="934" t="n">
        <v>28275</v>
      </c>
      <c r="O198" s="888" t="n">
        <v>750</v>
      </c>
      <c r="P198" s="887" t="n">
        <v>29025</v>
      </c>
    </row>
    <row r="199" customFormat="false" ht="13.8" hidden="true" customHeight="false" outlineLevel="0" collapsed="false">
      <c r="B199" s="898"/>
      <c r="C199" s="932"/>
      <c r="D199" s="933"/>
      <c r="E199" s="917"/>
      <c r="F199" s="923"/>
      <c r="G199" s="933"/>
      <c r="H199" s="891"/>
      <c r="I199" s="891"/>
      <c r="J199" s="882"/>
      <c r="K199" s="918"/>
      <c r="L199" s="933"/>
      <c r="M199" s="933"/>
      <c r="N199" s="934"/>
      <c r="O199" s="888"/>
      <c r="P199" s="887"/>
    </row>
    <row r="200" customFormat="false" ht="13.8" hidden="false" customHeight="false" outlineLevel="0" collapsed="false">
      <c r="A200" s="185" t="str">
        <f aca="true">"INSERT INTO make(id_mk, brand_mk, model_mk) VALUES(null,"&amp;MATCH(MID(CELL("filename",A200),SEARCH("#$",CELL("filename",A200))+2,90),summary!$A$2:$A$38,0)&amp;",'"&amp;C200&amp;"');"</f>
        <v>INSERT INTO make(id_mk, brand_mk, model_mk) VALUES(null,34,'PASSAT CL BMT 1.6TDI 105HP');</v>
      </c>
      <c r="B200" s="898" t="s">
        <v>4378</v>
      </c>
      <c r="C200" s="932" t="s">
        <v>4379</v>
      </c>
      <c r="D200" s="933"/>
      <c r="E200" s="917" t="s">
        <v>4155</v>
      </c>
      <c r="F200" s="923" t="s">
        <v>2250</v>
      </c>
      <c r="G200" s="933" t="n">
        <v>116</v>
      </c>
      <c r="H200" s="891" t="e">
        <f aca="false">#VALUE!</f>
        <v>#VALUE!</v>
      </c>
      <c r="I200" s="891" t="e">
        <f aca="false">#VALUE!</f>
        <v>#VALUE!</v>
      </c>
      <c r="J200" s="882" t="e">
        <f aca="false">#VALUE!</f>
        <v>#VALUE!</v>
      </c>
      <c r="K200" s="918" t="n">
        <v>1598</v>
      </c>
      <c r="L200" s="933" t="n">
        <v>77</v>
      </c>
      <c r="M200" s="933" t="n">
        <v>105</v>
      </c>
      <c r="N200" s="934" t="n">
        <v>30535</v>
      </c>
      <c r="O200" s="888" t="n">
        <v>750</v>
      </c>
      <c r="P200" s="887" t="n">
        <v>31285</v>
      </c>
    </row>
    <row r="201" customFormat="false" ht="13.8" hidden="false" customHeight="false" outlineLevel="0" collapsed="false">
      <c r="A201" s="185" t="str">
        <f aca="true">"INSERT INTO make(id_mk, brand_mk, model_mk) VALUES(null,"&amp;MATCH(MID(CELL("filename",A201),SEARCH("#$",CELL("filename",A201))+2,90),summary!$A$2:$A$38,0)&amp;",'"&amp;C201&amp;"');"</f>
        <v>INSERT INTO make(id_mk, brand_mk, model_mk) VALUES(null,34,'PASSAT CL BMT 2.0TDI 140HP');</v>
      </c>
      <c r="B201" s="898" t="s">
        <v>4380</v>
      </c>
      <c r="C201" s="932" t="s">
        <v>4381</v>
      </c>
      <c r="D201" s="933"/>
      <c r="E201" s="917" t="s">
        <v>4155</v>
      </c>
      <c r="F201" s="923" t="s">
        <v>2250</v>
      </c>
      <c r="G201" s="933" t="n">
        <v>120</v>
      </c>
      <c r="H201" s="891" t="e">
        <f aca="false">#VALUE!</f>
        <v>#VALUE!</v>
      </c>
      <c r="I201" s="891" t="e">
        <f aca="false">#VALUE!</f>
        <v>#VALUE!</v>
      </c>
      <c r="J201" s="882" t="e">
        <f aca="false">#VALUE!</f>
        <v>#VALUE!</v>
      </c>
      <c r="K201" s="918" t="n">
        <v>1968</v>
      </c>
      <c r="L201" s="933" t="n">
        <v>103</v>
      </c>
      <c r="M201" s="933" t="n">
        <v>140</v>
      </c>
      <c r="N201" s="934" t="n">
        <v>33520</v>
      </c>
      <c r="O201" s="888" t="n">
        <v>750</v>
      </c>
      <c r="P201" s="887" t="n">
        <v>34270</v>
      </c>
    </row>
    <row r="202" customFormat="false" ht="13.8" hidden="false" customHeight="false" outlineLevel="0" collapsed="false">
      <c r="A202" s="185" t="str">
        <f aca="true">"INSERT INTO make(id_mk, brand_mk, model_mk) VALUES(null,"&amp;MATCH(MID(CELL("filename",A202),SEARCH("#$",CELL("filename",A202))+2,90),summary!$A$2:$A$38,0)&amp;",'"&amp;C202&amp;"');"</f>
        <v>INSERT INTO make(id_mk, brand_mk, model_mk) VALUES(null,34,'PASSAT CL BMT 2.0TDI DSG 140HP');</v>
      </c>
      <c r="B202" s="898" t="s">
        <v>4382</v>
      </c>
      <c r="C202" s="932" t="s">
        <v>4383</v>
      </c>
      <c r="D202" s="933"/>
      <c r="E202" s="917" t="s">
        <v>4155</v>
      </c>
      <c r="F202" s="923" t="s">
        <v>2250</v>
      </c>
      <c r="G202" s="933" t="n">
        <v>135</v>
      </c>
      <c r="H202" s="891" t="e">
        <f aca="false">#VALUE!</f>
        <v>#VALUE!</v>
      </c>
      <c r="I202" s="891" t="e">
        <f aca="false">#VALUE!</f>
        <v>#VALUE!</v>
      </c>
      <c r="J202" s="882" t="e">
        <f aca="false">#VALUE!</f>
        <v>#VALUE!</v>
      </c>
      <c r="K202" s="918" t="n">
        <v>1968</v>
      </c>
      <c r="L202" s="933" t="n">
        <v>103</v>
      </c>
      <c r="M202" s="933" t="n">
        <v>140</v>
      </c>
      <c r="N202" s="934" t="n">
        <v>35520</v>
      </c>
      <c r="O202" s="888" t="n">
        <v>750</v>
      </c>
      <c r="P202" s="887" t="n">
        <v>36270</v>
      </c>
    </row>
    <row r="203" customFormat="false" ht="13.8" hidden="true" customHeight="false" outlineLevel="0" collapsed="false">
      <c r="B203" s="898"/>
      <c r="C203" s="932"/>
      <c r="D203" s="933"/>
      <c r="E203" s="917"/>
      <c r="F203" s="923"/>
      <c r="G203" s="933"/>
      <c r="H203" s="891"/>
      <c r="I203" s="891"/>
      <c r="J203" s="882"/>
      <c r="K203" s="918"/>
      <c r="L203" s="933"/>
      <c r="M203" s="933"/>
      <c r="N203" s="934"/>
      <c r="O203" s="888"/>
      <c r="P203" s="887"/>
    </row>
    <row r="204" customFormat="false" ht="13.8" hidden="false" customHeight="false" outlineLevel="0" collapsed="false">
      <c r="A204" s="185" t="str">
        <f aca="true">"INSERT INTO make(id_mk, brand_mk, model_mk) VALUES(null,"&amp;MATCH(MID(CELL("filename",A204),SEARCH("#$",CELL("filename",A204))+2,90),summary!$A$2:$A$38,0)&amp;",'"&amp;C204&amp;"');"</f>
        <v>INSERT INTO make(id_mk, brand_mk, model_mk) VALUES(null,34,'PASSAT E-R BMT 1.6TDI 105HP');</v>
      </c>
      <c r="B204" s="898" t="s">
        <v>4378</v>
      </c>
      <c r="C204" s="932" t="s">
        <v>4384</v>
      </c>
      <c r="D204" s="933"/>
      <c r="E204" s="917" t="s">
        <v>4353</v>
      </c>
      <c r="F204" s="923" t="s">
        <v>2250</v>
      </c>
      <c r="G204" s="933" t="n">
        <v>116</v>
      </c>
      <c r="H204" s="891" t="e">
        <f aca="false">#VALUE!</f>
        <v>#VALUE!</v>
      </c>
      <c r="I204" s="891" t="e">
        <f aca="false">#VALUE!</f>
        <v>#VALUE!</v>
      </c>
      <c r="J204" s="882" t="e">
        <f aca="false">#VALUE!</f>
        <v>#VALUE!</v>
      </c>
      <c r="K204" s="918" t="n">
        <v>1598</v>
      </c>
      <c r="L204" s="933" t="n">
        <v>77</v>
      </c>
      <c r="M204" s="933" t="n">
        <v>105</v>
      </c>
      <c r="N204" s="934" t="n">
        <v>32965</v>
      </c>
      <c r="O204" s="888" t="n">
        <v>750</v>
      </c>
      <c r="P204" s="887" t="n">
        <v>33715</v>
      </c>
    </row>
    <row r="205" customFormat="false" ht="13.8" hidden="false" customHeight="false" outlineLevel="0" collapsed="false">
      <c r="A205" s="185" t="str">
        <f aca="true">"INSERT INTO make(id_mk, brand_mk, model_mk) VALUES(null,"&amp;MATCH(MID(CELL("filename",A205),SEARCH("#$",CELL("filename",A205))+2,90),summary!$A$2:$A$38,0)&amp;",'"&amp;C205&amp;"');"</f>
        <v>INSERT INTO make(id_mk, brand_mk, model_mk) VALUES(null,34,'PASSAT E-R BMT 2.0TDI 140HP');</v>
      </c>
      <c r="B205" s="898" t="s">
        <v>4380</v>
      </c>
      <c r="C205" s="932" t="s">
        <v>4385</v>
      </c>
      <c r="D205" s="933"/>
      <c r="E205" s="917" t="s">
        <v>4353</v>
      </c>
      <c r="F205" s="923" t="s">
        <v>2250</v>
      </c>
      <c r="G205" s="933" t="n">
        <v>120</v>
      </c>
      <c r="H205" s="891" t="e">
        <f aca="false">#VALUE!</f>
        <v>#VALUE!</v>
      </c>
      <c r="I205" s="891" t="e">
        <f aca="false">#VALUE!</f>
        <v>#VALUE!</v>
      </c>
      <c r="J205" s="882" t="e">
        <f aca="false">#VALUE!</f>
        <v>#VALUE!</v>
      </c>
      <c r="K205" s="918" t="n">
        <v>1968</v>
      </c>
      <c r="L205" s="933" t="n">
        <v>103</v>
      </c>
      <c r="M205" s="933" t="n">
        <v>140</v>
      </c>
      <c r="N205" s="934" t="n">
        <v>35960</v>
      </c>
      <c r="O205" s="888" t="n">
        <v>750</v>
      </c>
      <c r="P205" s="887" t="n">
        <v>36710</v>
      </c>
    </row>
    <row r="206" customFormat="false" ht="13.8" hidden="false" customHeight="false" outlineLevel="0" collapsed="false">
      <c r="A206" s="185" t="str">
        <f aca="true">"INSERT INTO make(id_mk, brand_mk, model_mk) VALUES(null,"&amp;MATCH(MID(CELL("filename",A206),SEARCH("#$",CELL("filename",A206))+2,90),summary!$A$2:$A$38,0)&amp;",'"&amp;C206&amp;"');"</f>
        <v>INSERT INTO make(id_mk, brand_mk, model_mk) VALUES(null,34,'PASSAT E-R BMT 2.0TDI DSG 140HP');</v>
      </c>
      <c r="B206" s="898" t="s">
        <v>4382</v>
      </c>
      <c r="C206" s="932" t="s">
        <v>4386</v>
      </c>
      <c r="D206" s="933"/>
      <c r="E206" s="917" t="s">
        <v>4353</v>
      </c>
      <c r="F206" s="923" t="s">
        <v>2250</v>
      </c>
      <c r="G206" s="933" t="n">
        <v>135</v>
      </c>
      <c r="H206" s="891" t="e">
        <f aca="false">#VALUE!</f>
        <v>#VALUE!</v>
      </c>
      <c r="I206" s="891" t="e">
        <f aca="false">#VALUE!</f>
        <v>#VALUE!</v>
      </c>
      <c r="J206" s="882" t="e">
        <f aca="false">#VALUE!</f>
        <v>#VALUE!</v>
      </c>
      <c r="K206" s="918" t="n">
        <v>1968</v>
      </c>
      <c r="L206" s="933" t="n">
        <v>103</v>
      </c>
      <c r="M206" s="933" t="n">
        <v>140</v>
      </c>
      <c r="N206" s="934" t="n">
        <v>37960</v>
      </c>
      <c r="O206" s="888" t="n">
        <v>750</v>
      </c>
      <c r="P206" s="887" t="n">
        <v>38710</v>
      </c>
    </row>
    <row r="207" customFormat="false" ht="13.8" hidden="true" customHeight="false" outlineLevel="0" collapsed="false">
      <c r="B207" s="898"/>
      <c r="C207" s="932"/>
      <c r="D207" s="933"/>
      <c r="E207" s="917"/>
      <c r="F207" s="923"/>
      <c r="G207" s="933"/>
      <c r="H207" s="891"/>
      <c r="I207" s="891"/>
      <c r="J207" s="882"/>
      <c r="K207" s="918"/>
      <c r="L207" s="933"/>
      <c r="M207" s="933"/>
      <c r="N207" s="934"/>
      <c r="O207" s="888"/>
      <c r="P207" s="887"/>
    </row>
    <row r="208" customFormat="false" ht="13.8" hidden="false" customHeight="false" outlineLevel="0" collapsed="false">
      <c r="A208" s="185" t="str">
        <f aca="true">"INSERT INTO make(id_mk, brand_mk, model_mk) VALUES(null,"&amp;MATCH(MID(CELL("filename",A208),SEARCH("#$",CELL("filename",A208))+2,90),summary!$A$2:$A$38,0)&amp;",'"&amp;C208&amp;"');"</f>
        <v>INSERT INTO make(id_mk, brand_mk, model_mk) VALUES(null,34,'PASSAT HL BMT 1.6TDI 105HP');</v>
      </c>
      <c r="B208" s="898" t="s">
        <v>4387</v>
      </c>
      <c r="C208" s="932" t="s">
        <v>4388</v>
      </c>
      <c r="D208" s="933"/>
      <c r="E208" s="917" t="s">
        <v>4203</v>
      </c>
      <c r="F208" s="923" t="s">
        <v>2250</v>
      </c>
      <c r="G208" s="933" t="n">
        <v>116</v>
      </c>
      <c r="H208" s="891" t="e">
        <f aca="false">#VALUE!</f>
        <v>#VALUE!</v>
      </c>
      <c r="I208" s="891" t="e">
        <f aca="false">#VALUE!</f>
        <v>#VALUE!</v>
      </c>
      <c r="J208" s="882" t="e">
        <f aca="false">#VALUE!</f>
        <v>#VALUE!</v>
      </c>
      <c r="K208" s="918" t="n">
        <v>1598</v>
      </c>
      <c r="L208" s="933" t="n">
        <v>77</v>
      </c>
      <c r="M208" s="933" t="n">
        <v>105</v>
      </c>
      <c r="N208" s="934" t="n">
        <v>34465</v>
      </c>
      <c r="O208" s="888" t="n">
        <v>750</v>
      </c>
      <c r="P208" s="887" t="n">
        <v>35215</v>
      </c>
    </row>
    <row r="209" customFormat="false" ht="13.8" hidden="false" customHeight="false" outlineLevel="0" collapsed="false">
      <c r="A209" s="185" t="str">
        <f aca="true">"INSERT INTO make(id_mk, brand_mk, model_mk) VALUES(null,"&amp;MATCH(MID(CELL("filename",A209),SEARCH("#$",CELL("filename",A209))+2,90),summary!$A$2:$A$38,0)&amp;",'"&amp;C209&amp;"');"</f>
        <v>INSERT INTO make(id_mk, brand_mk, model_mk) VALUES(null,34,'PASSAT HL BMT 2.0TDI 140HP');</v>
      </c>
      <c r="B209" s="898" t="s">
        <v>4389</v>
      </c>
      <c r="C209" s="932" t="s">
        <v>4390</v>
      </c>
      <c r="D209" s="933"/>
      <c r="E209" s="917" t="s">
        <v>4203</v>
      </c>
      <c r="F209" s="923" t="s">
        <v>2250</v>
      </c>
      <c r="G209" s="933" t="n">
        <v>120</v>
      </c>
      <c r="H209" s="891" t="e">
        <f aca="false">#VALUE!</f>
        <v>#VALUE!</v>
      </c>
      <c r="I209" s="891" t="e">
        <f aca="false">#VALUE!</f>
        <v>#VALUE!</v>
      </c>
      <c r="J209" s="882" t="e">
        <f aca="false">#VALUE!</f>
        <v>#VALUE!</v>
      </c>
      <c r="K209" s="918" t="n">
        <v>1968</v>
      </c>
      <c r="L209" s="933" t="n">
        <v>103</v>
      </c>
      <c r="M209" s="933" t="n">
        <v>140</v>
      </c>
      <c r="N209" s="934" t="n">
        <v>37390</v>
      </c>
      <c r="O209" s="888" t="n">
        <v>750</v>
      </c>
      <c r="P209" s="887" t="n">
        <v>38140</v>
      </c>
    </row>
    <row r="210" customFormat="false" ht="13.8" hidden="false" customHeight="false" outlineLevel="0" collapsed="false">
      <c r="A210" s="185" t="str">
        <f aca="true">"INSERT INTO make(id_mk, brand_mk, model_mk) VALUES(null,"&amp;MATCH(MID(CELL("filename",A210),SEARCH("#$",CELL("filename",A210))+2,90),summary!$A$2:$A$38,0)&amp;",'"&amp;C210&amp;"');"</f>
        <v>INSERT INTO make(id_mk, brand_mk, model_mk) VALUES(null,34,'PASSAT HL BMT 2.0TDI DSG 140HP');</v>
      </c>
      <c r="B210" s="898" t="s">
        <v>4391</v>
      </c>
      <c r="C210" s="932" t="s">
        <v>4392</v>
      </c>
      <c r="D210" s="933"/>
      <c r="E210" s="917" t="s">
        <v>4203</v>
      </c>
      <c r="F210" s="923" t="s">
        <v>2250</v>
      </c>
      <c r="G210" s="933" t="n">
        <v>135</v>
      </c>
      <c r="H210" s="891" t="e">
        <f aca="false">#VALUE!</f>
        <v>#VALUE!</v>
      </c>
      <c r="I210" s="891" t="e">
        <f aca="false">#VALUE!</f>
        <v>#VALUE!</v>
      </c>
      <c r="J210" s="882" t="e">
        <f aca="false">#VALUE!</f>
        <v>#VALUE!</v>
      </c>
      <c r="K210" s="918" t="n">
        <v>1968</v>
      </c>
      <c r="L210" s="933" t="n">
        <v>103</v>
      </c>
      <c r="M210" s="933" t="n">
        <v>140</v>
      </c>
      <c r="N210" s="934" t="n">
        <v>39390</v>
      </c>
      <c r="O210" s="888" t="n">
        <v>750</v>
      </c>
      <c r="P210" s="887" t="n">
        <v>40140</v>
      </c>
    </row>
    <row r="211" customFormat="false" ht="13.8" hidden="false" customHeight="false" outlineLevel="0" collapsed="false">
      <c r="A211" s="185" t="str">
        <f aca="true">"INSERT INTO make(id_mk, brand_mk, model_mk) VALUES(null,"&amp;MATCH(MID(CELL("filename",A211),SEARCH("#$",CELL("filename",A211))+2,90),summary!$A$2:$A$38,0)&amp;",'"&amp;C211&amp;"');"</f>
        <v>INSERT INTO make(id_mk, brand_mk, model_mk) VALUES(null,34,'PASSAT HL BMT 2.0TDI 140HP 4Motion');</v>
      </c>
      <c r="B211" s="898" t="s">
        <v>4393</v>
      </c>
      <c r="C211" s="932" t="s">
        <v>4394</v>
      </c>
      <c r="D211" s="933"/>
      <c r="E211" s="917" t="s">
        <v>4203</v>
      </c>
      <c r="F211" s="923" t="s">
        <v>2250</v>
      </c>
      <c r="G211" s="933" t="n">
        <v>139</v>
      </c>
      <c r="H211" s="891" t="e">
        <f aca="false">#VALUE!</f>
        <v>#VALUE!</v>
      </c>
      <c r="I211" s="891" t="e">
        <f aca="false">#VALUE!</f>
        <v>#VALUE!</v>
      </c>
      <c r="J211" s="882" t="e">
        <f aca="false">#VALUE!</f>
        <v>#VALUE!</v>
      </c>
      <c r="K211" s="918" t="n">
        <v>1968</v>
      </c>
      <c r="L211" s="933" t="n">
        <v>103</v>
      </c>
      <c r="M211" s="933" t="n">
        <v>140</v>
      </c>
      <c r="N211" s="934" t="n">
        <v>40655</v>
      </c>
      <c r="O211" s="888" t="n">
        <v>750</v>
      </c>
      <c r="P211" s="887" t="n">
        <v>41405</v>
      </c>
    </row>
    <row r="212" customFormat="false" ht="13.8" hidden="false" customHeight="false" outlineLevel="0" collapsed="false">
      <c r="A212" s="185" t="str">
        <f aca="true">"INSERT INTO make(id_mk, brand_mk, model_mk) VALUES(null,"&amp;MATCH(MID(CELL("filename",A212),SEARCH("#$",CELL("filename",A212))+2,90),summary!$A$2:$A$38,0)&amp;",'"&amp;C212&amp;"');"</f>
        <v>INSERT INTO make(id_mk, brand_mk, model_mk) VALUES(null,34,'PASSAT HL BMT 2.0TDI 177HP');</v>
      </c>
      <c r="B212" s="898" t="s">
        <v>4395</v>
      </c>
      <c r="C212" s="932" t="s">
        <v>4396</v>
      </c>
      <c r="D212" s="933"/>
      <c r="E212" s="917" t="s">
        <v>4203</v>
      </c>
      <c r="F212" s="923" t="s">
        <v>2250</v>
      </c>
      <c r="G212" s="933" t="n">
        <v>123</v>
      </c>
      <c r="H212" s="891" t="e">
        <f aca="false">#VALUE!</f>
        <v>#VALUE!</v>
      </c>
      <c r="I212" s="891" t="e">
        <f aca="false">#VALUE!</f>
        <v>#VALUE!</v>
      </c>
      <c r="J212" s="882" t="e">
        <f aca="false">#VALUE!</f>
        <v>#VALUE!</v>
      </c>
      <c r="K212" s="918" t="n">
        <v>1968</v>
      </c>
      <c r="L212" s="933" t="n">
        <v>130</v>
      </c>
      <c r="M212" s="933" t="n">
        <v>177</v>
      </c>
      <c r="N212" s="934" t="n">
        <v>41080</v>
      </c>
      <c r="O212" s="888" t="n">
        <v>750</v>
      </c>
      <c r="P212" s="887" t="n">
        <v>41830</v>
      </c>
    </row>
    <row r="213" customFormat="false" ht="13.8" hidden="false" customHeight="false" outlineLevel="0" collapsed="false">
      <c r="A213" s="185" t="str">
        <f aca="true">"INSERT INTO make(id_mk, brand_mk, model_mk) VALUES(null,"&amp;MATCH(MID(CELL("filename",A213),SEARCH("#$",CELL("filename",A213))+2,90),summary!$A$2:$A$38,0)&amp;",'"&amp;C213&amp;"');"</f>
        <v>INSERT INTO make(id_mk, brand_mk, model_mk) VALUES(null,34,'PASSAT HL BMT 2.0TDI DSG 177HP');</v>
      </c>
      <c r="B213" s="898" t="s">
        <v>4397</v>
      </c>
      <c r="C213" s="932" t="s">
        <v>4398</v>
      </c>
      <c r="D213" s="933"/>
      <c r="E213" s="917" t="s">
        <v>4203</v>
      </c>
      <c r="F213" s="923" t="s">
        <v>2250</v>
      </c>
      <c r="G213" s="933" t="n">
        <v>136</v>
      </c>
      <c r="H213" s="891" t="e">
        <f aca="false">#VALUE!</f>
        <v>#VALUE!</v>
      </c>
      <c r="I213" s="891" t="e">
        <f aca="false">#VALUE!</f>
        <v>#VALUE!</v>
      </c>
      <c r="J213" s="882" t="e">
        <f aca="false">#VALUE!</f>
        <v>#VALUE!</v>
      </c>
      <c r="K213" s="918" t="n">
        <v>1968</v>
      </c>
      <c r="L213" s="933" t="n">
        <v>130</v>
      </c>
      <c r="M213" s="933" t="n">
        <v>177</v>
      </c>
      <c r="N213" s="934" t="n">
        <v>43080</v>
      </c>
      <c r="O213" s="888" t="n">
        <v>750</v>
      </c>
      <c r="P213" s="887" t="n">
        <v>43830</v>
      </c>
    </row>
    <row r="214" customFormat="false" ht="13.8" hidden="true" customHeight="false" outlineLevel="0" collapsed="false">
      <c r="B214" s="898"/>
      <c r="C214" s="932"/>
      <c r="D214" s="933"/>
      <c r="E214" s="917"/>
      <c r="F214" s="923"/>
      <c r="G214" s="933"/>
      <c r="H214" s="891"/>
      <c r="I214" s="891"/>
      <c r="J214" s="930"/>
      <c r="K214" s="918"/>
      <c r="L214" s="933"/>
      <c r="M214" s="933"/>
      <c r="N214" s="934"/>
      <c r="O214" s="888"/>
      <c r="P214" s="887"/>
    </row>
    <row r="215" customFormat="false" ht="26.8" hidden="true" customHeight="false" outlineLevel="0" collapsed="false">
      <c r="B215" s="898"/>
      <c r="C215" s="877" t="s">
        <v>4399</v>
      </c>
      <c r="D215" s="876"/>
      <c r="E215" s="877"/>
      <c r="F215" s="877"/>
      <c r="G215" s="877"/>
      <c r="H215" s="877"/>
      <c r="I215" s="877"/>
      <c r="J215" s="882"/>
      <c r="K215" s="918"/>
      <c r="L215" s="877"/>
      <c r="M215" s="877"/>
      <c r="N215" s="876"/>
    </row>
    <row r="216" customFormat="false" ht="13.8" hidden="false" customHeight="false" outlineLevel="0" collapsed="false">
      <c r="A216" s="185" t="str">
        <f aca="true">"INSERT INTO make(id_mk, brand_mk, model_mk) VALUES(null,"&amp;MATCH(MID(CELL("filename",A216),SEARCH("#$",CELL("filename",A216))+2,90),summary!$A$2:$A$38,0)&amp;",'"&amp;C216&amp;"');"</f>
        <v>INSERT INTO make(id_mk, brand_mk, model_mk) VALUES(null,34,'CC 2.0TDI 140HP BMT');</v>
      </c>
      <c r="B216" s="898" t="s">
        <v>4400</v>
      </c>
      <c r="C216" s="898" t="s">
        <v>4401</v>
      </c>
      <c r="D216" s="933"/>
      <c r="E216" s="917" t="s">
        <v>40</v>
      </c>
      <c r="F216" s="923" t="s">
        <v>2250</v>
      </c>
      <c r="G216" s="948" t="n">
        <v>120</v>
      </c>
      <c r="H216" s="891" t="e">
        <f aca="false">#VALUE!</f>
        <v>#VALUE!</v>
      </c>
      <c r="I216" s="891" t="e">
        <f aca="false">#VALUE!</f>
        <v>#VALUE!</v>
      </c>
      <c r="J216" s="882" t="e">
        <f aca="false">#VALUE!</f>
        <v>#VALUE!</v>
      </c>
      <c r="K216" s="918" t="n">
        <v>1968</v>
      </c>
      <c r="L216" s="948" t="n">
        <v>103</v>
      </c>
      <c r="M216" s="948" t="n">
        <v>140</v>
      </c>
      <c r="N216" s="920" t="n">
        <v>36795</v>
      </c>
      <c r="O216" s="888" t="n">
        <v>750</v>
      </c>
      <c r="P216" s="887" t="n">
        <v>37545</v>
      </c>
    </row>
    <row r="217" customFormat="false" ht="13.8" hidden="true" customHeight="false" outlineLevel="0" collapsed="false">
      <c r="B217" s="898"/>
      <c r="C217" s="898"/>
      <c r="D217" s="933"/>
      <c r="E217" s="917"/>
      <c r="F217" s="923"/>
      <c r="G217" s="948"/>
      <c r="H217" s="891"/>
      <c r="I217" s="891"/>
      <c r="J217" s="882"/>
      <c r="K217" s="918"/>
      <c r="L217" s="948"/>
      <c r="M217" s="948"/>
      <c r="N217" s="920"/>
      <c r="O217" s="888"/>
      <c r="P217" s="887"/>
    </row>
    <row r="218" customFormat="false" ht="13.8" hidden="false" customHeight="false" outlineLevel="0" collapsed="false">
      <c r="A218" s="185" t="str">
        <f aca="true">"INSERT INTO make(id_mk, brand_mk, model_mk) VALUES(null,"&amp;MATCH(MID(CELL("filename",A218),SEARCH("#$",CELL("filename",A218))+2,90),summary!$A$2:$A$38,0)&amp;",'"&amp;C218&amp;"');"</f>
        <v>INSERT INTO make(id_mk, brand_mk, model_mk) VALUES(null,34,'CC SPORT 2.0TDI 140HP BMT');</v>
      </c>
      <c r="B218" s="898" t="s">
        <v>4400</v>
      </c>
      <c r="C218" s="898" t="s">
        <v>4402</v>
      </c>
      <c r="D218" s="933"/>
      <c r="E218" s="917" t="s">
        <v>12</v>
      </c>
      <c r="F218" s="923" t="s">
        <v>2250</v>
      </c>
      <c r="G218" s="948" t="n">
        <v>120</v>
      </c>
      <c r="H218" s="891" t="e">
        <f aca="false">#VALUE!</f>
        <v>#VALUE!</v>
      </c>
      <c r="I218" s="891" t="e">
        <f aca="false">#VALUE!</f>
        <v>#VALUE!</v>
      </c>
      <c r="J218" s="882" t="e">
        <f aca="false">#VALUE!</f>
        <v>#VALUE!</v>
      </c>
      <c r="K218" s="918" t="n">
        <v>1968</v>
      </c>
      <c r="L218" s="948" t="n">
        <v>103</v>
      </c>
      <c r="M218" s="948" t="n">
        <v>140</v>
      </c>
      <c r="N218" s="920" t="n">
        <v>39570</v>
      </c>
      <c r="O218" s="888" t="n">
        <v>750</v>
      </c>
      <c r="P218" s="887" t="n">
        <v>40320</v>
      </c>
    </row>
    <row r="219" customFormat="false" ht="13.8" hidden="false" customHeight="false" outlineLevel="0" collapsed="false">
      <c r="A219" s="185" t="str">
        <f aca="true">"INSERT INTO make(id_mk, brand_mk, model_mk) VALUES(null,"&amp;MATCH(MID(CELL("filename",A219),SEARCH("#$",CELL("filename",A219))+2,90),summary!$A$2:$A$38,0)&amp;",'"&amp;C219&amp;"');"</f>
        <v>INSERT INTO make(id_mk, brand_mk, model_mk) VALUES(null,34,'CC SPORT 2.0TDI DSG 140HP BMT');</v>
      </c>
      <c r="B219" s="898" t="s">
        <v>4403</v>
      </c>
      <c r="C219" s="898" t="s">
        <v>4404</v>
      </c>
      <c r="D219" s="933"/>
      <c r="E219" s="917" t="s">
        <v>12</v>
      </c>
      <c r="F219" s="923" t="s">
        <v>2250</v>
      </c>
      <c r="G219" s="948" t="n">
        <v>134</v>
      </c>
      <c r="H219" s="891" t="e">
        <f aca="false">#VALUE!</f>
        <v>#VALUE!</v>
      </c>
      <c r="I219" s="891" t="e">
        <f aca="false">#VALUE!</f>
        <v>#VALUE!</v>
      </c>
      <c r="J219" s="882" t="e">
        <f aca="false">#VALUE!</f>
        <v>#VALUE!</v>
      </c>
      <c r="K219" s="918" t="n">
        <v>1968</v>
      </c>
      <c r="L219" s="948" t="n">
        <v>103</v>
      </c>
      <c r="M219" s="948" t="n">
        <v>140</v>
      </c>
      <c r="N219" s="920" t="n">
        <v>42570</v>
      </c>
      <c r="O219" s="888" t="n">
        <v>750</v>
      </c>
      <c r="P219" s="887" t="n">
        <v>43320</v>
      </c>
    </row>
    <row r="220" customFormat="false" ht="13.8" hidden="false" customHeight="false" outlineLevel="0" collapsed="false">
      <c r="A220" s="185" t="str">
        <f aca="true">"INSERT INTO make(id_mk, brand_mk, model_mk) VALUES(null,"&amp;MATCH(MID(CELL("filename",A220),SEARCH("#$",CELL("filename",A220))+2,90),summary!$A$2:$A$38,0)&amp;",'"&amp;C220&amp;"');"</f>
        <v>INSERT INTO make(id_mk, brand_mk, model_mk) VALUES(null,34,'CC SPORT 2.0TDI 140HP BMT 4Motion');</v>
      </c>
      <c r="B220" s="898" t="s">
        <v>4405</v>
      </c>
      <c r="C220" s="898" t="s">
        <v>4406</v>
      </c>
      <c r="D220" s="933" t="s">
        <v>4306</v>
      </c>
      <c r="E220" s="917" t="s">
        <v>12</v>
      </c>
      <c r="F220" s="923" t="s">
        <v>2250</v>
      </c>
      <c r="G220" s="948" t="n">
        <v>138</v>
      </c>
      <c r="H220" s="891" t="e">
        <f aca="false">#VALUE!</f>
        <v>#VALUE!</v>
      </c>
      <c r="I220" s="891" t="e">
        <f aca="false">#VALUE!</f>
        <v>#VALUE!</v>
      </c>
      <c r="J220" s="882" t="e">
        <f aca="false">#VALUE!</f>
        <v>#VALUE!</v>
      </c>
      <c r="K220" s="918" t="n">
        <v>1968</v>
      </c>
      <c r="L220" s="948" t="n">
        <v>103</v>
      </c>
      <c r="M220" s="948" t="n">
        <v>140</v>
      </c>
      <c r="N220" s="920" t="n">
        <v>43150</v>
      </c>
      <c r="O220" s="888" t="n">
        <v>750</v>
      </c>
      <c r="P220" s="887" t="n">
        <v>43900</v>
      </c>
    </row>
    <row r="221" customFormat="false" ht="13.8" hidden="false" customHeight="false" outlineLevel="0" collapsed="false">
      <c r="A221" s="185" t="str">
        <f aca="true">"INSERT INTO make(id_mk, brand_mk, model_mk) VALUES(null,"&amp;MATCH(MID(CELL("filename",A221),SEARCH("#$",CELL("filename",A221))+2,90),summary!$A$2:$A$38,0)&amp;",'"&amp;C221&amp;"');"</f>
        <v>INSERT INTO make(id_mk, brand_mk, model_mk) VALUES(null,34,'CC SPORT 2.0TDI 177HP BMT');</v>
      </c>
      <c r="B221" s="898" t="s">
        <v>4407</v>
      </c>
      <c r="C221" s="898" t="s">
        <v>4408</v>
      </c>
      <c r="D221" s="933"/>
      <c r="E221" s="917" t="s">
        <v>12</v>
      </c>
      <c r="F221" s="923" t="s">
        <v>2250</v>
      </c>
      <c r="G221" s="948" t="n">
        <v>125</v>
      </c>
      <c r="H221" s="891" t="e">
        <f aca="false">#VALUE!</f>
        <v>#VALUE!</v>
      </c>
      <c r="I221" s="891" t="e">
        <f aca="false">#VALUE!</f>
        <v>#VALUE!</v>
      </c>
      <c r="J221" s="882" t="e">
        <f aca="false">#VALUE!</f>
        <v>#VALUE!</v>
      </c>
      <c r="K221" s="918" t="n">
        <v>1968</v>
      </c>
      <c r="L221" s="948" t="n">
        <v>130</v>
      </c>
      <c r="M221" s="948" t="n">
        <v>177</v>
      </c>
      <c r="N221" s="920" t="n">
        <v>41515</v>
      </c>
      <c r="O221" s="888" t="n">
        <v>750</v>
      </c>
      <c r="P221" s="947" t="n">
        <v>42265</v>
      </c>
    </row>
    <row r="222" customFormat="false" ht="13.8" hidden="false" customHeight="false" outlineLevel="0" collapsed="false">
      <c r="A222" s="185" t="str">
        <f aca="true">"INSERT INTO make(id_mk, brand_mk, model_mk) VALUES(null,"&amp;MATCH(MID(CELL("filename",A222),SEARCH("#$",CELL("filename",A222))+2,90),summary!$A$2:$A$38,0)&amp;",'"&amp;C222&amp;"');"</f>
        <v>INSERT INTO make(id_mk, brand_mk, model_mk) VALUES(null,34,'CC SPORT 2.0TDI DSG 177HP BMT');</v>
      </c>
      <c r="B222" s="898" t="s">
        <v>4409</v>
      </c>
      <c r="C222" s="898" t="s">
        <v>4410</v>
      </c>
      <c r="D222" s="933"/>
      <c r="E222" s="917" t="s">
        <v>12</v>
      </c>
      <c r="F222" s="923" t="s">
        <v>2250</v>
      </c>
      <c r="G222" s="948" t="n">
        <v>137</v>
      </c>
      <c r="H222" s="891" t="e">
        <f aca="false">#VALUE!</f>
        <v>#VALUE!</v>
      </c>
      <c r="I222" s="891" t="e">
        <f aca="false">#VALUE!</f>
        <v>#VALUE!</v>
      </c>
      <c r="J222" s="882" t="e">
        <f aca="false">#VALUE!</f>
        <v>#VALUE!</v>
      </c>
      <c r="K222" s="918" t="n">
        <v>1968</v>
      </c>
      <c r="L222" s="948" t="n">
        <v>130</v>
      </c>
      <c r="M222" s="948" t="n">
        <v>177</v>
      </c>
      <c r="N222" s="920" t="n">
        <v>44515</v>
      </c>
      <c r="O222" s="888" t="n">
        <v>750</v>
      </c>
      <c r="P222" s="887" t="n">
        <v>45265</v>
      </c>
    </row>
    <row r="223" customFormat="false" ht="13.8" hidden="true" customHeight="false" outlineLevel="0" collapsed="false">
      <c r="B223" s="898"/>
      <c r="C223" s="898"/>
      <c r="D223" s="933"/>
      <c r="E223" s="917"/>
      <c r="F223" s="923"/>
      <c r="G223" s="948"/>
      <c r="H223" s="891"/>
      <c r="I223" s="891"/>
      <c r="J223" s="882"/>
      <c r="K223" s="918"/>
      <c r="L223" s="948"/>
      <c r="M223" s="948"/>
      <c r="N223" s="920"/>
      <c r="O223" s="888"/>
    </row>
    <row r="224" customFormat="false" ht="26.8" hidden="true" customHeight="false" outlineLevel="0" collapsed="false">
      <c r="B224" s="898"/>
      <c r="C224" s="877" t="s">
        <v>4411</v>
      </c>
      <c r="D224" s="918"/>
      <c r="E224" s="917"/>
      <c r="F224" s="918"/>
      <c r="G224" s="919"/>
      <c r="H224" s="891"/>
      <c r="I224" s="891"/>
      <c r="J224" s="882"/>
      <c r="K224" s="918"/>
      <c r="L224" s="918"/>
      <c r="M224" s="918"/>
      <c r="N224" s="920"/>
      <c r="P224" s="872"/>
    </row>
    <row r="225" customFormat="false" ht="13.8" hidden="false" customHeight="false" outlineLevel="0" collapsed="false">
      <c r="A225" s="185" t="str">
        <f aca="true">"INSERT INTO make(id_mk, brand_mk, model_mk) VALUES(null,"&amp;MATCH(MID(CELL("filename",A225),SEARCH("#$",CELL("filename",A225))+2,90),summary!$A$2:$A$38,0)&amp;",'"&amp;C225&amp;"');"</f>
        <v>INSERT INTO make(id_mk, brand_mk, model_mk) VALUES(null,34,'SHARAN TL 2.0TDI 115HP BMT ');</v>
      </c>
      <c r="B225" s="898" t="s">
        <v>4412</v>
      </c>
      <c r="C225" s="898" t="s">
        <v>4413</v>
      </c>
      <c r="D225" s="918"/>
      <c r="E225" s="917" t="s">
        <v>4145</v>
      </c>
      <c r="F225" s="918" t="s">
        <v>2250</v>
      </c>
      <c r="G225" s="919" t="n">
        <v>143</v>
      </c>
      <c r="H225" s="891" t="e">
        <f aca="false">#VALUE!</f>
        <v>#VALUE!</v>
      </c>
      <c r="I225" s="891" t="e">
        <f aca="false">#VALUE!</f>
        <v>#VALUE!</v>
      </c>
      <c r="J225" s="882" t="e">
        <f aca="false">#VALUE!</f>
        <v>#VALUE!</v>
      </c>
      <c r="K225" s="918" t="n">
        <v>1968</v>
      </c>
      <c r="L225" s="918" t="n">
        <v>85</v>
      </c>
      <c r="M225" s="918" t="n">
        <v>115</v>
      </c>
      <c r="N225" s="920" t="n">
        <v>42535</v>
      </c>
      <c r="O225" s="888" t="n">
        <v>750</v>
      </c>
      <c r="P225" s="889" t="n">
        <v>43285</v>
      </c>
    </row>
    <row r="226" customFormat="false" ht="13.8" hidden="false" customHeight="false" outlineLevel="0" collapsed="false">
      <c r="A226" s="185" t="str">
        <f aca="true">"INSERT INTO make(id_mk, brand_mk, model_mk) VALUES(null,"&amp;MATCH(MID(CELL("filename",A226),SEARCH("#$",CELL("filename",A226))+2,90),summary!$A$2:$A$38,0)&amp;",'"&amp;C226&amp;"');"</f>
        <v>INSERT INTO make(id_mk, brand_mk, model_mk) VALUES(null,34,'SHARAN TL 2.0TDI 140HP BMT');</v>
      </c>
      <c r="B226" s="898" t="s">
        <v>4414</v>
      </c>
      <c r="C226" s="898" t="s">
        <v>4415</v>
      </c>
      <c r="D226" s="918"/>
      <c r="E226" s="917" t="s">
        <v>4145</v>
      </c>
      <c r="F226" s="918" t="s">
        <v>2250</v>
      </c>
      <c r="G226" s="919" t="n">
        <v>146</v>
      </c>
      <c r="H226" s="891" t="e">
        <f aca="false">#VALUE!</f>
        <v>#VALUE!</v>
      </c>
      <c r="I226" s="891" t="e">
        <f aca="false">#VALUE!</f>
        <v>#VALUE!</v>
      </c>
      <c r="J226" s="882" t="e">
        <f aca="false">#VALUE!</f>
        <v>#VALUE!</v>
      </c>
      <c r="K226" s="918" t="n">
        <v>1968</v>
      </c>
      <c r="L226" s="918" t="n">
        <v>103</v>
      </c>
      <c r="M226" s="918" t="n">
        <v>140</v>
      </c>
      <c r="N226" s="920" t="n">
        <v>45960</v>
      </c>
      <c r="O226" s="888" t="n">
        <v>750</v>
      </c>
      <c r="P226" s="889" t="n">
        <v>46710</v>
      </c>
    </row>
    <row r="227" customFormat="false" ht="13.8" hidden="true" customHeight="false" outlineLevel="0" collapsed="false">
      <c r="B227" s="898"/>
      <c r="C227" s="898"/>
      <c r="D227" s="918"/>
      <c r="E227" s="917"/>
      <c r="F227" s="918"/>
      <c r="G227" s="919"/>
      <c r="H227" s="891"/>
      <c r="I227" s="891"/>
      <c r="J227" s="882"/>
      <c r="K227" s="918"/>
      <c r="L227" s="918"/>
      <c r="M227" s="918"/>
      <c r="N227" s="920"/>
      <c r="P227" s="872"/>
    </row>
    <row r="228" customFormat="false" ht="13.8" hidden="false" customHeight="false" outlineLevel="0" collapsed="false">
      <c r="A228" s="185" t="str">
        <f aca="true">"INSERT INTO make(id_mk, brand_mk, model_mk) VALUES(null,"&amp;MATCH(MID(CELL("filename",A228),SEARCH("#$",CELL("filename",A228))+2,90),summary!$A$2:$A$38,0)&amp;",'"&amp;C228&amp;"');"</f>
        <v>INSERT INTO make(id_mk, brand_mk, model_mk) VALUES(null,34,'SHARAN CL 2.0TDI 140HP BMT');</v>
      </c>
      <c r="B228" s="898" t="s">
        <v>4416</v>
      </c>
      <c r="C228" s="898" t="s">
        <v>4417</v>
      </c>
      <c r="D228" s="918"/>
      <c r="E228" s="917" t="s">
        <v>4155</v>
      </c>
      <c r="F228" s="918" t="s">
        <v>2250</v>
      </c>
      <c r="G228" s="919" t="n">
        <v>146</v>
      </c>
      <c r="H228" s="891" t="e">
        <f aca="false">#VALUE!</f>
        <v>#VALUE!</v>
      </c>
      <c r="I228" s="891" t="e">
        <f aca="false">#VALUE!</f>
        <v>#VALUE!</v>
      </c>
      <c r="J228" s="882" t="e">
        <f aca="false">#VALUE!</f>
        <v>#VALUE!</v>
      </c>
      <c r="K228" s="918" t="n">
        <v>1968</v>
      </c>
      <c r="L228" s="918" t="n">
        <v>103</v>
      </c>
      <c r="M228" s="918" t="n">
        <v>140</v>
      </c>
      <c r="N228" s="920" t="n">
        <v>48775</v>
      </c>
      <c r="O228" s="888" t="n">
        <v>750</v>
      </c>
      <c r="P228" s="889" t="n">
        <v>49525</v>
      </c>
    </row>
    <row r="229" customFormat="false" ht="13.8" hidden="false" customHeight="false" outlineLevel="0" collapsed="false">
      <c r="A229" s="185" t="str">
        <f aca="true">"INSERT INTO make(id_mk, brand_mk, model_mk) VALUES(null,"&amp;MATCH(MID(CELL("filename",A229),SEARCH("#$",CELL("filename",A229))+2,90),summary!$A$2:$A$38,0)&amp;",'"&amp;C229&amp;"');"</f>
        <v>INSERT INTO make(id_mk, brand_mk, model_mk) VALUES(null,34,'SHARAN CL 2.0TDI DSG 140HP BMT');</v>
      </c>
      <c r="B229" s="898" t="s">
        <v>4418</v>
      </c>
      <c r="C229" s="898" t="s">
        <v>4419</v>
      </c>
      <c r="D229" s="918"/>
      <c r="E229" s="917" t="s">
        <v>4155</v>
      </c>
      <c r="F229" s="918" t="s">
        <v>2250</v>
      </c>
      <c r="G229" s="919" t="n">
        <v>149</v>
      </c>
      <c r="H229" s="891" t="e">
        <f aca="false">#VALUE!</f>
        <v>#VALUE!</v>
      </c>
      <c r="I229" s="891" t="e">
        <f aca="false">#VALUE!</f>
        <v>#VALUE!</v>
      </c>
      <c r="J229" s="882" t="e">
        <f aca="false">#VALUE!</f>
        <v>#VALUE!</v>
      </c>
      <c r="K229" s="918" t="n">
        <v>1968</v>
      </c>
      <c r="L229" s="918" t="n">
        <v>103</v>
      </c>
      <c r="M229" s="918" t="n">
        <v>140</v>
      </c>
      <c r="N229" s="920" t="n">
        <v>51850</v>
      </c>
      <c r="O229" s="888" t="n">
        <v>750</v>
      </c>
      <c r="P229" s="947" t="n">
        <v>52600</v>
      </c>
    </row>
    <row r="230" customFormat="false" ht="13.8" hidden="false" customHeight="false" outlineLevel="0" collapsed="false">
      <c r="A230" s="185" t="str">
        <f aca="true">"INSERT INTO make(id_mk, brand_mk, model_mk) VALUES(null,"&amp;MATCH(MID(CELL("filename",A230),SEARCH("#$",CELL("filename",A230))+2,90),summary!$A$2:$A$38,0)&amp;",'"&amp;C230&amp;"');"</f>
        <v>INSERT INTO make(id_mk, brand_mk, model_mk) VALUES(null,34,'SHARAN CL 2.0TDI 177HP BMT');</v>
      </c>
      <c r="B230" s="898" t="s">
        <v>4420</v>
      </c>
      <c r="C230" s="898" t="s">
        <v>4421</v>
      </c>
      <c r="D230" s="918"/>
      <c r="E230" s="917" t="s">
        <v>4155</v>
      </c>
      <c r="F230" s="918" t="s">
        <v>2250</v>
      </c>
      <c r="G230" s="919" t="n">
        <v>152</v>
      </c>
      <c r="H230" s="891" t="e">
        <f aca="false">#VALUE!</f>
        <v>#VALUE!</v>
      </c>
      <c r="I230" s="891" t="e">
        <f aca="false">#VALUE!</f>
        <v>#VALUE!</v>
      </c>
      <c r="J230" s="882" t="e">
        <f aca="false">#VALUE!</f>
        <v>#VALUE!</v>
      </c>
      <c r="K230" s="918" t="n">
        <v>1968</v>
      </c>
      <c r="L230" s="918" t="n">
        <v>130</v>
      </c>
      <c r="M230" s="918" t="n">
        <v>177</v>
      </c>
      <c r="N230" s="920" t="n">
        <v>50560</v>
      </c>
      <c r="O230" s="888" t="n">
        <v>750</v>
      </c>
      <c r="P230" s="947" t="n">
        <v>51310</v>
      </c>
    </row>
    <row r="231" customFormat="false" ht="13.8" hidden="false" customHeight="false" outlineLevel="0" collapsed="false">
      <c r="A231" s="185" t="str">
        <f aca="true">"INSERT INTO make(id_mk, brand_mk, model_mk) VALUES(null,"&amp;MATCH(MID(CELL("filename",A231),SEARCH("#$",CELL("filename",A231))+2,90),summary!$A$2:$A$38,0)&amp;",'"&amp;C231&amp;"');"</f>
        <v>INSERT INTO make(id_mk, brand_mk, model_mk) VALUES(null,34,'SHARAN CL 2.0TDI DSG 177HP BMT');</v>
      </c>
      <c r="B231" s="898" t="s">
        <v>4422</v>
      </c>
      <c r="C231" s="898" t="s">
        <v>4423</v>
      </c>
      <c r="D231" s="918"/>
      <c r="E231" s="917" t="s">
        <v>4155</v>
      </c>
      <c r="F231" s="918" t="s">
        <v>2250</v>
      </c>
      <c r="G231" s="919" t="n">
        <v>154</v>
      </c>
      <c r="H231" s="891" t="e">
        <f aca="false">#VALUE!</f>
        <v>#VALUE!</v>
      </c>
      <c r="I231" s="891" t="e">
        <f aca="false">#VALUE!</f>
        <v>#VALUE!</v>
      </c>
      <c r="J231" s="882" t="e">
        <f aca="false">#VALUE!</f>
        <v>#VALUE!</v>
      </c>
      <c r="K231" s="918" t="n">
        <v>1968</v>
      </c>
      <c r="L231" s="918" t="n">
        <v>130</v>
      </c>
      <c r="M231" s="918" t="n">
        <v>177</v>
      </c>
      <c r="N231" s="920" t="n">
        <v>53795</v>
      </c>
      <c r="O231" s="888" t="n">
        <v>750</v>
      </c>
      <c r="P231" s="947" t="n">
        <v>54545</v>
      </c>
    </row>
    <row r="232" customFormat="false" ht="13.8" hidden="true" customHeight="false" outlineLevel="0" collapsed="false">
      <c r="B232" s="898"/>
      <c r="C232" s="898"/>
      <c r="D232" s="918"/>
      <c r="E232" s="917"/>
      <c r="F232" s="918"/>
      <c r="G232" s="873"/>
      <c r="H232" s="891"/>
      <c r="I232" s="968"/>
      <c r="J232" s="882"/>
      <c r="K232" s="918"/>
      <c r="L232" s="918"/>
      <c r="M232" s="918"/>
      <c r="N232" s="920"/>
    </row>
    <row r="233" customFormat="false" ht="13.8" hidden="false" customHeight="false" outlineLevel="0" collapsed="false">
      <c r="A233" s="185" t="str">
        <f aca="true">"INSERT INTO make(id_mk, brand_mk, model_mk) VALUES(null,"&amp;MATCH(MID(CELL("filename",A233),SEARCH("#$",CELL("filename",A233))+2,90),summary!$A$2:$A$38,0)&amp;",'"&amp;C233&amp;"');"</f>
        <v>INSERT INTO make(id_mk, brand_mk, model_mk) VALUES(null,34,'SHARAN HL 2.0TDI 140HP BMT');</v>
      </c>
      <c r="B233" s="898" t="s">
        <v>4424</v>
      </c>
      <c r="C233" s="898" t="s">
        <v>4425</v>
      </c>
      <c r="D233" s="918"/>
      <c r="E233" s="917" t="s">
        <v>4203</v>
      </c>
      <c r="F233" s="918" t="s">
        <v>2250</v>
      </c>
      <c r="G233" s="919" t="n">
        <v>146</v>
      </c>
      <c r="H233" s="891" t="e">
        <f aca="false">#VALUE!</f>
        <v>#VALUE!</v>
      </c>
      <c r="I233" s="891" t="e">
        <f aca="false">#VALUE!</f>
        <v>#VALUE!</v>
      </c>
      <c r="J233" s="882" t="e">
        <f aca="false">#VALUE!</f>
        <v>#VALUE!</v>
      </c>
      <c r="K233" s="918" t="n">
        <v>1968</v>
      </c>
      <c r="L233" s="918" t="n">
        <v>103</v>
      </c>
      <c r="M233" s="918" t="n">
        <v>140</v>
      </c>
      <c r="N233" s="920" t="n">
        <v>50575</v>
      </c>
      <c r="O233" s="888" t="n">
        <v>750</v>
      </c>
      <c r="P233" s="947" t="n">
        <v>51325</v>
      </c>
    </row>
    <row r="234" customFormat="false" ht="13.8" hidden="false" customHeight="false" outlineLevel="0" collapsed="false">
      <c r="A234" s="185" t="str">
        <f aca="true">"INSERT INTO make(id_mk, brand_mk, model_mk) VALUES(null,"&amp;MATCH(MID(CELL("filename",A234),SEARCH("#$",CELL("filename",A234))+2,90),summary!$A$2:$A$38,0)&amp;",'"&amp;C234&amp;"');"</f>
        <v>INSERT INTO make(id_mk, brand_mk, model_mk) VALUES(null,34,'SHARAN HL 2.0TDI DSG 140HP BMT');</v>
      </c>
      <c r="B234" s="898" t="s">
        <v>4426</v>
      </c>
      <c r="C234" s="898" t="s">
        <v>4427</v>
      </c>
      <c r="D234" s="918"/>
      <c r="E234" s="917" t="s">
        <v>4203</v>
      </c>
      <c r="F234" s="918" t="s">
        <v>2250</v>
      </c>
      <c r="G234" s="919" t="n">
        <v>149</v>
      </c>
      <c r="H234" s="891" t="e">
        <f aca="false">#VALUE!</f>
        <v>#VALUE!</v>
      </c>
      <c r="I234" s="891" t="e">
        <f aca="false">#VALUE!</f>
        <v>#VALUE!</v>
      </c>
      <c r="J234" s="882" t="e">
        <f aca="false">#VALUE!</f>
        <v>#VALUE!</v>
      </c>
      <c r="K234" s="918" t="n">
        <v>1968</v>
      </c>
      <c r="L234" s="918" t="n">
        <v>103</v>
      </c>
      <c r="M234" s="918" t="n">
        <v>140</v>
      </c>
      <c r="N234" s="920" t="n">
        <v>53755</v>
      </c>
      <c r="O234" s="888" t="n">
        <v>750</v>
      </c>
      <c r="P234" s="947" t="n">
        <v>54505</v>
      </c>
    </row>
    <row r="235" customFormat="false" ht="13.8" hidden="false" customHeight="false" outlineLevel="0" collapsed="false">
      <c r="A235" s="185" t="str">
        <f aca="true">"INSERT INTO make(id_mk, brand_mk, model_mk) VALUES(null,"&amp;MATCH(MID(CELL("filename",A235),SEARCH("#$",CELL("filename",A235))+2,90),summary!$A$2:$A$38,0)&amp;",'"&amp;C235&amp;"');"</f>
        <v>INSERT INTO make(id_mk, brand_mk, model_mk) VALUES(null,34,'SHARAN HL 2.0TDI 177HP BMT');</v>
      </c>
      <c r="B235" s="898" t="s">
        <v>4428</v>
      </c>
      <c r="C235" s="898" t="s">
        <v>4429</v>
      </c>
      <c r="D235" s="918"/>
      <c r="E235" s="917" t="s">
        <v>4203</v>
      </c>
      <c r="F235" s="918" t="s">
        <v>2250</v>
      </c>
      <c r="G235" s="919" t="n">
        <v>152</v>
      </c>
      <c r="H235" s="891" t="e">
        <f aca="false">#VALUE!</f>
        <v>#VALUE!</v>
      </c>
      <c r="I235" s="891" t="e">
        <f aca="false">#VALUE!</f>
        <v>#VALUE!</v>
      </c>
      <c r="J235" s="882" t="e">
        <f aca="false">#VALUE!</f>
        <v>#VALUE!</v>
      </c>
      <c r="K235" s="918" t="n">
        <v>1968</v>
      </c>
      <c r="L235" s="918" t="n">
        <v>130</v>
      </c>
      <c r="M235" s="918" t="n">
        <v>177</v>
      </c>
      <c r="N235" s="920" t="n">
        <v>52510</v>
      </c>
      <c r="O235" s="888" t="n">
        <v>750</v>
      </c>
      <c r="P235" s="947" t="n">
        <v>53260</v>
      </c>
    </row>
    <row r="236" customFormat="false" ht="13.8" hidden="false" customHeight="false" outlineLevel="0" collapsed="false">
      <c r="A236" s="185" t="str">
        <f aca="true">"INSERT INTO make(id_mk, brand_mk, model_mk) VALUES(null,"&amp;MATCH(MID(CELL("filename",A236),SEARCH("#$",CELL("filename",A236))+2,90),summary!$A$2:$A$38,0)&amp;",'"&amp;C236&amp;"');"</f>
        <v>INSERT INTO make(id_mk, brand_mk, model_mk) VALUES(null,34,'SHARAN HL 2.0TDI DSG 177HP BMT');</v>
      </c>
      <c r="B236" s="898" t="s">
        <v>4430</v>
      </c>
      <c r="C236" s="898" t="s">
        <v>4431</v>
      </c>
      <c r="D236" s="918"/>
      <c r="E236" s="917" t="s">
        <v>4203</v>
      </c>
      <c r="F236" s="918" t="s">
        <v>2250</v>
      </c>
      <c r="G236" s="919" t="n">
        <v>154</v>
      </c>
      <c r="H236" s="891" t="e">
        <f aca="false">#VALUE!</f>
        <v>#VALUE!</v>
      </c>
      <c r="I236" s="891" t="e">
        <f aca="false">#VALUE!</f>
        <v>#VALUE!</v>
      </c>
      <c r="J236" s="882" t="e">
        <f aca="false">#VALUE!</f>
        <v>#VALUE!</v>
      </c>
      <c r="K236" s="918" t="n">
        <v>1968</v>
      </c>
      <c r="L236" s="918" t="n">
        <v>130</v>
      </c>
      <c r="M236" s="918" t="n">
        <v>177</v>
      </c>
      <c r="N236" s="920" t="n">
        <v>55710</v>
      </c>
      <c r="O236" s="888" t="n">
        <v>750</v>
      </c>
      <c r="P236" s="947" t="n">
        <v>56460</v>
      </c>
    </row>
    <row r="237" customFormat="false" ht="13.8" hidden="true" customHeight="false" outlineLevel="0" collapsed="false">
      <c r="B237" s="898"/>
      <c r="C237" s="898"/>
      <c r="D237" s="918"/>
      <c r="E237" s="917"/>
      <c r="F237" s="918"/>
      <c r="G237" s="919"/>
      <c r="H237" s="891"/>
      <c r="I237" s="891"/>
      <c r="J237" s="882"/>
      <c r="K237" s="918"/>
      <c r="L237" s="918"/>
      <c r="M237" s="918"/>
      <c r="N237" s="920"/>
      <c r="O237" s="888"/>
    </row>
    <row r="238" customFormat="false" ht="26.8" hidden="true" customHeight="false" outlineLevel="0" collapsed="false">
      <c r="B238" s="898"/>
      <c r="C238" s="877" t="s">
        <v>4432</v>
      </c>
      <c r="D238" s="941"/>
      <c r="E238" s="940"/>
      <c r="F238" s="941"/>
      <c r="G238" s="944"/>
      <c r="H238" s="942"/>
      <c r="I238" s="942"/>
      <c r="J238" s="882"/>
      <c r="K238" s="943"/>
      <c r="L238" s="944"/>
      <c r="M238" s="944"/>
      <c r="N238" s="946"/>
    </row>
    <row r="239" s="872" customFormat="true" ht="13.8" hidden="false" customHeight="false" outlineLevel="0" collapsed="false">
      <c r="A239" s="185" t="str">
        <f aca="true">"INSERT INTO make(id_mk, brand_mk, model_mk) VALUES(null,"&amp;MATCH(MID(CELL("filename",A239),SEARCH("#$",CELL("filename",A239))+2,90),summary!$A$2:$A$38,0)&amp;",'"&amp;C239&amp;"');"</f>
        <v>INSERT INTO make(id_mk, brand_mk, model_mk) VALUES(null,34,'TOUAREG V6 3.0TDI 204HP BMT');</v>
      </c>
      <c r="B239" s="898" t="s">
        <v>4433</v>
      </c>
      <c r="C239" s="945" t="s">
        <v>4434</v>
      </c>
      <c r="D239" s="940" t="s">
        <v>4306</v>
      </c>
      <c r="F239" s="941" t="s">
        <v>2250</v>
      </c>
      <c r="G239" s="944" t="n">
        <v>184</v>
      </c>
      <c r="H239" s="942" t="e">
        <f aca="false">#VALUE!</f>
        <v>#VALUE!</v>
      </c>
      <c r="I239" s="942" t="e">
        <f aca="false">#VALUE!</f>
        <v>#VALUE!</v>
      </c>
      <c r="J239" s="882" t="e">
        <f aca="false">#VALUE!</f>
        <v>#VALUE!</v>
      </c>
      <c r="K239" s="943" t="n">
        <v>2967</v>
      </c>
      <c r="L239" s="944" t="n">
        <v>150</v>
      </c>
      <c r="M239" s="944" t="n">
        <v>204</v>
      </c>
      <c r="N239" s="946" t="n">
        <v>73225</v>
      </c>
      <c r="O239" s="888" t="n">
        <v>750</v>
      </c>
      <c r="P239" s="947" t="n">
        <v>73975</v>
      </c>
    </row>
    <row r="240" customFormat="false" ht="13.8" hidden="true" customHeight="false" outlineLevel="0" collapsed="false">
      <c r="C240" s="945"/>
      <c r="D240" s="940"/>
      <c r="E240" s="872"/>
      <c r="F240" s="941"/>
      <c r="G240" s="944"/>
      <c r="H240" s="942"/>
      <c r="I240" s="942"/>
      <c r="J240" s="942"/>
      <c r="K240" s="943"/>
      <c r="L240" s="944"/>
      <c r="M240" s="944" t="s">
        <v>38</v>
      </c>
      <c r="N240" s="969"/>
    </row>
    <row r="241" customFormat="false" ht="13.8" hidden="true" customHeight="false" outlineLevel="0" collapsed="false">
      <c r="C241" s="970" t="s">
        <v>4435</v>
      </c>
      <c r="D241" s="872"/>
      <c r="E241" s="941"/>
      <c r="F241" s="944"/>
      <c r="G241" s="942"/>
      <c r="H241" s="942"/>
      <c r="I241" s="942"/>
      <c r="J241" s="943"/>
      <c r="K241" s="944"/>
      <c r="L241" s="944"/>
      <c r="M241" s="969"/>
      <c r="N241" s="927"/>
      <c r="O241" s="927"/>
    </row>
    <row r="242" customFormat="false" ht="13.8" hidden="true" customHeight="false" outlineLevel="0" collapsed="false">
      <c r="C242" s="970" t="s">
        <v>4436</v>
      </c>
      <c r="D242" s="872"/>
      <c r="E242" s="941"/>
      <c r="F242" s="944"/>
      <c r="G242" s="942"/>
      <c r="H242" s="942"/>
      <c r="I242" s="942"/>
      <c r="J242" s="943"/>
      <c r="K242" s="944"/>
      <c r="L242" s="944"/>
      <c r="M242" s="969"/>
      <c r="N242" s="927"/>
      <c r="O242" s="927"/>
    </row>
    <row r="243" customFormat="false" ht="13.8" hidden="true" customHeight="false" outlineLevel="0" collapsed="false">
      <c r="D243" s="874"/>
      <c r="E243" s="872"/>
      <c r="M243" s="873"/>
    </row>
    <row r="244" s="872" customFormat="true" ht="17.9" hidden="true" customHeight="false" outlineLevel="0" collapsed="false">
      <c r="C244" s="916" t="s">
        <v>4237</v>
      </c>
      <c r="D244" s="874"/>
      <c r="M244" s="873"/>
    </row>
    <row r="245" s="872" customFormat="true" ht="17.9" hidden="true" customHeight="false" outlineLevel="0" collapsed="false">
      <c r="C245" s="916" t="s">
        <v>4238</v>
      </c>
      <c r="D245" s="874"/>
      <c r="M245" s="873"/>
    </row>
    <row r="246" s="872" customFormat="true" ht="13.8" hidden="true" customHeight="false" outlineLevel="0" collapsed="false">
      <c r="B246" s="922" t="s">
        <v>4239</v>
      </c>
      <c r="D246" s="873"/>
      <c r="E246" s="874"/>
    </row>
    <row r="247" s="872" customFormat="true" ht="13.8" hidden="false" customHeight="false" outlineLevel="0" collapsed="false">
      <c r="D247" s="873"/>
      <c r="E247" s="874"/>
    </row>
    <row r="248" s="872" customFormat="true" ht="13.8" hidden="false" customHeight="false" outlineLevel="0" collapsed="false">
      <c r="D248" s="873"/>
      <c r="E248" s="874"/>
    </row>
    <row r="249" s="872" customFormat="true" ht="13.8" hidden="false" customHeight="false" outlineLevel="0" collapsed="false">
      <c r="D249" s="873"/>
      <c r="E249" s="874"/>
    </row>
    <row r="250" s="872" customFormat="true" ht="13.8" hidden="false" customHeight="false" outlineLevel="0" collapsed="false">
      <c r="D250" s="873"/>
      <c r="E250" s="874"/>
    </row>
    <row r="251" s="872" customFormat="true" ht="13.8" hidden="false" customHeight="false" outlineLevel="0" collapsed="false">
      <c r="D251" s="873"/>
      <c r="E251" s="874"/>
    </row>
  </sheetData>
  <autoFilter ref="A4:W246">
    <filterColumn colId="2">
      <filters>
        <filter val="BEETLE 1.2TSI 105HP BMT"/>
        <filter val="BEETLE 1.6TDI 105HP BMT"/>
        <filter val="BEETLE DESIGN 1.2TSI 105HP BMT"/>
        <filter val="BEETLE DESIGN 1.2TSI DSG 105HP"/>
        <filter val="BEETLE DESIGN 1.6TDI 105HP BMT"/>
        <filter val="BEETLE DESIGN 1.6TDI DSG 105HP BMT"/>
        <filter val="BEETLE SPORT 1.4TSI 160HP "/>
        <filter val="BEETLE SPORT 1.4TSI DSG 160HP "/>
        <filter val="BEETLE SPORT 2.0TDI 140HP"/>
        <filter val="BEETLE SPORT 2.0TDI DSG 140HP"/>
        <filter val="BM = BlueMotion"/>
        <filter val="BMT = BlueMotion Technology"/>
        <filter val="CC 2.0TDI 140HP BMT"/>
        <filter val="CC SPORT 2.0TDI 140HP BMT"/>
        <filter val="CC SPORT 2.0TDI 140HP BMT 4Motion"/>
        <filter val="CC SPORT 2.0TDI 177HP BMT"/>
        <filter val="CC SPORT 2.0TDI DSG 140HP BMT"/>
        <filter val="CC SPORT 2.0TDI DSG 177HP BMT"/>
        <filter val="CROSS POLO 1.2 5DR 70HP"/>
        <filter val="CROSS POLO 1.2TDI 5DR 75HP"/>
        <filter val="GOLF 250 1.6TDI 5DR 90HP"/>
        <filter val="GOLF CL BMT 1.2TSI 3DR 105HP"/>
        <filter val="GOLF CL BMT 1.2TSI 5DR 105HP"/>
        <filter val="GOLF CL BMT 1.2TSI DSG 5DR 105HP"/>
        <filter val="GOLF CL BMT 1.6TDI 3DR 105HP"/>
        <filter val="GOLF CL BMT 1.6TDI 5DR 105HP"/>
        <filter val="GOLF CL BMT 1.6TDI DSG 5DR 105HP"/>
        <filter val="GOLF HL BMT 1.2TSI 3DR 105HP"/>
        <filter val="GOLF HL BMT 1.2TSI 5DR 105HP"/>
        <filter val="GOLF HL BMT 1.2TSI DSG 5DR 105HP"/>
        <filter val="GOLF HL BMT 1.6TDI 3DR 105HP"/>
        <filter val="GOLF HL BMT 1.6TDI 5DR 105HP"/>
        <filter val="GOLF HL BMT 1.6TDI DSG 5DR 105HP"/>
        <filter val="GOLF HL BMT 2.0TDI 5DR 150HP"/>
        <filter val="GOLF HL BMT 2.0TDI DSG 5DR 150HP"/>
        <filter val="GOLF HL BMT ACT 1.4TSI 3DR 140HP"/>
        <filter val="GOLF HL BMT ACT 1.4TSI 5DR 140HP"/>
        <filter val="GOLF HL BMT ACT 1.4TSI DSG 5DR 140HP"/>
        <filter val="GOLF PLUS LIFE 1.2TSI 105HP"/>
        <filter val="GOLF PLUS LIFE 1.2TSI 85HP"/>
        <filter val="GOLF PLUS LIFE 1.2TSI DSG 105HP"/>
        <filter val="GOLF PLUS LIFE 1.6TDI 105HP BMT"/>
        <filter val="GOLF PLUS LIFE 1.6TDI 90HP"/>
        <filter val="GOLF PLUS LIFE 1.6TDI DSG 105HP BMT"/>
        <filter val="GOLF PLUS TL 1.2TSI 85HP"/>
        <filter val="GOLF PLUS TL 1.6TDI 90HP"/>
        <filter val="GOLF TL BMT 1.2TSI 3DR 105HP"/>
        <filter val="GOLF TL BMT 1.2TSI 3DR 85HP"/>
        <filter val="GOLF TL BMT 1.2TSI 5DR 105HP"/>
        <filter val="GOLF TL BMT 1.2TSI 5DR 85HP"/>
        <filter val="GOLF TL BMT 1.2TSI DSG 5DR 105HP"/>
        <filter val="GOLF TL BMT 1.6TDI 3DR 105HP"/>
        <filter val="GOLF TL BMT 1.6TDI 3DR 90HP"/>
        <filter val="GOLF TL BMT 1.6TDI 5DR 105HP"/>
        <filter val="GOLF TL BMT 1.6TDI 5DR 90HP"/>
        <filter val="GOLF TL BMT 1.6TDI DSG 5DR 105HP"/>
        <filter val="GOLF VAN TL 1.6TDI 90HP"/>
        <filter val="HIGH UP! 1.0 A5F 5DR 75HP ASG"/>
        <filter val="HIGH UP! 1.0 M5F 3DR 75HP"/>
        <filter val="HIGH UP! 1.0 M5F 5DR 75HP"/>
        <filter val="JETTA 1.2TSI 105HP"/>
        <filter val="JETTA 1.6TDI 105HP"/>
        <filter val="JETTA CL 1.2TSI 105HP"/>
        <filter val="JETTA CL 1.6TDI 105HP"/>
        <filter val="JETTA CL 1.6TDI DSG 105HP"/>
        <filter val="JETTA HL 1.4TSI 122HP"/>
        <filter val="JETTA HL 1.4TSI DSG 122HP"/>
        <filter val="JETTA HL 1.6TDI 105HP"/>
        <filter val="JETTA HL 1.6TDI DSG 105HP"/>
        <filter val="JETTA HL 2.0TDI 140HP"/>
        <filter val="JETTA HL 2.0TDI DSG 140HP"/>
        <filter val="MOVE UP! 1.0 A5F 5DR 75HP ASG"/>
        <filter val="MOVE UP! 1.0 M5F 3DR 75HP"/>
        <filter val="MOVE UP! 1.0 M5F 5DR 75HP"/>
        <filter val="PASSAT BM 1.6TDI 105HP"/>
        <filter val="PASSAT CL 1.6TDI 105HP BMT"/>
        <filter val="PASSAT CL 2.0TDI 140HP BMT"/>
        <filter val="PASSAT CL 2.0TDI DSG 140HP BMT"/>
        <filter val="PASSAT CL BMT 1.6TDI 105HP"/>
        <filter val="PASSAT CL BMT 2.0TDI 140HP"/>
        <filter val="PASSAT CL BMT 2.0TDI DSG 140HP"/>
        <filter val="PASSAT E-R 1.6TDI 105HP BMT"/>
        <filter val="PASSAT E-R 2.0TDI 140HP BMT"/>
        <filter val="PASSAT E-R 2.0TDI DSG 140HP BMT"/>
        <filter val="PASSAT E-R BMT 1.6TDI 105HP"/>
        <filter val="PASSAT E-R BMT 2.0TDI 140HP"/>
        <filter val="PASSAT E-R BMT 2.0TDI DSG 140HP"/>
        <filter val="PASSAT Ed-R 1.6TDI 105HP BMT"/>
        <filter val="PASSAT Ed-R 2.0TDI 140HP BMT"/>
        <filter val="PASSAT Ed-R 2.0TDI DSG 140HP BMT"/>
        <filter val="PASSAT HL 1.6TDI 105HP BMT"/>
        <filter val="PASSAT HL 2.0TDI 140HP 4Motion BMT"/>
        <filter val="PASSAT HL 2.0TDI 140HP BMT"/>
        <filter val="PASSAT HL 2.0TDI 170HP BMT"/>
        <filter val="PASSAT HL 2.0TDI 177HP BMT"/>
        <filter val="PASSAT HL 2.0TDI DSG 140HP BMT"/>
        <filter val="PASSAT HL 2.0TDI DSG 170HP BMT"/>
        <filter val="PASSAT HL 2.0TDI DSG 177HP BMT"/>
        <filter val="PASSAT HL BMT 1.6TDI 105HP"/>
        <filter val="PASSAT HL BMT 2.0TDI 140HP"/>
        <filter val="PASSAT HL BMT 2.0TDI 140HP 4Motion"/>
        <filter val="PASSAT HL BMT 2.0TDI 177HP"/>
        <filter val="PASSAT HL BMT 2.0TDI DSG 140HP"/>
        <filter val="PASSAT HL BMT 2.0TDI DSG 177HP"/>
        <filter val="POLO 1.2 3DR 60HP"/>
        <filter val="POLO 1.2 5DR 60HP"/>
        <filter val="POLO BM 1.2TDI 5DR 75HP"/>
        <filter val="POLO CL 1.2 5DR 70HP"/>
        <filter val="POLO CL 1.2TDI 5DR 75HP"/>
        <filter val="POLO CL 1.4 5DR 85HP DSG"/>
        <filter val="POLO TL 1.2 5DR 60HP"/>
        <filter val="POLO TL 1.2 5DR 70HP"/>
        <filter val="POLO TL 1.2TDI 5DR 75HP"/>
        <filter val="SCIROCCO 1.4TSI 122HP BMT"/>
        <filter val="SCIROCCO 2.0TDI 140HP BMT"/>
        <filter val="SCIROCCO 2.0TDI DSG 140HP BMT"/>
        <filter val="SCIROCCO GTS 2.0TDI 140HP BMT"/>
        <filter val="SCIROCCO GTS 2.0TDI 177HP"/>
        <filter val="SCIROCCO GTS 2.0TDI DSG 140HP BMT"/>
        <filter val="SCIROCCO GTS 2.0TDI DSG 177HP"/>
        <filter val="SCIROCCO GTS 2.0TSI 210HP"/>
        <filter val="SCIROCCO GTS 2.0TSI DSG 210HP"/>
        <filter val="SHARAN CL 2.0TDI 140HP BMT"/>
        <filter val="SHARAN CL 2.0TDI 177HP BMT"/>
        <filter val="SHARAN CL 2.0TDI DSG 140HP BMT"/>
        <filter val="SHARAN CL 2.0TDI DSG 177HP BMT"/>
        <filter val="SHARAN HL 2.0TDI 140HP BMT"/>
        <filter val="SHARAN HL 2.0TDI 177HP BMT"/>
        <filter val="SHARAN HL 2.0TDI DSG 140HP BMT"/>
        <filter val="SHARAN HL 2.0TDI DSG 177HP BMT"/>
        <filter val="SHARAN TL 2.0TDI 115HP BMT "/>
        <filter val="SHARAN TL 2.0TDI 140HP BMT"/>
        <filter val="TAKE UP! 1.0 M5F 3DR 75HP"/>
        <filter val="TAKE UP! 1.0 M5F 5DR 75HP"/>
        <filter val="TIGUAN SPT 2.0TDI 110HP BMT"/>
        <filter val="TIGUAN SPT 2.0TDI 140HP BMT"/>
        <filter val="TIGUAN SPT 2.0TDI DSG 140HP BMT"/>
        <filter val="TIGUAN TFD 2.0TDI 140HP BMT"/>
        <filter val="TIGUAN TFD 2.0TDI DSG 140HP BMT"/>
        <filter val="TIGUAN TFN 2.0TDI 110HP BMT"/>
        <filter val="TIGUAN TFN 2.0TDI 140HP BMT"/>
        <filter val="TOUAREG V6 3.0TDI 204HP BMT"/>
        <filter val="TOURAN CL 1.6TDI 105HP BMT"/>
        <filter val="TOURAN CL 1.6TDI DSG 105HP BMT"/>
        <filter val="TOURAN CL 2.0TDI 140HP"/>
        <filter val="TOURAN CL 2.0TDI DSG 140HP BMT"/>
        <filter val="TOURAN TL 1.6TDI 105HP BMT"/>
        <filter val="TOURAN TL 1.6TDI 90HP"/>
        <filter val="TOURAN TL 1.6TDI DSG 105HP BMT"/>
        <filter val="The Beetle"/>
        <filter val="The CC"/>
        <filter val="The Golf 250 Final Edition"/>
        <filter val="The Golf Plus"/>
        <filter val="The Golf Van"/>
        <filter val="The Jetta"/>
        <filter val="The Passat Estate"/>
        <filter val="The Passat Saloon"/>
        <filter val="The Polo"/>
        <filter val="The Scirocco"/>
        <filter val="The Scirocco GTS"/>
        <filter val="The Sharan"/>
        <filter val="The Tiguan"/>
        <filter val="The Touareg"/>
        <filter val="The Touran"/>
        <filter val="The above is for information purposes only as our products are continually updated and changes December be made to the specifications at any time. If you require any specific feature, "/>
        <filter val="The new Golf"/>
        <filter val="The up!"/>
        <filter val="you must consult your authorised Volkswagen  retailer who is regularly updated with any change in specification. Prices and specifications are subject to change without notice."/>
      </filters>
    </filterColumn>
    <filterColumn colId="1">
      <customFilters and="true">
        <customFilter operator="**none**" val=""/>
      </customFilters>
    </filterColumn>
  </autoFilter>
  <dataValidations count="3">
    <dataValidation allowBlank="true" operator="lessThanOrEqual" showDropDown="false" showErrorMessage="true" showInputMessage="true" sqref="C106" type="none">
      <formula1>0</formula1>
      <formula2>0</formula2>
    </dataValidation>
    <dataValidation allowBlank="true" operator="lessThanOrEqual" showDropDown="false" showErrorMessage="true" showInputMessage="true" sqref="C6:C16 C18:C29 C31:C33 B41:B50 B52:B69 B88 C100:D102 C105:D105 D106:D111 C107:C111 C113:C120 P119 C129 C131 C133:C135 B147 B152 O241:O242" type="textLength">
      <formula1>30</formula1>
      <formula2>0</formula2>
    </dataValidation>
    <dataValidation allowBlank="true" operator="lessThanOrEqual" showDropDown="false" showErrorMessage="true" showInputMessage="true" sqref="C138" type="textLength">
      <formula1>100</formula1>
      <formula2>0</formula2>
    </dataValidation>
  </dataValidation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9.xml><?xml version="1.0" encoding="utf-8"?>
<worksheet xmlns="http://schemas.openxmlformats.org/spreadsheetml/2006/main" xmlns:r="http://schemas.openxmlformats.org/officeDocument/2006/relationships">
  <sheetPr filterMode="true">
    <pageSetUpPr fitToPage="false"/>
  </sheetPr>
  <dimension ref="A1:G194"/>
  <sheetViews>
    <sheetView showFormulas="false" showGridLines="true" showRowColHeaders="true" showZeros="true" rightToLeft="false" tabSelected="false" showOutlineSymbols="true" defaultGridColor="true" view="normal" topLeftCell="A114" colorId="64" zoomScale="100" zoomScaleNormal="100" zoomScalePageLayoutView="100" workbookViewId="0">
      <selection pane="topLeft" activeCell="A119" activeCellId="0" sqref="A119"/>
    </sheetView>
  </sheetViews>
  <sheetFormatPr defaultRowHeight="12.8" zeroHeight="false" outlineLevelRow="0" outlineLevelCol="0"/>
  <cols>
    <col collapsed="false" customWidth="true" hidden="false" outlineLevel="0" max="2" min="1" style="0" width="67.71"/>
    <col collapsed="false" customWidth="true" hidden="false" outlineLevel="0" max="3" min="3" style="0" width="57.42"/>
    <col collapsed="false" customWidth="true" hidden="false" outlineLevel="0" max="4" min="4" style="0" width="11.42"/>
    <col collapsed="false" customWidth="true" hidden="false" outlineLevel="0" max="1025" min="5" style="0" width="9.14"/>
  </cols>
  <sheetData>
    <row r="1" customFormat="false" ht="13.8" hidden="false" customHeight="false" outlineLevel="0" collapsed="false">
      <c r="B1" s="971" t="s">
        <v>3874</v>
      </c>
      <c r="C1" s="972" t="s">
        <v>4437</v>
      </c>
      <c r="D1" s="973" t="s">
        <v>4438</v>
      </c>
      <c r="E1" s="973" t="s">
        <v>1435</v>
      </c>
      <c r="F1" s="974" t="s">
        <v>4439</v>
      </c>
    </row>
    <row r="2" customFormat="false" ht="13.8" hidden="true" customHeight="false" outlineLevel="0" collapsed="false">
      <c r="C2" s="975"/>
      <c r="D2" s="976"/>
      <c r="E2" s="976"/>
      <c r="F2" s="977"/>
    </row>
    <row r="3" customFormat="false" ht="13.8" hidden="false" customHeight="false" outlineLevel="0" collapsed="false">
      <c r="A3" s="185" t="str">
        <f aca="true">"INSERT INTO make(id_mk, brand_mk, model_mk) VALUES(null,"&amp;MATCH(MID(CELL("filename",A3),SEARCH("#$",CELL("filename",A3))+2,90),summary!$A$2:$A$38,0)&amp;",'"&amp;B3&amp;"');"</f>
        <v>INSERT INTO make(id_mk, brand_mk, model_mk) VALUES(null,35,'V40 T2 (122hp) Momentum Edition Automatic');</v>
      </c>
      <c r="B3" s="978" t="s">
        <v>4440</v>
      </c>
      <c r="C3" s="979" t="n">
        <v>29495</v>
      </c>
      <c r="D3" s="980" t="n">
        <v>129</v>
      </c>
      <c r="E3" s="981" t="s">
        <v>1030</v>
      </c>
      <c r="F3" s="982" t="n">
        <v>0.18</v>
      </c>
    </row>
    <row r="4" customFormat="false" ht="13.8" hidden="false" customHeight="false" outlineLevel="0" collapsed="false">
      <c r="A4" s="185" t="str">
        <f aca="true">"INSERT INTO make(id_mk, brand_mk, model_mk) VALUES(null,"&amp;MATCH(MID(CELL("filename",A4),SEARCH("#$",CELL("filename",A4))+2,90),summary!$A$2:$A$38,0)&amp;",'"&amp;B4&amp;"');"</f>
        <v>INSERT INTO make(id_mk, brand_mk, model_mk) VALUES(null,35,'V40 T2 (122hp) Inscription Automatic');</v>
      </c>
      <c r="B4" s="978" t="s">
        <v>4441</v>
      </c>
      <c r="C4" s="979" t="n">
        <v>32240</v>
      </c>
      <c r="D4" s="980" t="n">
        <v>129</v>
      </c>
      <c r="E4" s="981" t="s">
        <v>1030</v>
      </c>
      <c r="F4" s="982" t="n">
        <v>0.18</v>
      </c>
    </row>
    <row r="5" customFormat="false" ht="13.8" hidden="false" customHeight="false" outlineLevel="0" collapsed="false">
      <c r="A5" s="185" t="str">
        <f aca="true">"INSERT INTO make(id_mk, brand_mk, model_mk) VALUES(null,"&amp;MATCH(MID(CELL("filename",A5),SEARCH("#$",CELL("filename",A5))+2,90),summary!$A$2:$A$38,0)&amp;",'"&amp;B5&amp;"');"</f>
        <v>INSERT INTO make(id_mk, brand_mk, model_mk) VALUES(null,35,'V40 T2 (122hp) R-Design Automatic');</v>
      </c>
      <c r="B5" s="978" t="s">
        <v>4442</v>
      </c>
      <c r="C5" s="979" t="n">
        <v>31495</v>
      </c>
      <c r="D5" s="980" t="n">
        <v>129</v>
      </c>
      <c r="E5" s="981" t="s">
        <v>1030</v>
      </c>
      <c r="F5" s="982" t="n">
        <v>0.18</v>
      </c>
    </row>
    <row r="6" customFormat="false" ht="13.8" hidden="false" customHeight="false" outlineLevel="0" collapsed="false">
      <c r="A6" s="185" t="str">
        <f aca="true">"INSERT INTO make(id_mk, brand_mk, model_mk) VALUES(null,"&amp;MATCH(MID(CELL("filename",A6),SEARCH("#$",CELL("filename",A6))+2,90),summary!$A$2:$A$38,0)&amp;",'"&amp;B6&amp;"');"</f>
        <v>INSERT INTO make(id_mk, brand_mk, model_mk) VALUES(null,35,'V40 T3 (152hp) Momentum Edition Automatic');</v>
      </c>
      <c r="B6" s="978" t="s">
        <v>4443</v>
      </c>
      <c r="C6" s="979" t="n">
        <v>30995</v>
      </c>
      <c r="D6" s="980" t="s">
        <v>4444</v>
      </c>
      <c r="E6" s="983" t="s">
        <v>970</v>
      </c>
      <c r="F6" s="984" t="n">
        <v>0.19</v>
      </c>
    </row>
    <row r="7" customFormat="false" ht="13.8" hidden="false" customHeight="false" outlineLevel="0" collapsed="false">
      <c r="A7" s="185" t="str">
        <f aca="true">"INSERT INTO make(id_mk, brand_mk, model_mk) VALUES(null,"&amp;MATCH(MID(CELL("filename",A7),SEARCH("#$",CELL("filename",A7))+2,90),summary!$A$2:$A$38,0)&amp;",'"&amp;B7&amp;"');"</f>
        <v>INSERT INTO make(id_mk, brand_mk, model_mk) VALUES(null,35,'V40 T3 (152hp) Inscription Automatic');</v>
      </c>
      <c r="B7" s="978" t="s">
        <v>4445</v>
      </c>
      <c r="C7" s="979" t="n">
        <v>33740</v>
      </c>
      <c r="D7" s="980" t="s">
        <v>4444</v>
      </c>
      <c r="E7" s="983" t="s">
        <v>970</v>
      </c>
      <c r="F7" s="984" t="n">
        <v>0.19</v>
      </c>
    </row>
    <row r="8" customFormat="false" ht="13.8" hidden="false" customHeight="false" outlineLevel="0" collapsed="false">
      <c r="A8" s="185" t="str">
        <f aca="true">"INSERT INTO make(id_mk, brand_mk, model_mk) VALUES(null,"&amp;MATCH(MID(CELL("filename",A8),SEARCH("#$",CELL("filename",A8))+2,90),summary!$A$2:$A$38,0)&amp;",'"&amp;B8&amp;"');"</f>
        <v>INSERT INTO make(id_mk, brand_mk, model_mk) VALUES(null,35,'V40 T3 (152hp) R-Design Automatic');</v>
      </c>
      <c r="B8" s="978" t="s">
        <v>4446</v>
      </c>
      <c r="C8" s="979" t="n">
        <v>31495</v>
      </c>
      <c r="D8" s="980" t="s">
        <v>4444</v>
      </c>
      <c r="E8" s="983" t="s">
        <v>970</v>
      </c>
      <c r="F8" s="984" t="n">
        <v>0.19</v>
      </c>
    </row>
    <row r="9" customFormat="false" ht="13.8" hidden="false" customHeight="false" outlineLevel="0" collapsed="false">
      <c r="A9" s="185" t="str">
        <f aca="true">"INSERT INTO make(id_mk, brand_mk, model_mk) VALUES(null,"&amp;MATCH(MID(CELL("filename",A9),SEARCH("#$",CELL("filename",A9))+2,90),summary!$A$2:$A$38,0)&amp;",'"&amp;B9&amp;"');"</f>
        <v>INSERT INTO make(id_mk, brand_mk, model_mk) VALUES(null,35,'V40 D3 (150hp) Momentum Edition');</v>
      </c>
      <c r="B9" s="985" t="s">
        <v>4447</v>
      </c>
      <c r="C9" s="979" t="n">
        <v>29495</v>
      </c>
      <c r="D9" s="986" t="s">
        <v>4448</v>
      </c>
      <c r="E9" s="981" t="s">
        <v>1030</v>
      </c>
      <c r="F9" s="982" t="n">
        <v>0.18</v>
      </c>
    </row>
    <row r="10" customFormat="false" ht="13.8" hidden="false" customHeight="false" outlineLevel="0" collapsed="false">
      <c r="A10" s="185" t="str">
        <f aca="true">"INSERT INTO make(id_mk, brand_mk, model_mk) VALUES(null,"&amp;MATCH(MID(CELL("filename",A10),SEARCH("#$",CELL("filename",A10))+2,90),summary!$A$2:$A$38,0)&amp;",'"&amp;B10&amp;"');"</f>
        <v>INSERT INTO make(id_mk, brand_mk, model_mk) VALUES(null,35,'V40 D3 (150hp) Momentum Edition Automatic');</v>
      </c>
      <c r="B10" s="985" t="s">
        <v>4449</v>
      </c>
      <c r="C10" s="979" t="n">
        <v>30995</v>
      </c>
      <c r="D10" s="986" t="n">
        <v>118</v>
      </c>
      <c r="E10" s="987" t="s">
        <v>945</v>
      </c>
      <c r="F10" s="988" t="n">
        <v>0.17</v>
      </c>
    </row>
    <row r="11" customFormat="false" ht="13.8" hidden="false" customHeight="false" outlineLevel="0" collapsed="false">
      <c r="A11" s="185" t="str">
        <f aca="true">"INSERT INTO make(id_mk, brand_mk, model_mk) VALUES(null,"&amp;MATCH(MID(CELL("filename",A11),SEARCH("#$",CELL("filename",A11))+2,90),summary!$A$2:$A$38,0)&amp;",'"&amp;B11&amp;"');"</f>
        <v>INSERT INTO make(id_mk, brand_mk, model_mk) VALUES(null,35,'V40 D3 (150hp) Inscription');</v>
      </c>
      <c r="B11" s="985" t="s">
        <v>4450</v>
      </c>
      <c r="C11" s="979" t="n">
        <v>32240</v>
      </c>
      <c r="D11" s="986" t="s">
        <v>4448</v>
      </c>
      <c r="E11" s="981" t="s">
        <v>1030</v>
      </c>
      <c r="F11" s="982" t="n">
        <v>0.18</v>
      </c>
    </row>
    <row r="12" customFormat="false" ht="13.8" hidden="false" customHeight="false" outlineLevel="0" collapsed="false">
      <c r="A12" s="185" t="str">
        <f aca="true">"INSERT INTO make(id_mk, brand_mk, model_mk) VALUES(null,"&amp;MATCH(MID(CELL("filename",A12),SEARCH("#$",CELL("filename",A12))+2,90),summary!$A$2:$A$38,0)&amp;",'"&amp;B12&amp;"');"</f>
        <v>INSERT INTO make(id_mk, brand_mk, model_mk) VALUES(null,35,'V40 D3 (150hp) Inscription Automatic');</v>
      </c>
      <c r="B12" s="985" t="s">
        <v>4451</v>
      </c>
      <c r="C12" s="979" t="n">
        <v>33740</v>
      </c>
      <c r="D12" s="986" t="n">
        <v>118</v>
      </c>
      <c r="E12" s="987" t="s">
        <v>945</v>
      </c>
      <c r="F12" s="988" t="n">
        <v>0.17</v>
      </c>
    </row>
    <row r="13" customFormat="false" ht="13.8" hidden="false" customHeight="false" outlineLevel="0" collapsed="false">
      <c r="A13" s="185" t="str">
        <f aca="true">"INSERT INTO make(id_mk, brand_mk, model_mk) VALUES(null,"&amp;MATCH(MID(CELL("filename",A13),SEARCH("#$",CELL("filename",A13))+2,90),summary!$A$2:$A$38,0)&amp;",'"&amp;B13&amp;"');"</f>
        <v>INSERT INTO make(id_mk, brand_mk, model_mk) VALUES(null,35,'V40 D3 (150hp) R-Design ');</v>
      </c>
      <c r="B13" s="978" t="s">
        <v>4452</v>
      </c>
      <c r="C13" s="979" t="n">
        <v>31495</v>
      </c>
      <c r="D13" s="986" t="s">
        <v>4448</v>
      </c>
      <c r="E13" s="981" t="s">
        <v>1030</v>
      </c>
      <c r="F13" s="982" t="n">
        <v>0.18</v>
      </c>
    </row>
    <row r="14" customFormat="false" ht="13.8" hidden="false" customHeight="false" outlineLevel="0" collapsed="false">
      <c r="A14" s="185" t="str">
        <f aca="true">"INSERT INTO make(id_mk, brand_mk, model_mk) VALUES(null,"&amp;MATCH(MID(CELL("filename",A14),SEARCH("#$",CELL("filename",A14))+2,90),summary!$A$2:$A$38,0)&amp;",'"&amp;B14&amp;"');"</f>
        <v>INSERT INTO make(id_mk, brand_mk, model_mk) VALUES(null,35,'V40 D3 (150hp) R-Design Automatic');</v>
      </c>
      <c r="B14" s="978" t="s">
        <v>4453</v>
      </c>
      <c r="C14" s="979" t="n">
        <v>32995</v>
      </c>
      <c r="D14" s="986" t="n">
        <v>118</v>
      </c>
      <c r="E14" s="987" t="s">
        <v>945</v>
      </c>
      <c r="F14" s="988" t="n">
        <v>0.17</v>
      </c>
    </row>
    <row r="15" customFormat="false" ht="13.8" hidden="true" customHeight="false" outlineLevel="0" collapsed="false">
      <c r="B15" s="989"/>
      <c r="C15" s="990"/>
      <c r="D15" s="989"/>
      <c r="E15" s="989"/>
      <c r="F15" s="989"/>
    </row>
    <row r="16" customFormat="false" ht="13.8" hidden="false" customHeight="false" outlineLevel="0" collapsed="false">
      <c r="A16" s="185" t="str">
        <f aca="true">"INSERT INTO make(id_mk, brand_mk, model_mk) VALUES(null,"&amp;MATCH(MID(CELL("filename",A16),SEARCH("#$",CELL("filename",A16))+2,90),summary!$A$2:$A$38,0)&amp;",'"&amp;B16&amp;"');"</f>
        <v>INSERT INTO make(id_mk, brand_mk, model_mk) VALUES(null,35,'XC40 T3 (156hp) ');</v>
      </c>
      <c r="B16" s="978" t="s">
        <v>4454</v>
      </c>
      <c r="C16" s="991" t="n">
        <v>36450</v>
      </c>
      <c r="D16" s="992" t="n">
        <v>146</v>
      </c>
      <c r="E16" s="993" t="s">
        <v>1027</v>
      </c>
      <c r="F16" s="994" t="n">
        <v>0.23</v>
      </c>
    </row>
    <row r="17" customFormat="false" ht="13.8" hidden="false" customHeight="false" outlineLevel="0" collapsed="false">
      <c r="A17" s="185" t="str">
        <f aca="true">"INSERT INTO make(id_mk, brand_mk, model_mk) VALUES(null,"&amp;MATCH(MID(CELL("filename",A17),SEARCH("#$",CELL("filename",A17))+2,90),summary!$A$2:$A$38,0)&amp;",'"&amp;B17&amp;"');"</f>
        <v>INSERT INTO make(id_mk, brand_mk, model_mk) VALUES(null,35,'XC40 T3 (156hp) Momentum');</v>
      </c>
      <c r="B17" s="978" t="s">
        <v>4455</v>
      </c>
      <c r="C17" s="991" t="n">
        <v>38900</v>
      </c>
      <c r="D17" s="992" t="s">
        <v>4456</v>
      </c>
      <c r="E17" s="993" t="s">
        <v>1027</v>
      </c>
      <c r="F17" s="994" t="n">
        <v>0.23</v>
      </c>
    </row>
    <row r="18" customFormat="false" ht="13.8" hidden="false" customHeight="false" outlineLevel="0" collapsed="false">
      <c r="A18" s="185" t="str">
        <f aca="true">"INSERT INTO make(id_mk, brand_mk, model_mk) VALUES(null,"&amp;MATCH(MID(CELL("filename",A18),SEARCH("#$",CELL("filename",A18))+2,90),summary!$A$2:$A$38,0)&amp;",'"&amp;B18&amp;"');"</f>
        <v>INSERT INTO make(id_mk, brand_mk, model_mk) VALUES(null,35,'XC40 T3 (156hp) Inscription');</v>
      </c>
      <c r="B18" s="978" t="s">
        <v>4457</v>
      </c>
      <c r="C18" s="991" t="n">
        <v>42900</v>
      </c>
      <c r="D18" s="992" t="s">
        <v>4456</v>
      </c>
      <c r="E18" s="993" t="s">
        <v>1027</v>
      </c>
      <c r="F18" s="994" t="n">
        <v>0.23</v>
      </c>
    </row>
    <row r="19" customFormat="false" ht="13.8" hidden="false" customHeight="false" outlineLevel="0" collapsed="false">
      <c r="A19" s="185" t="str">
        <f aca="true">"INSERT INTO make(id_mk, brand_mk, model_mk) VALUES(null,"&amp;MATCH(MID(CELL("filename",A19),SEARCH("#$",CELL("filename",A19))+2,90),summary!$A$2:$A$38,0)&amp;",'"&amp;B19&amp;"');"</f>
        <v>INSERT INTO make(id_mk, brand_mk, model_mk) VALUES(null,35,'XC40 T3 (156hp) R-Design');</v>
      </c>
      <c r="B19" s="978" t="s">
        <v>4458</v>
      </c>
      <c r="C19" s="991" t="n">
        <v>42300</v>
      </c>
      <c r="D19" s="992" t="s">
        <v>4456</v>
      </c>
      <c r="E19" s="993" t="s">
        <v>1027</v>
      </c>
      <c r="F19" s="994" t="n">
        <v>0.23</v>
      </c>
    </row>
    <row r="20" customFormat="false" ht="13.8" hidden="false" customHeight="false" outlineLevel="0" collapsed="false">
      <c r="A20" s="185" t="str">
        <f aca="true">"INSERT INTO make(id_mk, brand_mk, model_mk) VALUES(null,"&amp;MATCH(MID(CELL("filename",A20),SEARCH("#$",CELL("filename",A20))+2,90),summary!$A$2:$A$38,0)&amp;",'"&amp;B20&amp;"');"</f>
        <v>INSERT INTO make(id_mk, brand_mk, model_mk) VALUES(null,35,'XC40 T4 (190hp) Momentum Automatic ');</v>
      </c>
      <c r="B20" s="995" t="s">
        <v>4459</v>
      </c>
      <c r="C20" s="991" t="n">
        <v>44150</v>
      </c>
      <c r="D20" s="992" t="n">
        <v>154</v>
      </c>
      <c r="E20" s="993" t="s">
        <v>1027</v>
      </c>
      <c r="F20" s="994" t="n">
        <v>0.23</v>
      </c>
    </row>
    <row r="21" customFormat="false" ht="13.8" hidden="false" customHeight="false" outlineLevel="0" collapsed="false">
      <c r="A21" s="185" t="str">
        <f aca="true">"INSERT INTO make(id_mk, brand_mk, model_mk) VALUES(null,"&amp;MATCH(MID(CELL("filename",A21),SEARCH("#$",CELL("filename",A21))+2,90),summary!$A$2:$A$38,0)&amp;",'"&amp;B21&amp;"');"</f>
        <v>INSERT INTO make(id_mk, brand_mk, model_mk) VALUES(null,35,'XC40 T4 (190hp) Inscription Automatic');</v>
      </c>
      <c r="B21" s="995" t="s">
        <v>4460</v>
      </c>
      <c r="C21" s="991" t="n">
        <v>48150</v>
      </c>
      <c r="D21" s="992" t="n">
        <v>154</v>
      </c>
      <c r="E21" s="993" t="s">
        <v>1027</v>
      </c>
      <c r="F21" s="994" t="n">
        <v>0.23</v>
      </c>
    </row>
    <row r="22" customFormat="false" ht="13.8" hidden="false" customHeight="false" outlineLevel="0" collapsed="false">
      <c r="A22" s="185" t="str">
        <f aca="true">"INSERT INTO make(id_mk, brand_mk, model_mk) VALUES(null,"&amp;MATCH(MID(CELL("filename",A22),SEARCH("#$",CELL("filename",A22))+2,90),summary!$A$2:$A$38,0)&amp;",'"&amp;B22&amp;"');"</f>
        <v>INSERT INTO make(id_mk, brand_mk, model_mk) VALUES(null,35,'XC40 T4 (190hp) R-Design Automatic');</v>
      </c>
      <c r="B22" s="995" t="s">
        <v>4461</v>
      </c>
      <c r="C22" s="991" t="n">
        <v>47150</v>
      </c>
      <c r="D22" s="992" t="n">
        <v>154</v>
      </c>
      <c r="E22" s="993" t="s">
        <v>1027</v>
      </c>
      <c r="F22" s="994" t="n">
        <v>0.23</v>
      </c>
    </row>
    <row r="23" customFormat="false" ht="13.8" hidden="false" customHeight="false" outlineLevel="0" collapsed="false">
      <c r="A23" s="185" t="str">
        <f aca="true">"INSERT INTO make(id_mk, brand_mk, model_mk) VALUES(null,"&amp;MATCH(MID(CELL("filename",A23),SEARCH("#$",CELL("filename",A23))+2,90),summary!$A$2:$A$38,0)&amp;",'"&amp;B23&amp;"');"</f>
        <v>INSERT INTO make(id_mk, brand_mk, model_mk) VALUES(null,35,'XC40 D3 (150hp)');</v>
      </c>
      <c r="B23" s="978" t="s">
        <v>4462</v>
      </c>
      <c r="C23" s="991" t="n">
        <v>38000</v>
      </c>
      <c r="D23" s="992" t="n">
        <v>130</v>
      </c>
      <c r="E23" s="981" t="s">
        <v>1030</v>
      </c>
      <c r="F23" s="982" t="n">
        <v>0.18</v>
      </c>
    </row>
    <row r="24" customFormat="false" ht="13.8" hidden="false" customHeight="false" outlineLevel="0" collapsed="false">
      <c r="A24" s="185" t="str">
        <f aca="true">"INSERT INTO make(id_mk, brand_mk, model_mk) VALUES(null,"&amp;MATCH(MID(CELL("filename",A24),SEARCH("#$",CELL("filename",A24))+2,90),summary!$A$2:$A$38,0)&amp;",'"&amp;B24&amp;"');"</f>
        <v>INSERT INTO make(id_mk, brand_mk, model_mk) VALUES(null,35,'XC40 D3 (150hp) Momentum');</v>
      </c>
      <c r="B24" s="978" t="s">
        <v>4463</v>
      </c>
      <c r="C24" s="991" t="n">
        <v>40450</v>
      </c>
      <c r="D24" s="992" t="s">
        <v>4464</v>
      </c>
      <c r="E24" s="981" t="s">
        <v>1030</v>
      </c>
      <c r="F24" s="982" t="n">
        <v>0.18</v>
      </c>
    </row>
    <row r="25" customFormat="false" ht="13.8" hidden="false" customHeight="false" outlineLevel="0" collapsed="false">
      <c r="A25" s="185" t="str">
        <f aca="true">"INSERT INTO make(id_mk, brand_mk, model_mk) VALUES(null,"&amp;MATCH(MID(CELL("filename",A25),SEARCH("#$",CELL("filename",A25))+2,90),summary!$A$2:$A$38,0)&amp;",'"&amp;B25&amp;"');"</f>
        <v>INSERT INTO make(id_mk, brand_mk, model_mk) VALUES(null,35,'XC40 D3 (150hp) Momentum Automatic');</v>
      </c>
      <c r="B25" s="978" t="s">
        <v>4465</v>
      </c>
      <c r="C25" s="991" t="n">
        <v>42450</v>
      </c>
      <c r="D25" s="992" t="s">
        <v>4466</v>
      </c>
      <c r="E25" s="983" t="s">
        <v>970</v>
      </c>
      <c r="F25" s="984" t="n">
        <v>0.19</v>
      </c>
    </row>
    <row r="26" customFormat="false" ht="13.8" hidden="false" customHeight="false" outlineLevel="0" collapsed="false">
      <c r="A26" s="185" t="str">
        <f aca="true">"INSERT INTO make(id_mk, brand_mk, model_mk) VALUES(null,"&amp;MATCH(MID(CELL("filename",A26),SEARCH("#$",CELL("filename",A26))+2,90),summary!$A$2:$A$38,0)&amp;",'"&amp;B26&amp;"');"</f>
        <v>INSERT INTO make(id_mk, brand_mk, model_mk) VALUES(null,35,'XC40 D3 (150hp) Inscription');</v>
      </c>
      <c r="B26" s="995" t="s">
        <v>4467</v>
      </c>
      <c r="C26" s="991" t="n">
        <v>44450</v>
      </c>
      <c r="D26" s="992" t="s">
        <v>4464</v>
      </c>
      <c r="E26" s="981" t="s">
        <v>1030</v>
      </c>
      <c r="F26" s="982" t="n">
        <v>0.18</v>
      </c>
    </row>
    <row r="27" customFormat="false" ht="13.8" hidden="false" customHeight="false" outlineLevel="0" collapsed="false">
      <c r="A27" s="185" t="str">
        <f aca="true">"INSERT INTO make(id_mk, brand_mk, model_mk) VALUES(null,"&amp;MATCH(MID(CELL("filename",A27),SEARCH("#$",CELL("filename",A27))+2,90),summary!$A$2:$A$38,0)&amp;",'"&amp;B27&amp;"');"</f>
        <v>INSERT INTO make(id_mk, brand_mk, model_mk) VALUES(null,35,'XC40 D3 (150hp) Inscription Automatic');</v>
      </c>
      <c r="B27" s="995" t="s">
        <v>4468</v>
      </c>
      <c r="C27" s="991" t="n">
        <v>46450</v>
      </c>
      <c r="D27" s="992" t="s">
        <v>4466</v>
      </c>
      <c r="E27" s="983" t="s">
        <v>970</v>
      </c>
      <c r="F27" s="984" t="n">
        <v>0.19</v>
      </c>
    </row>
    <row r="28" customFormat="false" ht="13.8" hidden="false" customHeight="false" outlineLevel="0" collapsed="false">
      <c r="A28" s="185" t="str">
        <f aca="true">"INSERT INTO make(id_mk, brand_mk, model_mk) VALUES(null,"&amp;MATCH(MID(CELL("filename",A28),SEARCH("#$",CELL("filename",A28))+2,90),summary!$A$2:$A$38,0)&amp;",'"&amp;B28&amp;"');"</f>
        <v>INSERT INTO make(id_mk, brand_mk, model_mk) VALUES(null,35,'XC40 D3 (150hp) R-Design ');</v>
      </c>
      <c r="B28" s="995" t="s">
        <v>4469</v>
      </c>
      <c r="C28" s="991" t="n">
        <v>43450</v>
      </c>
      <c r="D28" s="992" t="s">
        <v>4464</v>
      </c>
      <c r="E28" s="983" t="s">
        <v>970</v>
      </c>
      <c r="F28" s="984" t="n">
        <v>0.19</v>
      </c>
    </row>
    <row r="29" customFormat="false" ht="13.8" hidden="false" customHeight="false" outlineLevel="0" collapsed="false">
      <c r="A29" s="185" t="str">
        <f aca="true">"INSERT INTO make(id_mk, brand_mk, model_mk) VALUES(null,"&amp;MATCH(MID(CELL("filename",A29),SEARCH("#$",CELL("filename",A29))+2,90),summary!$A$2:$A$38,0)&amp;",'"&amp;B29&amp;"');"</f>
        <v>INSERT INTO make(id_mk, brand_mk, model_mk) VALUES(null,35,'XC40 D3 (150hp) R-Design Automatic');</v>
      </c>
      <c r="B29" s="995" t="s">
        <v>4470</v>
      </c>
      <c r="C29" s="991" t="n">
        <v>45450</v>
      </c>
      <c r="D29" s="992" t="s">
        <v>4471</v>
      </c>
      <c r="E29" s="983" t="s">
        <v>970</v>
      </c>
      <c r="F29" s="984" t="n">
        <v>0.19</v>
      </c>
    </row>
    <row r="30" customFormat="false" ht="13.8" hidden="false" customHeight="false" outlineLevel="0" collapsed="false">
      <c r="A30" s="185" t="str">
        <f aca="true">"INSERT INTO make(id_mk, brand_mk, model_mk) VALUES(null,"&amp;MATCH(MID(CELL("filename",A30),SEARCH("#$",CELL("filename",A30))+2,90),summary!$A$2:$A$38,0)&amp;",'"&amp;B30&amp;"');"</f>
        <v>INSERT INTO make(id_mk, brand_mk, model_mk) VALUES(null,35,'XC40 D4 (190hp) AWD Momentum Automatic');</v>
      </c>
      <c r="B30" s="995" t="s">
        <v>4472</v>
      </c>
      <c r="C30" s="991" t="n">
        <v>47950</v>
      </c>
      <c r="D30" s="992" t="s">
        <v>4473</v>
      </c>
      <c r="E30" s="983" t="s">
        <v>970</v>
      </c>
      <c r="F30" s="984" t="n">
        <v>0.19</v>
      </c>
    </row>
    <row r="31" customFormat="false" ht="13.8" hidden="false" customHeight="false" outlineLevel="0" collapsed="false">
      <c r="A31" s="185" t="str">
        <f aca="true">"INSERT INTO make(id_mk, brand_mk, model_mk) VALUES(null,"&amp;MATCH(MID(CELL("filename",A31),SEARCH("#$",CELL("filename",A31))+2,90),summary!$A$2:$A$38,0)&amp;",'"&amp;B31&amp;"');"</f>
        <v>INSERT INTO make(id_mk, brand_mk, model_mk) VALUES(null,35,'XC40 D4 (190hp) AWD Inscription Automatic');</v>
      </c>
      <c r="B31" s="995" t="s">
        <v>4474</v>
      </c>
      <c r="C31" s="991" t="n">
        <v>51950</v>
      </c>
      <c r="D31" s="992" t="s">
        <v>4473</v>
      </c>
      <c r="E31" s="983" t="s">
        <v>970</v>
      </c>
      <c r="F31" s="984" t="n">
        <v>0.19</v>
      </c>
    </row>
    <row r="32" customFormat="false" ht="13.8" hidden="false" customHeight="false" outlineLevel="0" collapsed="false">
      <c r="A32" s="185" t="str">
        <f aca="true">"INSERT INTO make(id_mk, brand_mk, model_mk) VALUES(null,"&amp;MATCH(MID(CELL("filename",A32),SEARCH("#$",CELL("filename",A32))+2,90),summary!$A$2:$A$38,0)&amp;",'"&amp;B32&amp;"');"</f>
        <v>INSERT INTO make(id_mk, brand_mk, model_mk) VALUES(null,35,'XC40 D4 (190hp) AWD R-Design Automatic');</v>
      </c>
      <c r="B32" s="995" t="s">
        <v>4475</v>
      </c>
      <c r="C32" s="991" t="n">
        <v>50950</v>
      </c>
      <c r="D32" s="992" t="s">
        <v>4473</v>
      </c>
      <c r="E32" s="983" t="s">
        <v>970</v>
      </c>
      <c r="F32" s="984" t="n">
        <v>0.19</v>
      </c>
    </row>
    <row r="33" customFormat="false" ht="13.8" hidden="true" customHeight="false" outlineLevel="0" collapsed="false">
      <c r="B33" s="989"/>
      <c r="C33" s="990"/>
      <c r="D33" s="989"/>
      <c r="E33" s="989"/>
      <c r="F33" s="989"/>
    </row>
    <row r="34" customFormat="false" ht="13.8" hidden="true" customHeight="false" outlineLevel="0" collapsed="false">
      <c r="B34" s="996"/>
      <c r="C34" s="997" t="s">
        <v>4476</v>
      </c>
      <c r="D34" s="997" t="s">
        <v>4477</v>
      </c>
      <c r="E34" s="996"/>
      <c r="F34" s="996"/>
    </row>
    <row r="35" customFormat="false" ht="13.8" hidden="false" customHeight="false" outlineLevel="0" collapsed="false">
      <c r="A35" s="185" t="str">
        <f aca="true">"INSERT INTO make(id_mk, brand_mk, model_mk) VALUES(null,"&amp;MATCH(MID(CELL("filename",A35),SEARCH("#$",CELL("filename",A35))+2,90),summary!$A$2:$A$38,0)&amp;",'"&amp;B35&amp;"');"</f>
        <v>INSERT INTO make(id_mk, brand_mk, model_mk) VALUES(null,35,'S90 D3 (150hp) Momentum');</v>
      </c>
      <c r="B35" s="998" t="s">
        <v>4478</v>
      </c>
      <c r="C35" s="979" t="n">
        <v>44995</v>
      </c>
      <c r="D35" s="999" t="n">
        <v>115</v>
      </c>
      <c r="E35" s="987" t="s">
        <v>945</v>
      </c>
      <c r="F35" s="1000" t="n">
        <v>0.17</v>
      </c>
    </row>
    <row r="36" customFormat="false" ht="13.8" hidden="false" customHeight="false" outlineLevel="0" collapsed="false">
      <c r="A36" s="185" t="str">
        <f aca="true">"INSERT INTO make(id_mk, brand_mk, model_mk) VALUES(null,"&amp;MATCH(MID(CELL("filename",A36),SEARCH("#$",CELL("filename",A36))+2,90),summary!$A$2:$A$38,0)&amp;",'"&amp;B36&amp;"');"</f>
        <v>INSERT INTO make(id_mk, brand_mk, model_mk) VALUES(null,35,'S90 D3 (150hp) Momentum  Automatic  ');</v>
      </c>
      <c r="B36" s="998" t="s">
        <v>4479</v>
      </c>
      <c r="C36" s="979" t="n">
        <v>47495</v>
      </c>
      <c r="D36" s="999" t="n">
        <v>115</v>
      </c>
      <c r="E36" s="987" t="s">
        <v>945</v>
      </c>
      <c r="F36" s="1000" t="n">
        <v>0.17</v>
      </c>
    </row>
    <row r="37" customFormat="false" ht="13.8" hidden="false" customHeight="false" outlineLevel="0" collapsed="false">
      <c r="A37" s="185" t="str">
        <f aca="true">"INSERT INTO make(id_mk, brand_mk, model_mk) VALUES(null,"&amp;MATCH(MID(CELL("filename",A37),SEARCH("#$",CELL("filename",A37))+2,90),summary!$A$2:$A$38,0)&amp;",'"&amp;B37&amp;"');"</f>
        <v>INSERT INTO make(id_mk, brand_mk, model_mk) VALUES(null,35,'S90 D3 (150hp) Momentum Pro');</v>
      </c>
      <c r="B37" s="998" t="s">
        <v>4480</v>
      </c>
      <c r="C37" s="979" t="n">
        <v>48245</v>
      </c>
      <c r="D37" s="999" t="n">
        <v>115</v>
      </c>
      <c r="E37" s="987" t="s">
        <v>945</v>
      </c>
      <c r="F37" s="1000" t="n">
        <v>0.17</v>
      </c>
    </row>
    <row r="38" customFormat="false" ht="13.8" hidden="false" customHeight="false" outlineLevel="0" collapsed="false">
      <c r="A38" s="185" t="str">
        <f aca="true">"INSERT INTO make(id_mk, brand_mk, model_mk) VALUES(null,"&amp;MATCH(MID(CELL("filename",A38),SEARCH("#$",CELL("filename",A38))+2,90),summary!$A$2:$A$38,0)&amp;",'"&amp;B38&amp;"');"</f>
        <v>INSERT INTO make(id_mk, brand_mk, model_mk) VALUES(null,35,'S90 D3 (150hp) Momentum  Pro Automatic  ');</v>
      </c>
      <c r="B38" s="998" t="s">
        <v>4481</v>
      </c>
      <c r="C38" s="979" t="n">
        <v>50745</v>
      </c>
      <c r="D38" s="999" t="n">
        <v>115</v>
      </c>
      <c r="E38" s="987" t="s">
        <v>945</v>
      </c>
      <c r="F38" s="1000" t="n">
        <v>0.17</v>
      </c>
    </row>
    <row r="39" customFormat="false" ht="13.8" hidden="false" customHeight="false" outlineLevel="0" collapsed="false">
      <c r="A39" s="185" t="str">
        <f aca="true">"INSERT INTO make(id_mk, brand_mk, model_mk) VALUES(null,"&amp;MATCH(MID(CELL("filename",A39),SEARCH("#$",CELL("filename",A39))+2,90),summary!$A$2:$A$38,0)&amp;",'"&amp;B39&amp;"');"</f>
        <v>INSERT INTO make(id_mk, brand_mk, model_mk) VALUES(null,35,'S90 D3 (150hp) R-Design');</v>
      </c>
      <c r="B39" s="998" t="s">
        <v>4482</v>
      </c>
      <c r="C39" s="979" t="n">
        <v>47995</v>
      </c>
      <c r="D39" s="999" t="n">
        <v>115</v>
      </c>
      <c r="E39" s="987" t="s">
        <v>945</v>
      </c>
      <c r="F39" s="1000" t="n">
        <v>0.17</v>
      </c>
    </row>
    <row r="40" customFormat="false" ht="13.8" hidden="false" customHeight="false" outlineLevel="0" collapsed="false">
      <c r="A40" s="185" t="str">
        <f aca="true">"INSERT INTO make(id_mk, brand_mk, model_mk) VALUES(null,"&amp;MATCH(MID(CELL("filename",A40),SEARCH("#$",CELL("filename",A40))+2,90),summary!$A$2:$A$38,0)&amp;",'"&amp;B40&amp;"');"</f>
        <v>INSERT INTO make(id_mk, brand_mk, model_mk) VALUES(null,35,'S90 D3 (150hp) R-Design Automatic');</v>
      </c>
      <c r="B40" s="998" t="s">
        <v>4483</v>
      </c>
      <c r="C40" s="979" t="n">
        <v>50495</v>
      </c>
      <c r="D40" s="999" t="n">
        <v>115</v>
      </c>
      <c r="E40" s="987" t="s">
        <v>945</v>
      </c>
      <c r="F40" s="1000" t="n">
        <v>0.17</v>
      </c>
    </row>
    <row r="41" customFormat="false" ht="13.8" hidden="false" customHeight="false" outlineLevel="0" collapsed="false">
      <c r="A41" s="185" t="str">
        <f aca="true">"INSERT INTO make(id_mk, brand_mk, model_mk) VALUES(null,"&amp;MATCH(MID(CELL("filename",A41),SEARCH("#$",CELL("filename",A41))+2,90),summary!$A$2:$A$38,0)&amp;",'"&amp;B41&amp;"');"</f>
        <v>INSERT INTO make(id_mk, brand_mk, model_mk) VALUES(null,35,'S90 D3 (150hp) R-Design Pro');</v>
      </c>
      <c r="B41" s="998" t="s">
        <v>4484</v>
      </c>
      <c r="C41" s="979" t="n">
        <v>51745</v>
      </c>
      <c r="D41" s="999" t="n">
        <v>115</v>
      </c>
      <c r="E41" s="987" t="s">
        <v>945</v>
      </c>
      <c r="F41" s="1000" t="n">
        <v>0.17</v>
      </c>
    </row>
    <row r="42" customFormat="false" ht="13.8" hidden="false" customHeight="false" outlineLevel="0" collapsed="false">
      <c r="A42" s="185" t="str">
        <f aca="true">"INSERT INTO make(id_mk, brand_mk, model_mk) VALUES(null,"&amp;MATCH(MID(CELL("filename",A42),SEARCH("#$",CELL("filename",A42))+2,90),summary!$A$2:$A$38,0)&amp;",'"&amp;B42&amp;"');"</f>
        <v>INSERT INTO make(id_mk, brand_mk, model_mk) VALUES(null,35,'S90 D3 (150hp) R-Design Pro Automatic');</v>
      </c>
      <c r="B42" s="998" t="s">
        <v>4485</v>
      </c>
      <c r="C42" s="979" t="n">
        <v>54245</v>
      </c>
      <c r="D42" s="999" t="n">
        <v>115</v>
      </c>
      <c r="E42" s="987" t="s">
        <v>945</v>
      </c>
      <c r="F42" s="1000" t="n">
        <v>0.17</v>
      </c>
    </row>
    <row r="43" customFormat="false" ht="13.8" hidden="false" customHeight="false" outlineLevel="0" collapsed="false">
      <c r="A43" s="185" t="str">
        <f aca="true">"INSERT INTO make(id_mk, brand_mk, model_mk) VALUES(null,"&amp;MATCH(MID(CELL("filename",A43),SEARCH("#$",CELL("filename",A43))+2,90),summary!$A$2:$A$38,0)&amp;",'"&amp;B43&amp;"');"</f>
        <v>INSERT INTO make(id_mk, brand_mk, model_mk) VALUES(null,35,'S90 D3 (150hp) Inscription');</v>
      </c>
      <c r="B43" s="998" t="s">
        <v>4486</v>
      </c>
      <c r="C43" s="979" t="n">
        <v>49995</v>
      </c>
      <c r="D43" s="999" t="n">
        <v>115</v>
      </c>
      <c r="E43" s="987" t="s">
        <v>945</v>
      </c>
      <c r="F43" s="1000" t="n">
        <v>0.17</v>
      </c>
    </row>
    <row r="44" customFormat="false" ht="13.8" hidden="false" customHeight="false" outlineLevel="0" collapsed="false">
      <c r="A44" s="185" t="str">
        <f aca="true">"INSERT INTO make(id_mk, brand_mk, model_mk) VALUES(null,"&amp;MATCH(MID(CELL("filename",A44),SEARCH("#$",CELL("filename",A44))+2,90),summary!$A$2:$A$38,0)&amp;",'"&amp;B44&amp;"');"</f>
        <v>INSERT INTO make(id_mk, brand_mk, model_mk) VALUES(null,35,'S90 D3 (150hp) Inscription Automatic');</v>
      </c>
      <c r="B44" s="998" t="s">
        <v>4487</v>
      </c>
      <c r="C44" s="979" t="n">
        <v>52495</v>
      </c>
      <c r="D44" s="999" t="n">
        <v>115</v>
      </c>
      <c r="E44" s="987" t="s">
        <v>945</v>
      </c>
      <c r="F44" s="1000" t="n">
        <v>0.17</v>
      </c>
    </row>
    <row r="45" customFormat="false" ht="13.8" hidden="false" customHeight="false" outlineLevel="0" collapsed="false">
      <c r="A45" s="185" t="str">
        <f aca="true">"INSERT INTO make(id_mk, brand_mk, model_mk) VALUES(null,"&amp;MATCH(MID(CELL("filename",A45),SEARCH("#$",CELL("filename",A45))+2,90),summary!$A$2:$A$38,0)&amp;",'"&amp;B45&amp;"');"</f>
        <v>INSERT INTO make(id_mk, brand_mk, model_mk) VALUES(null,35,'S90 D4 (190hp) Momentum  ');</v>
      </c>
      <c r="B45" s="998" t="s">
        <v>4488</v>
      </c>
      <c r="C45" s="991" t="n">
        <v>46745</v>
      </c>
      <c r="D45" s="999" t="n">
        <v>116</v>
      </c>
      <c r="E45" s="987" t="s">
        <v>945</v>
      </c>
      <c r="F45" s="1000" t="n">
        <v>0.17</v>
      </c>
    </row>
    <row r="46" customFormat="false" ht="13.8" hidden="false" customHeight="false" outlineLevel="0" collapsed="false">
      <c r="A46" s="185" t="str">
        <f aca="true">"INSERT INTO make(id_mk, brand_mk, model_mk) VALUES(null,"&amp;MATCH(MID(CELL("filename",A46),SEARCH("#$",CELL("filename",A46))+2,90),summary!$A$2:$A$38,0)&amp;",'"&amp;B46&amp;"');"</f>
        <v>INSERT INTO make(id_mk, brand_mk, model_mk) VALUES(null,35,'S90 D4 (190hp) Momentum  Automatic');</v>
      </c>
      <c r="B46" s="998" t="s">
        <v>4489</v>
      </c>
      <c r="C46" s="991" t="n">
        <v>49245</v>
      </c>
      <c r="D46" s="999" t="n">
        <v>116</v>
      </c>
      <c r="E46" s="987" t="s">
        <v>945</v>
      </c>
      <c r="F46" s="1000" t="n">
        <v>0.17</v>
      </c>
    </row>
    <row r="47" customFormat="false" ht="13.8" hidden="false" customHeight="false" outlineLevel="0" collapsed="false">
      <c r="A47" s="185" t="str">
        <f aca="true">"INSERT INTO make(id_mk, brand_mk, model_mk) VALUES(null,"&amp;MATCH(MID(CELL("filename",A47),SEARCH("#$",CELL("filename",A47))+2,90),summary!$A$2:$A$38,0)&amp;",'"&amp;B47&amp;"');"</f>
        <v>INSERT INTO make(id_mk, brand_mk, model_mk) VALUES(null,35,'S90 D4 (190hp) Momentum  Pro');</v>
      </c>
      <c r="B47" s="998" t="s">
        <v>4490</v>
      </c>
      <c r="C47" s="991" t="n">
        <v>49995</v>
      </c>
      <c r="D47" s="999" t="n">
        <v>116</v>
      </c>
      <c r="E47" s="987" t="s">
        <v>945</v>
      </c>
      <c r="F47" s="1000" t="n">
        <v>0.17</v>
      </c>
    </row>
    <row r="48" customFormat="false" ht="13.8" hidden="false" customHeight="false" outlineLevel="0" collapsed="false">
      <c r="A48" s="185" t="str">
        <f aca="true">"INSERT INTO make(id_mk, brand_mk, model_mk) VALUES(null,"&amp;MATCH(MID(CELL("filename",A48),SEARCH("#$",CELL("filename",A48))+2,90),summary!$A$2:$A$38,0)&amp;",'"&amp;B48&amp;"');"</f>
        <v>INSERT INTO make(id_mk, brand_mk, model_mk) VALUES(null,35,'S90 D4 (190hp) Momentum  Pro Automatic');</v>
      </c>
      <c r="B48" s="998" t="s">
        <v>4491</v>
      </c>
      <c r="C48" s="991" t="n">
        <v>52495</v>
      </c>
      <c r="D48" s="999" t="n">
        <v>116</v>
      </c>
      <c r="E48" s="987" t="s">
        <v>945</v>
      </c>
      <c r="F48" s="1000" t="n">
        <v>0.17</v>
      </c>
    </row>
    <row r="49" customFormat="false" ht="13.8" hidden="false" customHeight="false" outlineLevel="0" collapsed="false">
      <c r="A49" s="185" t="str">
        <f aca="true">"INSERT INTO make(id_mk, brand_mk, model_mk) VALUES(null,"&amp;MATCH(MID(CELL("filename",A49),SEARCH("#$",CELL("filename",A49))+2,90),summary!$A$2:$A$38,0)&amp;",'"&amp;B49&amp;"');"</f>
        <v>INSERT INTO make(id_mk, brand_mk, model_mk) VALUES(null,35,'S90 D4 (190hp) R-Design ');</v>
      </c>
      <c r="B49" s="998" t="s">
        <v>4492</v>
      </c>
      <c r="C49" s="991" t="n">
        <v>49745</v>
      </c>
      <c r="D49" s="999" t="n">
        <v>116</v>
      </c>
      <c r="E49" s="987" t="s">
        <v>945</v>
      </c>
      <c r="F49" s="1000" t="n">
        <v>0.17</v>
      </c>
    </row>
    <row r="50" customFormat="false" ht="13.8" hidden="false" customHeight="false" outlineLevel="0" collapsed="false">
      <c r="A50" s="185" t="str">
        <f aca="true">"INSERT INTO make(id_mk, brand_mk, model_mk) VALUES(null,"&amp;MATCH(MID(CELL("filename",A50),SEARCH("#$",CELL("filename",A50))+2,90),summary!$A$2:$A$38,0)&amp;",'"&amp;B50&amp;"');"</f>
        <v>INSERT INTO make(id_mk, brand_mk, model_mk) VALUES(null,35,'S90 D4 (190hp) R-Design Automatic');</v>
      </c>
      <c r="B50" s="998" t="s">
        <v>4493</v>
      </c>
      <c r="C50" s="979" t="n">
        <v>52245</v>
      </c>
      <c r="D50" s="999" t="n">
        <v>116</v>
      </c>
      <c r="E50" s="987" t="s">
        <v>945</v>
      </c>
      <c r="F50" s="1000" t="n">
        <v>0.17</v>
      </c>
    </row>
    <row r="51" customFormat="false" ht="13.8" hidden="false" customHeight="false" outlineLevel="0" collapsed="false">
      <c r="A51" s="185" t="str">
        <f aca="true">"INSERT INTO make(id_mk, brand_mk, model_mk) VALUES(null,"&amp;MATCH(MID(CELL("filename",A51),SEARCH("#$",CELL("filename",A51))+2,90),summary!$A$2:$A$38,0)&amp;",'"&amp;B51&amp;"');"</f>
        <v>INSERT INTO make(id_mk, brand_mk, model_mk) VALUES(null,35,'S90 D4 (190hp) R-Design Pro ');</v>
      </c>
      <c r="B51" s="998" t="s">
        <v>4494</v>
      </c>
      <c r="C51" s="979" t="n">
        <v>53495</v>
      </c>
      <c r="D51" s="999" t="n">
        <v>116</v>
      </c>
      <c r="E51" s="987" t="s">
        <v>945</v>
      </c>
      <c r="F51" s="1000" t="n">
        <v>0.17</v>
      </c>
    </row>
    <row r="52" customFormat="false" ht="13.8" hidden="false" customHeight="false" outlineLevel="0" collapsed="false">
      <c r="A52" s="185" t="str">
        <f aca="true">"INSERT INTO make(id_mk, brand_mk, model_mk) VALUES(null,"&amp;MATCH(MID(CELL("filename",A52),SEARCH("#$",CELL("filename",A52))+2,90),summary!$A$2:$A$38,0)&amp;",'"&amp;B52&amp;"');"</f>
        <v>INSERT INTO make(id_mk, brand_mk, model_mk) VALUES(null,35,'S90 D4 (190hp) R-Design Pro Automatic');</v>
      </c>
      <c r="B52" s="998" t="s">
        <v>4495</v>
      </c>
      <c r="C52" s="979" t="n">
        <v>55995</v>
      </c>
      <c r="D52" s="999" t="n">
        <v>116</v>
      </c>
      <c r="E52" s="987" t="s">
        <v>945</v>
      </c>
      <c r="F52" s="1000" t="n">
        <v>0.17</v>
      </c>
    </row>
    <row r="53" customFormat="false" ht="13.8" hidden="false" customHeight="false" outlineLevel="0" collapsed="false">
      <c r="A53" s="185" t="str">
        <f aca="true">"INSERT INTO make(id_mk, brand_mk, model_mk) VALUES(null,"&amp;MATCH(MID(CELL("filename",A53),SEARCH("#$",CELL("filename",A53))+2,90),summary!$A$2:$A$38,0)&amp;",'"&amp;B53&amp;"');"</f>
        <v>INSERT INTO make(id_mk, brand_mk, model_mk) VALUES(null,35,'S90 D4 (190hp) Inscription ');</v>
      </c>
      <c r="B53" s="998" t="s">
        <v>4496</v>
      </c>
      <c r="C53" s="979" t="n">
        <v>51745</v>
      </c>
      <c r="D53" s="999" t="n">
        <v>116</v>
      </c>
      <c r="E53" s="987" t="s">
        <v>945</v>
      </c>
      <c r="F53" s="1000" t="n">
        <v>0.17</v>
      </c>
    </row>
    <row r="54" customFormat="false" ht="13.8" hidden="false" customHeight="false" outlineLevel="0" collapsed="false">
      <c r="A54" s="185" t="str">
        <f aca="true">"INSERT INTO make(id_mk, brand_mk, model_mk) VALUES(null,"&amp;MATCH(MID(CELL("filename",A54),SEARCH("#$",CELL("filename",A54))+2,90),summary!$A$2:$A$38,0)&amp;",'"&amp;B54&amp;"');"</f>
        <v>INSERT INTO make(id_mk, brand_mk, model_mk) VALUES(null,35,'S90 D4 (190hp) Inscription Automatic');</v>
      </c>
      <c r="B54" s="998" t="s">
        <v>4497</v>
      </c>
      <c r="C54" s="991" t="n">
        <v>54245</v>
      </c>
      <c r="D54" s="999" t="n">
        <v>116</v>
      </c>
      <c r="E54" s="987" t="s">
        <v>945</v>
      </c>
      <c r="F54" s="1000" t="n">
        <v>0.17</v>
      </c>
    </row>
    <row r="55" customFormat="false" ht="13.8" hidden="false" customHeight="false" outlineLevel="0" collapsed="false">
      <c r="A55" s="185" t="str">
        <f aca="true">"INSERT INTO make(id_mk, brand_mk, model_mk) VALUES(null,"&amp;MATCH(MID(CELL("filename",A55),SEARCH("#$",CELL("filename",A55))+2,90),summary!$A$2:$A$38,0)&amp;",'"&amp;B55&amp;"');"</f>
        <v>INSERT INTO make(id_mk, brand_mk, model_mk) VALUES(null,35,'S90 D5 (235hp) Momentum Automatic AWD ');</v>
      </c>
      <c r="B55" s="998" t="s">
        <v>4498</v>
      </c>
      <c r="C55" s="991" t="n">
        <v>57245</v>
      </c>
      <c r="D55" s="999" t="n">
        <v>127</v>
      </c>
      <c r="E55" s="981" t="s">
        <v>1030</v>
      </c>
      <c r="F55" s="1001" t="n">
        <v>0.18</v>
      </c>
    </row>
    <row r="56" customFormat="false" ht="13.8" hidden="false" customHeight="false" outlineLevel="0" collapsed="false">
      <c r="A56" s="185" t="str">
        <f aca="true">"INSERT INTO make(id_mk, brand_mk, model_mk) VALUES(null,"&amp;MATCH(MID(CELL("filename",A56),SEARCH("#$",CELL("filename",A56))+2,90),summary!$A$2:$A$38,0)&amp;",'"&amp;B56&amp;"');"</f>
        <v>INSERT INTO make(id_mk, brand_mk, model_mk) VALUES(null,35,'S90 D5 (235hp) Momentum Pro Automatic AWD ');</v>
      </c>
      <c r="B56" s="998" t="s">
        <v>4499</v>
      </c>
      <c r="C56" s="991" t="n">
        <v>60495</v>
      </c>
      <c r="D56" s="999" t="n">
        <v>127</v>
      </c>
      <c r="E56" s="981" t="s">
        <v>1030</v>
      </c>
      <c r="F56" s="1001" t="n">
        <v>0.18</v>
      </c>
    </row>
    <row r="57" customFormat="false" ht="13.8" hidden="false" customHeight="false" outlineLevel="0" collapsed="false">
      <c r="A57" s="185" t="str">
        <f aca="true">"INSERT INTO make(id_mk, brand_mk, model_mk) VALUES(null,"&amp;MATCH(MID(CELL("filename",A57),SEARCH("#$",CELL("filename",A57))+2,90),summary!$A$2:$A$38,0)&amp;",'"&amp;B57&amp;"');"</f>
        <v>INSERT INTO make(id_mk, brand_mk, model_mk) VALUES(null,35,'S90 D5 (235hp) Inscription Automatic AWD ');</v>
      </c>
      <c r="B57" s="998" t="s">
        <v>4500</v>
      </c>
      <c r="C57" s="979" t="n">
        <v>61745</v>
      </c>
      <c r="D57" s="999" t="n">
        <v>127</v>
      </c>
      <c r="E57" s="981" t="s">
        <v>1030</v>
      </c>
      <c r="F57" s="1001" t="n">
        <v>0.18</v>
      </c>
    </row>
    <row r="58" customFormat="false" ht="13.8" hidden="false" customHeight="false" outlineLevel="0" collapsed="false">
      <c r="A58" s="185" t="str">
        <f aca="true">"INSERT INTO make(id_mk, brand_mk, model_mk) VALUES(null,"&amp;MATCH(MID(CELL("filename",A58),SEARCH("#$",CELL("filename",A58))+2,90),summary!$A$2:$A$38,0)&amp;",'"&amp;B58&amp;"');"</f>
        <v>INSERT INTO make(id_mk, brand_mk, model_mk) VALUES(null,35,'S90 D5 (235hp) R-Design Automatic AWD ');</v>
      </c>
      <c r="B58" s="998" t="s">
        <v>4501</v>
      </c>
      <c r="C58" s="979" t="n">
        <v>59745</v>
      </c>
      <c r="D58" s="999" t="n">
        <v>127</v>
      </c>
      <c r="E58" s="981" t="s">
        <v>1030</v>
      </c>
      <c r="F58" s="1001" t="n">
        <v>0.18</v>
      </c>
    </row>
    <row r="59" customFormat="false" ht="13.8" hidden="false" customHeight="false" outlineLevel="0" collapsed="false">
      <c r="A59" s="185" t="str">
        <f aca="true">"INSERT INTO make(id_mk, brand_mk, model_mk) VALUES(null,"&amp;MATCH(MID(CELL("filename",A59),SEARCH("#$",CELL("filename",A59))+2,90),summary!$A$2:$A$38,0)&amp;",'"&amp;B59&amp;"');"</f>
        <v>INSERT INTO make(id_mk, brand_mk, model_mk) VALUES(null,35,'S90 D5 (235hp) R-Design Pro Automatic AWD ');</v>
      </c>
      <c r="B59" s="998" t="s">
        <v>4502</v>
      </c>
      <c r="C59" s="979" t="n">
        <v>63495</v>
      </c>
      <c r="D59" s="999" t="n">
        <v>127</v>
      </c>
      <c r="E59" s="981" t="s">
        <v>1030</v>
      </c>
      <c r="F59" s="1001" t="n">
        <v>0.18</v>
      </c>
    </row>
    <row r="60" customFormat="false" ht="13.8" hidden="false" customHeight="false" outlineLevel="0" collapsed="false">
      <c r="A60" s="185" t="str">
        <f aca="true">"INSERT INTO make(id_mk, brand_mk, model_mk) VALUES(null,"&amp;MATCH(MID(CELL("filename",A60),SEARCH("#$",CELL("filename",A60))+2,90),summary!$A$2:$A$38,0)&amp;",'"&amp;B60&amp;"');"</f>
        <v>INSERT INTO make(id_mk, brand_mk, model_mk) VALUES(null,35,'S90 T8 (407hp) TWIN ENGINE Momentum Automatic AWD');</v>
      </c>
      <c r="B60" s="1002" t="s">
        <v>4503</v>
      </c>
      <c r="C60" s="979" t="n">
        <v>74895</v>
      </c>
      <c r="D60" s="999" t="n">
        <v>46</v>
      </c>
      <c r="E60" s="1003" t="s">
        <v>2376</v>
      </c>
      <c r="F60" s="1004" t="n">
        <v>0.14</v>
      </c>
      <c r="G60" s="734" t="s">
        <v>4504</v>
      </c>
    </row>
    <row r="61" customFormat="false" ht="13.8" hidden="false" customHeight="false" outlineLevel="0" collapsed="false">
      <c r="A61" s="185" t="str">
        <f aca="true">"INSERT INTO make(id_mk, brand_mk, model_mk) VALUES(null,"&amp;MATCH(MID(CELL("filename",A61),SEARCH("#$",CELL("filename",A61))+2,90),summary!$A$2:$A$38,0)&amp;",'"&amp;B61&amp;"');"</f>
        <v>INSERT INTO make(id_mk, brand_mk, model_mk) VALUES(null,35,'S90 T8 (407hp) TWIN ENGINE Momentum Pro  Automatic AWD');</v>
      </c>
      <c r="B61" s="998" t="s">
        <v>4505</v>
      </c>
      <c r="C61" s="979" t="n">
        <v>78145</v>
      </c>
      <c r="D61" s="999" t="n">
        <v>46</v>
      </c>
      <c r="E61" s="1003" t="s">
        <v>2376</v>
      </c>
      <c r="F61" s="1004" t="n">
        <v>0.14</v>
      </c>
      <c r="G61" s="734" t="s">
        <v>4504</v>
      </c>
    </row>
    <row r="62" customFormat="false" ht="13.8" hidden="false" customHeight="false" outlineLevel="0" collapsed="false">
      <c r="A62" s="185" t="str">
        <f aca="true">"INSERT INTO make(id_mk, brand_mk, model_mk) VALUES(null,"&amp;MATCH(MID(CELL("filename",A62),SEARCH("#$",CELL("filename",A62))+2,90),summary!$A$2:$A$38,0)&amp;",'"&amp;B62&amp;"');"</f>
        <v>INSERT INTO make(id_mk, brand_mk, model_mk) VALUES(null,35,'S90 T8 (407hp) TWIN ENGINE Inscription Automatic AWD');</v>
      </c>
      <c r="B62" s="998" t="s">
        <v>4506</v>
      </c>
      <c r="C62" s="979" t="n">
        <v>79395</v>
      </c>
      <c r="D62" s="999" t="n">
        <v>46</v>
      </c>
      <c r="E62" s="1003" t="s">
        <v>2376</v>
      </c>
      <c r="F62" s="1004" t="n">
        <v>0.14</v>
      </c>
      <c r="G62" s="734" t="s">
        <v>4504</v>
      </c>
    </row>
    <row r="63" customFormat="false" ht="13.8" hidden="false" customHeight="false" outlineLevel="0" collapsed="false">
      <c r="A63" s="185" t="str">
        <f aca="true">"INSERT INTO make(id_mk, brand_mk, model_mk) VALUES(null,"&amp;MATCH(MID(CELL("filename",A63),SEARCH("#$",CELL("filename",A63))+2,90),summary!$A$2:$A$38,0)&amp;",'"&amp;B63&amp;"');"</f>
        <v>INSERT INTO make(id_mk, brand_mk, model_mk) VALUES(null,35,'S90 T8 (407hp) TWIN ENGINE R-Design Automatic AWD');</v>
      </c>
      <c r="B63" s="998" t="s">
        <v>4507</v>
      </c>
      <c r="C63" s="979" t="n">
        <v>77395</v>
      </c>
      <c r="D63" s="999" t="n">
        <v>46</v>
      </c>
      <c r="E63" s="1003" t="s">
        <v>2376</v>
      </c>
      <c r="F63" s="1004" t="n">
        <v>0.14</v>
      </c>
      <c r="G63" s="734" t="s">
        <v>4504</v>
      </c>
    </row>
    <row r="64" customFormat="false" ht="13.8" hidden="false" customHeight="false" outlineLevel="0" collapsed="false">
      <c r="A64" s="185" t="str">
        <f aca="true">"INSERT INTO make(id_mk, brand_mk, model_mk) VALUES(null,"&amp;MATCH(MID(CELL("filename",A64),SEARCH("#$",CELL("filename",A64))+2,90),summary!$A$2:$A$38,0)&amp;",'"&amp;B64&amp;"');"</f>
        <v>INSERT INTO make(id_mk, brand_mk, model_mk) VALUES(null,35,'S90 T8 (407hp) TWIN ENGINE R-Design Pro Automatic AWD');</v>
      </c>
      <c r="B64" s="998" t="s">
        <v>4508</v>
      </c>
      <c r="C64" s="979" t="n">
        <v>81145</v>
      </c>
      <c r="D64" s="999" t="n">
        <v>46</v>
      </c>
      <c r="E64" s="1003" t="s">
        <v>2376</v>
      </c>
      <c r="F64" s="1004" t="n">
        <v>0.14</v>
      </c>
      <c r="G64" s="734" t="s">
        <v>4504</v>
      </c>
    </row>
    <row r="65" customFormat="false" ht="13.8" hidden="true" customHeight="false" outlineLevel="0" collapsed="false">
      <c r="B65" s="1005"/>
      <c r="C65" s="1005"/>
      <c r="D65" s="1005"/>
      <c r="E65" s="1005"/>
      <c r="F65" s="1005"/>
    </row>
    <row r="66" customFormat="false" ht="13.8" hidden="true" customHeight="false" outlineLevel="0" collapsed="false">
      <c r="A66" s="185" t="str">
        <f aca="true">"INSERT INTO make(id_mk, brand_mk, model_mk) VALUES(null,"&amp;MATCH(MID(CELL("filename",A66),SEARCH("#$",CELL("filename",A66))+2,90),summary!$A$2:$A$38,0)&amp;",'"&amp;B66&amp;"');"</f>
        <v>INSERT INTO make(id_mk, brand_mk, model_mk) VALUES(null,35,'DESCRIPTION');</v>
      </c>
      <c r="B66" s="971" t="s">
        <v>3874</v>
      </c>
      <c r="C66" s="972" t="s">
        <v>4437</v>
      </c>
      <c r="D66" s="973" t="s">
        <v>4438</v>
      </c>
      <c r="E66" s="973" t="s">
        <v>1435</v>
      </c>
      <c r="F66" s="974" t="s">
        <v>4439</v>
      </c>
    </row>
    <row r="67" customFormat="false" ht="13.8" hidden="false" customHeight="false" outlineLevel="0" collapsed="false">
      <c r="A67" s="185" t="str">
        <f aca="true">"INSERT INTO make(id_mk, brand_mk, model_mk) VALUES(null,"&amp;MATCH(MID(CELL("filename",A67),SEARCH("#$",CELL("filename",A67))+2,90),summary!$A$2:$A$38,0)&amp;",'"&amp;B67&amp;"');"</f>
        <v>INSERT INTO make(id_mk, brand_mk, model_mk) VALUES(null,35,'V90 D3 (150hp) Momentum');</v>
      </c>
      <c r="B67" s="998" t="s">
        <v>4509</v>
      </c>
      <c r="C67" s="991" t="n">
        <v>48245</v>
      </c>
      <c r="D67" s="999" t="s">
        <v>4510</v>
      </c>
      <c r="E67" s="981" t="s">
        <v>1030</v>
      </c>
      <c r="F67" s="982" t="n">
        <v>0.18</v>
      </c>
    </row>
    <row r="68" customFormat="false" ht="13.8" hidden="false" customHeight="false" outlineLevel="0" collapsed="false">
      <c r="A68" s="185" t="str">
        <f aca="true">"INSERT INTO make(id_mk, brand_mk, model_mk) VALUES(null,"&amp;MATCH(MID(CELL("filename",A68),SEARCH("#$",CELL("filename",A68))+2,90),summary!$A$2:$A$38,0)&amp;",'"&amp;B68&amp;"');"</f>
        <v>INSERT INTO make(id_mk, brand_mk, model_mk) VALUES(null,35,'V90 D3 (150hp) Momentum  Automatic  ');</v>
      </c>
      <c r="B68" s="998" t="s">
        <v>4511</v>
      </c>
      <c r="C68" s="991" t="n">
        <v>50745</v>
      </c>
      <c r="D68" s="999" t="s">
        <v>4512</v>
      </c>
      <c r="E68" s="983" t="s">
        <v>970</v>
      </c>
      <c r="F68" s="984" t="n">
        <v>0.19</v>
      </c>
    </row>
    <row r="69" customFormat="false" ht="13.8" hidden="false" customHeight="false" outlineLevel="0" collapsed="false">
      <c r="A69" s="185" t="str">
        <f aca="true">"INSERT INTO make(id_mk, brand_mk, model_mk) VALUES(null,"&amp;MATCH(MID(CELL("filename",A69),SEARCH("#$",CELL("filename",A69))+2,90),summary!$A$2:$A$38,0)&amp;",'"&amp;B69&amp;"');"</f>
        <v>INSERT INTO make(id_mk, brand_mk, model_mk) VALUES(null,35,'V90 D3 (150hp) R-Design ');</v>
      </c>
      <c r="B69" s="998" t="s">
        <v>4513</v>
      </c>
      <c r="C69" s="991" t="n">
        <v>51745</v>
      </c>
      <c r="D69" s="999" t="s">
        <v>4514</v>
      </c>
      <c r="E69" s="981" t="s">
        <v>1030</v>
      </c>
      <c r="F69" s="982" t="n">
        <v>0.18</v>
      </c>
    </row>
    <row r="70" customFormat="false" ht="13.8" hidden="false" customHeight="false" outlineLevel="0" collapsed="false">
      <c r="A70" s="185" t="str">
        <f aca="true">"INSERT INTO make(id_mk, brand_mk, model_mk) VALUES(null,"&amp;MATCH(MID(CELL("filename",A70),SEARCH("#$",CELL("filename",A70))+2,90),summary!$A$2:$A$38,0)&amp;",'"&amp;B70&amp;"');"</f>
        <v>INSERT INTO make(id_mk, brand_mk, model_mk) VALUES(null,35,'V90 D3 (150hp) R-Design Automatic');</v>
      </c>
      <c r="B70" s="998" t="s">
        <v>4515</v>
      </c>
      <c r="C70" s="991" t="n">
        <v>54245</v>
      </c>
      <c r="D70" s="999" t="s">
        <v>4466</v>
      </c>
      <c r="E70" s="983" t="s">
        <v>970</v>
      </c>
      <c r="F70" s="984" t="n">
        <v>0.19</v>
      </c>
    </row>
    <row r="71" customFormat="false" ht="13.8" hidden="false" customHeight="false" outlineLevel="0" collapsed="false">
      <c r="A71" s="185" t="str">
        <f aca="true">"INSERT INTO make(id_mk, brand_mk, model_mk) VALUES(null,"&amp;MATCH(MID(CELL("filename",A71),SEARCH("#$",CELL("filename",A71))+2,90),summary!$A$2:$A$38,0)&amp;",'"&amp;B71&amp;"');"</f>
        <v>INSERT INTO make(id_mk, brand_mk, model_mk) VALUES(null,35,'V90 D3 (150hp) Inscription ');</v>
      </c>
      <c r="B71" s="998" t="s">
        <v>4516</v>
      </c>
      <c r="C71" s="991" t="n">
        <v>53745</v>
      </c>
      <c r="D71" s="999" t="s">
        <v>4514</v>
      </c>
      <c r="E71" s="981" t="s">
        <v>1030</v>
      </c>
      <c r="F71" s="982" t="n">
        <v>0.18</v>
      </c>
    </row>
    <row r="72" customFormat="false" ht="13.8" hidden="false" customHeight="false" outlineLevel="0" collapsed="false">
      <c r="A72" s="185" t="str">
        <f aca="true">"INSERT INTO make(id_mk, brand_mk, model_mk) VALUES(null,"&amp;MATCH(MID(CELL("filename",A72),SEARCH("#$",CELL("filename",A72))+2,90),summary!$A$2:$A$38,0)&amp;",'"&amp;B72&amp;"');"</f>
        <v>INSERT INTO make(id_mk, brand_mk, model_mk) VALUES(null,35,'V90 D3 (150hp) Inscription Automatic');</v>
      </c>
      <c r="B72" s="998" t="s">
        <v>4517</v>
      </c>
      <c r="C72" s="991" t="n">
        <v>56245</v>
      </c>
      <c r="D72" s="999" t="s">
        <v>4466</v>
      </c>
      <c r="E72" s="983" t="s">
        <v>970</v>
      </c>
      <c r="F72" s="984" t="n">
        <v>0.19</v>
      </c>
    </row>
    <row r="73" customFormat="false" ht="13.8" hidden="false" customHeight="false" outlineLevel="0" collapsed="false">
      <c r="A73" s="185" t="str">
        <f aca="true">"INSERT INTO make(id_mk, brand_mk, model_mk) VALUES(null,"&amp;MATCH(MID(CELL("filename",A73),SEARCH("#$",CELL("filename",A73))+2,90),summary!$A$2:$A$38,0)&amp;",'"&amp;B73&amp;"');"</f>
        <v>INSERT INTO make(id_mk, brand_mk, model_mk) VALUES(null,35,'V90 D4 (190hp) Momentum  Automatic');</v>
      </c>
      <c r="B73" s="1002" t="s">
        <v>4518</v>
      </c>
      <c r="C73" s="991" t="n">
        <v>52245</v>
      </c>
      <c r="D73" s="999" t="s">
        <v>4519</v>
      </c>
      <c r="E73" s="981" t="s">
        <v>1030</v>
      </c>
      <c r="F73" s="982" t="n">
        <v>0.18</v>
      </c>
    </row>
    <row r="74" customFormat="false" ht="13.8" hidden="false" customHeight="false" outlineLevel="0" collapsed="false">
      <c r="A74" s="185" t="str">
        <f aca="true">"INSERT INTO make(id_mk, brand_mk, model_mk) VALUES(null,"&amp;MATCH(MID(CELL("filename",A74),SEARCH("#$",CELL("filename",A74))+2,90),summary!$A$2:$A$38,0)&amp;",'"&amp;B74&amp;"');"</f>
        <v>INSERT INTO make(id_mk, brand_mk, model_mk) VALUES(null,35,'V90 D4 (190hp) R-Design Automatic');</v>
      </c>
      <c r="B74" s="998" t="s">
        <v>4520</v>
      </c>
      <c r="C74" s="991" t="n">
        <v>55745</v>
      </c>
      <c r="D74" s="999" t="s">
        <v>4521</v>
      </c>
      <c r="E74" s="981" t="s">
        <v>1030</v>
      </c>
      <c r="F74" s="982" t="n">
        <v>0.18</v>
      </c>
    </row>
    <row r="75" customFormat="false" ht="13.8" hidden="false" customHeight="false" outlineLevel="0" collapsed="false">
      <c r="A75" s="185" t="str">
        <f aca="true">"INSERT INTO make(id_mk, brand_mk, model_mk) VALUES(null,"&amp;MATCH(MID(CELL("filename",A75),SEARCH("#$",CELL("filename",A75))+2,90),summary!$A$2:$A$38,0)&amp;",'"&amp;B75&amp;"');"</f>
        <v>INSERT INTO make(id_mk, brand_mk, model_mk) VALUES(null,35,'V90 D4 (190hp) Inscription Automatic');</v>
      </c>
      <c r="B75" s="998" t="s">
        <v>4522</v>
      </c>
      <c r="C75" s="991" t="n">
        <v>57745</v>
      </c>
      <c r="D75" s="999" t="s">
        <v>4521</v>
      </c>
      <c r="E75" s="981" t="s">
        <v>1030</v>
      </c>
      <c r="F75" s="982" t="n">
        <v>0.18</v>
      </c>
    </row>
    <row r="76" customFormat="false" ht="13.8" hidden="false" customHeight="false" outlineLevel="0" collapsed="false">
      <c r="A76" s="185" t="str">
        <f aca="true">"INSERT INTO make(id_mk, brand_mk, model_mk) VALUES(null,"&amp;MATCH(MID(CELL("filename",A76),SEARCH("#$",CELL("filename",A76))+2,90),summary!$A$2:$A$38,0)&amp;",'"&amp;B76&amp;"');"</f>
        <v>INSERT INTO make(id_mk, brand_mk, model_mk) VALUES(null,35,'V90 T4 (190hp) Momentum  Automatic');</v>
      </c>
      <c r="B76" s="998" t="s">
        <v>4523</v>
      </c>
      <c r="C76" s="991" t="n">
        <v>50745</v>
      </c>
      <c r="D76" s="999" t="s">
        <v>4524</v>
      </c>
      <c r="E76" s="1006" t="s">
        <v>1033</v>
      </c>
      <c r="F76" s="1007" t="n">
        <v>0.27</v>
      </c>
    </row>
    <row r="77" customFormat="false" ht="13.8" hidden="false" customHeight="false" outlineLevel="0" collapsed="false">
      <c r="A77" s="185" t="str">
        <f aca="true">"INSERT INTO make(id_mk, brand_mk, model_mk) VALUES(null,"&amp;MATCH(MID(CELL("filename",A77),SEARCH("#$",CELL("filename",A77))+2,90),summary!$A$2:$A$38,0)&amp;",'"&amp;B77&amp;"');"</f>
        <v>INSERT INTO make(id_mk, brand_mk, model_mk) VALUES(null,35,'V90 T4 (190hp) R-Design Automatic');</v>
      </c>
      <c r="B77" s="998" t="s">
        <v>4525</v>
      </c>
      <c r="C77" s="991" t="n">
        <v>53745</v>
      </c>
      <c r="D77" s="999" t="s">
        <v>4526</v>
      </c>
      <c r="E77" s="1006" t="s">
        <v>1033</v>
      </c>
      <c r="F77" s="1007" t="n">
        <v>0.27</v>
      </c>
    </row>
    <row r="78" customFormat="false" ht="13.8" hidden="false" customHeight="false" outlineLevel="0" collapsed="false">
      <c r="A78" s="185" t="str">
        <f aca="true">"INSERT INTO make(id_mk, brand_mk, model_mk) VALUES(null,"&amp;MATCH(MID(CELL("filename",A78),SEARCH("#$",CELL("filename",A78))+2,90),summary!$A$2:$A$38,0)&amp;",'"&amp;B78&amp;"');"</f>
        <v>INSERT INTO make(id_mk, brand_mk, model_mk) VALUES(null,35,'V90 T4 (190hp) Inscription Automatic');</v>
      </c>
      <c r="B78" s="998" t="s">
        <v>4527</v>
      </c>
      <c r="C78" s="991" t="n">
        <v>55745</v>
      </c>
      <c r="D78" s="999" t="s">
        <v>4526</v>
      </c>
      <c r="E78" s="1006" t="s">
        <v>1033</v>
      </c>
      <c r="F78" s="1007" t="n">
        <v>0.27</v>
      </c>
    </row>
    <row r="79" customFormat="false" ht="13.8" hidden="false" customHeight="false" outlineLevel="0" collapsed="false">
      <c r="A79" s="185" t="str">
        <f aca="true">"INSERT INTO make(id_mk, brand_mk, model_mk) VALUES(null,"&amp;MATCH(MID(CELL("filename",A79),SEARCH("#$",CELL("filename",A79))+2,90),summary!$A$2:$A$38,0)&amp;",'"&amp;B79&amp;"');"</f>
        <v>INSERT INTO make(id_mk, brand_mk, model_mk) VALUES(null,35,'V90 T8 (390hp) TWIN ENGINE Momentum Automatic AWD');</v>
      </c>
      <c r="B79" s="1002" t="s">
        <v>4528</v>
      </c>
      <c r="C79" s="991" t="n">
        <v>75645</v>
      </c>
      <c r="D79" s="999" t="n">
        <v>46</v>
      </c>
      <c r="E79" s="1003" t="s">
        <v>2376</v>
      </c>
      <c r="F79" s="1008" t="n">
        <v>0.14</v>
      </c>
      <c r="G79" s="734" t="s">
        <v>4504</v>
      </c>
    </row>
    <row r="80" customFormat="false" ht="13.8" hidden="false" customHeight="false" outlineLevel="0" collapsed="false">
      <c r="A80" s="185" t="str">
        <f aca="true">"INSERT INTO make(id_mk, brand_mk, model_mk) VALUES(null,"&amp;MATCH(MID(CELL("filename",A80),SEARCH("#$",CELL("filename",A80))+2,90),summary!$A$2:$A$38,0)&amp;",'"&amp;B80&amp;"');"</f>
        <v>INSERT INTO make(id_mk, brand_mk, model_mk) VALUES(null,35,'V90 T8 (390hp) TWIN ENGINE Inscription Automatic AWD');</v>
      </c>
      <c r="B80" s="998" t="s">
        <v>4529</v>
      </c>
      <c r="C80" s="991" t="n">
        <v>80645</v>
      </c>
      <c r="D80" s="999" t="s">
        <v>4530</v>
      </c>
      <c r="E80" s="1003" t="s">
        <v>2376</v>
      </c>
      <c r="F80" s="1008" t="n">
        <v>0.14</v>
      </c>
      <c r="G80" s="734" t="s">
        <v>4504</v>
      </c>
    </row>
    <row r="81" customFormat="false" ht="13.8" hidden="false" customHeight="false" outlineLevel="0" collapsed="false">
      <c r="A81" s="185" t="str">
        <f aca="true">"INSERT INTO make(id_mk, brand_mk, model_mk) VALUES(null,"&amp;MATCH(MID(CELL("filename",A81),SEARCH("#$",CELL("filename",A81))+2,90),summary!$A$2:$A$38,0)&amp;",'"&amp;B81&amp;"');"</f>
        <v>INSERT INTO make(id_mk, brand_mk, model_mk) VALUES(null,35,'V90 T8 (390hp) TWIN ENGINE R-Design Automatic AWD');</v>
      </c>
      <c r="B81" s="998" t="s">
        <v>4531</v>
      </c>
      <c r="C81" s="991" t="n">
        <v>78645</v>
      </c>
      <c r="D81" s="999" t="s">
        <v>4532</v>
      </c>
      <c r="E81" s="1003" t="s">
        <v>2376</v>
      </c>
      <c r="F81" s="1008" t="n">
        <v>0.14</v>
      </c>
      <c r="G81" s="734" t="s">
        <v>4504</v>
      </c>
    </row>
    <row r="82" customFormat="false" ht="13.8" hidden="true" customHeight="false" outlineLevel="0" collapsed="false">
      <c r="B82" s="989"/>
      <c r="C82" s="989"/>
      <c r="D82" s="989"/>
      <c r="E82" s="989"/>
      <c r="F82" s="989"/>
    </row>
    <row r="83" customFormat="false" ht="13.8" hidden="false" customHeight="false" outlineLevel="0" collapsed="false">
      <c r="A83" s="185" t="str">
        <f aca="true">"INSERT INTO make(id_mk, brand_mk, model_mk) VALUES(null,"&amp;MATCH(MID(CELL("filename",A83),SEARCH("#$",CELL("filename",A83))+2,90),summary!$A$2:$A$38,0)&amp;",'"&amp;B83&amp;"');"</f>
        <v>INSERT INTO make(id_mk, brand_mk, model_mk) VALUES(null,35,'V90 Cross Country D4 (190hp) Automatic AWD ');</v>
      </c>
      <c r="B83" s="978" t="s">
        <v>4533</v>
      </c>
      <c r="C83" s="991" t="n">
        <v>58245</v>
      </c>
      <c r="D83" s="999" t="n">
        <v>139</v>
      </c>
      <c r="E83" s="983" t="s">
        <v>970</v>
      </c>
      <c r="F83" s="984" t="n">
        <v>0.19</v>
      </c>
    </row>
    <row r="84" customFormat="false" ht="13.8" hidden="false" customHeight="false" outlineLevel="0" collapsed="false">
      <c r="A84" s="185" t="str">
        <f aca="true">"INSERT INTO make(id_mk, brand_mk, model_mk) VALUES(null,"&amp;MATCH(MID(CELL("filename",A84),SEARCH("#$",CELL("filename",A84))+2,90),summary!$A$2:$A$38,0)&amp;",'"&amp;B84&amp;"');"</f>
        <v>INSERT INTO make(id_mk, brand_mk, model_mk) VALUES(null,35,'V90 Cross Country D5 (235hp) Automatic AWD ');</v>
      </c>
      <c r="B84" s="978" t="s">
        <v>4534</v>
      </c>
      <c r="C84" s="991" t="n">
        <v>65145</v>
      </c>
      <c r="D84" s="999" t="s">
        <v>4535</v>
      </c>
      <c r="E84" s="993" t="s">
        <v>1027</v>
      </c>
      <c r="F84" s="994" t="n">
        <v>0.23</v>
      </c>
    </row>
    <row r="85" customFormat="false" ht="13.8" hidden="false" customHeight="false" outlineLevel="0" collapsed="false">
      <c r="A85" s="185" t="str">
        <f aca="true">"INSERT INTO make(id_mk, brand_mk, model_mk) VALUES(null,"&amp;MATCH(MID(CELL("filename",A85),SEARCH("#$",CELL("filename",A85))+2,90),summary!$A$2:$A$38,0)&amp;",'"&amp;B85&amp;"');"</f>
        <v>INSERT INTO make(id_mk, brand_mk, model_mk) VALUES(null,35,'V90 Cross Country VOR D5 (235hp) Automatic AWD ');</v>
      </c>
      <c r="B85" s="978" t="s">
        <v>4536</v>
      </c>
      <c r="C85" s="991" t="n">
        <v>79145</v>
      </c>
      <c r="D85" s="999" t="s">
        <v>4537</v>
      </c>
      <c r="E85" s="993" t="s">
        <v>1027</v>
      </c>
      <c r="F85" s="994" t="n">
        <v>0.23</v>
      </c>
    </row>
    <row r="86" customFormat="false" ht="13.8" hidden="true" customHeight="false" outlineLevel="0" collapsed="false">
      <c r="B86" s="989"/>
      <c r="C86" s="990"/>
      <c r="D86" s="989"/>
      <c r="E86" s="989"/>
      <c r="F86" s="989"/>
    </row>
    <row r="87" customFormat="false" ht="13.8" hidden="false" customHeight="false" outlineLevel="0" collapsed="false">
      <c r="A87" s="185" t="str">
        <f aca="true">"INSERT INTO make(id_mk, brand_mk, model_mk) VALUES(null,"&amp;MATCH(MID(CELL("filename",A87),SEARCH("#$",CELL("filename",A87))+2,90),summary!$A$2:$A$38,0)&amp;",'"&amp;B87&amp;"');"</f>
        <v>INSERT INTO make(id_mk, brand_mk, model_mk) VALUES(null,35,'XC60 D3(150hp) FWD Momentum Manual');</v>
      </c>
      <c r="B87" s="995" t="s">
        <v>4538</v>
      </c>
      <c r="C87" s="991" t="n">
        <v>47950</v>
      </c>
      <c r="D87" s="999" t="n">
        <v>131</v>
      </c>
      <c r="E87" s="983" t="s">
        <v>970</v>
      </c>
      <c r="F87" s="984" t="n">
        <v>0.19</v>
      </c>
    </row>
    <row r="88" customFormat="false" ht="13.8" hidden="false" customHeight="false" outlineLevel="0" collapsed="false">
      <c r="A88" s="185" t="str">
        <f aca="true">"INSERT INTO make(id_mk, brand_mk, model_mk) VALUES(null,"&amp;MATCH(MID(CELL("filename",A88),SEARCH("#$",CELL("filename",A88))+2,90),summary!$A$2:$A$38,0)&amp;",'"&amp;B88&amp;"');"</f>
        <v>INSERT INTO make(id_mk, brand_mk, model_mk) VALUES(null,35,'XC60 D3 (150hp) FWD Inscription Manual');</v>
      </c>
      <c r="B88" s="995" t="s">
        <v>4539</v>
      </c>
      <c r="C88" s="991" t="n">
        <v>54250</v>
      </c>
      <c r="D88" s="999" t="s">
        <v>4540</v>
      </c>
      <c r="E88" s="983" t="s">
        <v>970</v>
      </c>
      <c r="F88" s="984" t="n">
        <v>0.19</v>
      </c>
    </row>
    <row r="89" customFormat="false" ht="13.8" hidden="false" customHeight="false" outlineLevel="0" collapsed="false">
      <c r="A89" s="185" t="str">
        <f aca="true">"INSERT INTO make(id_mk, brand_mk, model_mk) VALUES(null,"&amp;MATCH(MID(CELL("filename",A89),SEARCH("#$",CELL("filename",A89))+2,90),summary!$A$2:$A$38,0)&amp;",'"&amp;B89&amp;"');"</f>
        <v>INSERT INTO make(id_mk, brand_mk, model_mk) VALUES(null,35,'XC60 D3 (150hp) FWD R-Design Manual');</v>
      </c>
      <c r="B89" s="995" t="s">
        <v>4541</v>
      </c>
      <c r="C89" s="991" t="n">
        <v>51650</v>
      </c>
      <c r="D89" s="999" t="s">
        <v>4540</v>
      </c>
      <c r="E89" s="983" t="s">
        <v>970</v>
      </c>
      <c r="F89" s="984" t="n">
        <v>0.19</v>
      </c>
    </row>
    <row r="90" customFormat="false" ht="13.8" hidden="false" customHeight="false" outlineLevel="0" collapsed="false">
      <c r="A90" s="185" t="str">
        <f aca="true">"INSERT INTO make(id_mk, brand_mk, model_mk) VALUES(null,"&amp;MATCH(MID(CELL("filename",A90),SEARCH("#$",CELL("filename",A90))+2,90),summary!$A$2:$A$38,0)&amp;",'"&amp;B90&amp;"');"</f>
        <v>INSERT INTO make(id_mk, brand_mk, model_mk) VALUES(null,35,'XC60 D4(190hp) FWD Momentum Manual');</v>
      </c>
      <c r="B90" s="995" t="s">
        <v>4542</v>
      </c>
      <c r="C90" s="991" t="n">
        <v>49950</v>
      </c>
      <c r="D90" s="999" t="n">
        <v>129</v>
      </c>
      <c r="E90" s="981" t="s">
        <v>1030</v>
      </c>
      <c r="F90" s="982" t="n">
        <v>0.18</v>
      </c>
    </row>
    <row r="91" customFormat="false" ht="13.8" hidden="false" customHeight="false" outlineLevel="0" collapsed="false">
      <c r="A91" s="185" t="str">
        <f aca="true">"INSERT INTO make(id_mk, brand_mk, model_mk) VALUES(null,"&amp;MATCH(MID(CELL("filename",A91),SEARCH("#$",CELL("filename",A91))+2,90),summary!$A$2:$A$38,0)&amp;",'"&amp;B91&amp;"');"</f>
        <v>INSERT INTO make(id_mk, brand_mk, model_mk) VALUES(null,35,'XC60 D4 (190hp) FWD Momentum Automatic');</v>
      </c>
      <c r="B91" s="995" t="s">
        <v>4543</v>
      </c>
      <c r="C91" s="991" t="n">
        <v>51950</v>
      </c>
      <c r="D91" s="999" t="n">
        <v>133</v>
      </c>
      <c r="E91" s="983" t="s">
        <v>970</v>
      </c>
      <c r="F91" s="984" t="n">
        <v>0.19</v>
      </c>
    </row>
    <row r="92" customFormat="false" ht="13.8" hidden="false" customHeight="false" outlineLevel="0" collapsed="false">
      <c r="A92" s="185" t="str">
        <f aca="true">"INSERT INTO make(id_mk, brand_mk, model_mk) VALUES(null,"&amp;MATCH(MID(CELL("filename",A92),SEARCH("#$",CELL("filename",A92))+2,90),summary!$A$2:$A$38,0)&amp;",'"&amp;B92&amp;"');"</f>
        <v>INSERT INTO make(id_mk, brand_mk, model_mk) VALUES(null,35,'XC60 D4 (190hp) FWD Inscription Manual');</v>
      </c>
      <c r="B92" s="995" t="s">
        <v>4544</v>
      </c>
      <c r="C92" s="991" t="n">
        <v>56250</v>
      </c>
      <c r="D92" s="999" t="s">
        <v>4545</v>
      </c>
      <c r="E92" s="983" t="s">
        <v>970</v>
      </c>
      <c r="F92" s="984" t="n">
        <v>0.19</v>
      </c>
    </row>
    <row r="93" customFormat="false" ht="13.8" hidden="false" customHeight="false" outlineLevel="0" collapsed="false">
      <c r="A93" s="185" t="str">
        <f aca="true">"INSERT INTO make(id_mk, brand_mk, model_mk) VALUES(null,"&amp;MATCH(MID(CELL("filename",A93),SEARCH("#$",CELL("filename",A93))+2,90),summary!$A$2:$A$38,0)&amp;",'"&amp;B93&amp;"');"</f>
        <v>INSERT INTO make(id_mk, brand_mk, model_mk) VALUES(null,35,'XC60 D4 (190hp) FWD Inscription Automaic');</v>
      </c>
      <c r="B93" s="995" t="s">
        <v>4546</v>
      </c>
      <c r="C93" s="991" t="n">
        <v>58250</v>
      </c>
      <c r="D93" s="999" t="s">
        <v>4547</v>
      </c>
      <c r="E93" s="983" t="s">
        <v>970</v>
      </c>
      <c r="F93" s="984" t="n">
        <v>0.19</v>
      </c>
    </row>
    <row r="94" customFormat="false" ht="13.8" hidden="false" customHeight="false" outlineLevel="0" collapsed="false">
      <c r="A94" s="185" t="str">
        <f aca="true">"INSERT INTO make(id_mk, brand_mk, model_mk) VALUES(null,"&amp;MATCH(MID(CELL("filename",A94),SEARCH("#$",CELL("filename",A94))+2,90),summary!$A$2:$A$38,0)&amp;",'"&amp;B94&amp;"');"</f>
        <v>INSERT INTO make(id_mk, brand_mk, model_mk) VALUES(null,35,'XC60 D4 (190hp) FWD R-Design Manual');</v>
      </c>
      <c r="B94" s="995" t="s">
        <v>4548</v>
      </c>
      <c r="C94" s="991" t="n">
        <v>53650</v>
      </c>
      <c r="D94" s="999" t="s">
        <v>4545</v>
      </c>
      <c r="E94" s="983" t="s">
        <v>970</v>
      </c>
      <c r="F94" s="984" t="n">
        <v>0.19</v>
      </c>
    </row>
    <row r="95" customFormat="false" ht="13.8" hidden="false" customHeight="false" outlineLevel="0" collapsed="false">
      <c r="A95" s="185" t="str">
        <f aca="true">"INSERT INTO make(id_mk, brand_mk, model_mk) VALUES(null,"&amp;MATCH(MID(CELL("filename",A95),SEARCH("#$",CELL("filename",A95))+2,90),summary!$A$2:$A$38,0)&amp;",'"&amp;B95&amp;"');"</f>
        <v>INSERT INTO make(id_mk, brand_mk, model_mk) VALUES(null,35,'XC60 D4 (190hp) FWD R-Design Automatic');</v>
      </c>
      <c r="B95" s="995" t="s">
        <v>4549</v>
      </c>
      <c r="C95" s="991" t="n">
        <v>55650</v>
      </c>
      <c r="D95" s="999" t="s">
        <v>4547</v>
      </c>
      <c r="E95" s="983" t="s">
        <v>970</v>
      </c>
      <c r="F95" s="984" t="n">
        <v>0.19</v>
      </c>
    </row>
    <row r="96" customFormat="false" ht="13.8" hidden="false" customHeight="false" outlineLevel="0" collapsed="false">
      <c r="A96" s="185" t="str">
        <f aca="true">"INSERT INTO make(id_mk, brand_mk, model_mk) VALUES(null,"&amp;MATCH(MID(CELL("filename",A96),SEARCH("#$",CELL("filename",A96))+2,90),summary!$A$2:$A$38,0)&amp;",'"&amp;B96&amp;"');"</f>
        <v>INSERT INTO make(id_mk, brand_mk, model_mk) VALUES(null,35,'XC60 D4 (190hp) AWD Momentum Manual');</v>
      </c>
      <c r="B96" s="995" t="s">
        <v>4550</v>
      </c>
      <c r="C96" s="991" t="n">
        <v>52450</v>
      </c>
      <c r="D96" s="999" t="n">
        <v>139</v>
      </c>
      <c r="E96" s="983" t="s">
        <v>970</v>
      </c>
      <c r="F96" s="984" t="n">
        <v>0.19</v>
      </c>
    </row>
    <row r="97" customFormat="false" ht="13.8" hidden="false" customHeight="false" outlineLevel="0" collapsed="false">
      <c r="A97" s="185" t="str">
        <f aca="true">"INSERT INTO make(id_mk, brand_mk, model_mk) VALUES(null,"&amp;MATCH(MID(CELL("filename",A97),SEARCH("#$",CELL("filename",A97))+2,90),summary!$A$2:$A$38,0)&amp;",'"&amp;B97&amp;"');"</f>
        <v>INSERT INTO make(id_mk, brand_mk, model_mk) VALUES(null,35,'XC60 D4 (190hp) AWD Inscription Manual');</v>
      </c>
      <c r="B97" s="995" t="s">
        <v>4551</v>
      </c>
      <c r="C97" s="991" t="n">
        <v>58750</v>
      </c>
      <c r="D97" s="999" t="s">
        <v>4552</v>
      </c>
      <c r="E97" s="993" t="s">
        <v>1027</v>
      </c>
      <c r="F97" s="994" t="n">
        <v>0.23</v>
      </c>
    </row>
    <row r="98" customFormat="false" ht="13.8" hidden="false" customHeight="false" outlineLevel="0" collapsed="false">
      <c r="A98" s="185" t="str">
        <f aca="true">"INSERT INTO make(id_mk, brand_mk, model_mk) VALUES(null,"&amp;MATCH(MID(CELL("filename",A98),SEARCH("#$",CELL("filename",A98))+2,90),summary!$A$2:$A$38,0)&amp;",'"&amp;B98&amp;"');"</f>
        <v>INSERT INTO make(id_mk, brand_mk, model_mk) VALUES(null,35,'XC60 D4 (190hp) AWD R-Design Manual');</v>
      </c>
      <c r="B98" s="995" t="s">
        <v>4553</v>
      </c>
      <c r="C98" s="991" t="n">
        <v>56150</v>
      </c>
      <c r="D98" s="999" t="s">
        <v>4552</v>
      </c>
      <c r="E98" s="993" t="s">
        <v>1027</v>
      </c>
      <c r="F98" s="994" t="n">
        <v>0.23</v>
      </c>
    </row>
    <row r="99" customFormat="false" ht="13.8" hidden="false" customHeight="false" outlineLevel="0" collapsed="false">
      <c r="A99" s="185" t="str">
        <f aca="true">"INSERT INTO make(id_mk, brand_mk, model_mk) VALUES(null,"&amp;MATCH(MID(CELL("filename",A99),SEARCH("#$",CELL("filename",A99))+2,90),summary!$A$2:$A$38,0)&amp;",'"&amp;B99&amp;"');"</f>
        <v>INSERT INTO make(id_mk, brand_mk, model_mk) VALUES(null,35,'XC60 D4 (190hp) AWD Momentum Automatic');</v>
      </c>
      <c r="B99" s="995" t="s">
        <v>4554</v>
      </c>
      <c r="C99" s="991" t="n">
        <v>54450</v>
      </c>
      <c r="D99" s="999" t="n">
        <v>144</v>
      </c>
      <c r="E99" s="993" t="s">
        <v>1027</v>
      </c>
      <c r="F99" s="994" t="n">
        <v>0.23</v>
      </c>
    </row>
    <row r="100" customFormat="false" ht="13.8" hidden="false" customHeight="false" outlineLevel="0" collapsed="false">
      <c r="A100" s="185" t="str">
        <f aca="true">"INSERT INTO make(id_mk, brand_mk, model_mk) VALUES(null,"&amp;MATCH(MID(CELL("filename",A100),SEARCH("#$",CELL("filename",A100))+2,90),summary!$A$2:$A$38,0)&amp;",'"&amp;B100&amp;"');"</f>
        <v>INSERT INTO make(id_mk, brand_mk, model_mk) VALUES(null,35,'XC60 D4 (190hp) AWD Inscription Automatic');</v>
      </c>
      <c r="B100" s="995" t="s">
        <v>4555</v>
      </c>
      <c r="C100" s="991" t="n">
        <v>60750</v>
      </c>
      <c r="D100" s="999" t="s">
        <v>4556</v>
      </c>
      <c r="E100" s="993" t="s">
        <v>1027</v>
      </c>
      <c r="F100" s="994" t="n">
        <v>0.23</v>
      </c>
    </row>
    <row r="101" customFormat="false" ht="13.8" hidden="false" customHeight="false" outlineLevel="0" collapsed="false">
      <c r="A101" s="185" t="str">
        <f aca="true">"INSERT INTO make(id_mk, brand_mk, model_mk) VALUES(null,"&amp;MATCH(MID(CELL("filename",A101),SEARCH("#$",CELL("filename",A101))+2,90),summary!$A$2:$A$38,0)&amp;",'"&amp;B101&amp;"');"</f>
        <v>INSERT INTO make(id_mk, brand_mk, model_mk) VALUES(null,35,'XC60 D4 (190hp) AWD R-Design Automatic');</v>
      </c>
      <c r="B101" s="995" t="s">
        <v>4557</v>
      </c>
      <c r="C101" s="991" t="n">
        <v>58150</v>
      </c>
      <c r="D101" s="999" t="s">
        <v>4556</v>
      </c>
      <c r="E101" s="993" t="s">
        <v>1027</v>
      </c>
      <c r="F101" s="994" t="n">
        <v>0.23</v>
      </c>
    </row>
    <row r="102" customFormat="false" ht="13.8" hidden="false" customHeight="false" outlineLevel="0" collapsed="false">
      <c r="A102" s="185" t="str">
        <f aca="true">"INSERT INTO make(id_mk, brand_mk, model_mk) VALUES(null,"&amp;MATCH(MID(CELL("filename",A102),SEARCH("#$",CELL("filename",A102))+2,90),summary!$A$2:$A$38,0)&amp;",'"&amp;B102&amp;"');"</f>
        <v>INSERT INTO make(id_mk, brand_mk, model_mk) VALUES(null,35,'XC60 D5 (235hp) AWD Momentum Automatic');</v>
      </c>
      <c r="B102" s="995" t="s">
        <v>4558</v>
      </c>
      <c r="C102" s="991" t="n">
        <v>60450</v>
      </c>
      <c r="D102" s="999" t="n">
        <v>147</v>
      </c>
      <c r="E102" s="993" t="s">
        <v>1027</v>
      </c>
      <c r="F102" s="994" t="n">
        <v>0.23</v>
      </c>
    </row>
    <row r="103" customFormat="false" ht="13.8" hidden="false" customHeight="false" outlineLevel="0" collapsed="false">
      <c r="A103" s="185" t="str">
        <f aca="true">"INSERT INTO make(id_mk, brand_mk, model_mk) VALUES(null,"&amp;MATCH(MID(CELL("filename",A103),SEARCH("#$",CELL("filename",A103))+2,90),summary!$A$2:$A$38,0)&amp;",'"&amp;B103&amp;"');"</f>
        <v>INSERT INTO make(id_mk, brand_mk, model_mk) VALUES(null,35,'XC60 D5 (235hp) AWD Inscription Automatic');</v>
      </c>
      <c r="B103" s="995" t="s">
        <v>4559</v>
      </c>
      <c r="C103" s="991" t="n">
        <v>66750</v>
      </c>
      <c r="D103" s="999" t="n">
        <v>152</v>
      </c>
      <c r="E103" s="993" t="s">
        <v>1027</v>
      </c>
      <c r="F103" s="994" t="n">
        <v>0.23</v>
      </c>
    </row>
    <row r="104" customFormat="false" ht="13.8" hidden="false" customHeight="false" outlineLevel="0" collapsed="false">
      <c r="A104" s="185" t="str">
        <f aca="true">"INSERT INTO make(id_mk, brand_mk, model_mk) VALUES(null,"&amp;MATCH(MID(CELL("filename",A104),SEARCH("#$",CELL("filename",A104))+2,90),summary!$A$2:$A$38,0)&amp;",'"&amp;B104&amp;"');"</f>
        <v>INSERT INTO make(id_mk, brand_mk, model_mk) VALUES(null,35,'XC60 D5 (235hp) AWD R-Design Automatic');</v>
      </c>
      <c r="B104" s="995" t="s">
        <v>4560</v>
      </c>
      <c r="C104" s="991" t="n">
        <v>64150</v>
      </c>
      <c r="D104" s="999" t="n">
        <v>152</v>
      </c>
      <c r="E104" s="993" t="s">
        <v>1027</v>
      </c>
      <c r="F104" s="994" t="n">
        <v>0.23</v>
      </c>
    </row>
    <row r="105" customFormat="false" ht="13.8" hidden="false" customHeight="false" outlineLevel="0" collapsed="false">
      <c r="A105" s="185" t="str">
        <f aca="true">"INSERT INTO make(id_mk, brand_mk, model_mk) VALUES(null,"&amp;MATCH(MID(CELL("filename",A105),SEARCH("#$",CELL("filename",A105))+2,90),summary!$A$2:$A$38,0)&amp;",'"&amp;B105&amp;"');"</f>
        <v>INSERT INTO make(id_mk, brand_mk, model_mk) VALUES(null,35,'XC60 T5 (250hp) FWD Momentum Automatic');</v>
      </c>
      <c r="B105" s="995" t="s">
        <v>4561</v>
      </c>
      <c r="C105" s="991" t="n">
        <v>57950</v>
      </c>
      <c r="D105" s="999" t="n">
        <v>166</v>
      </c>
      <c r="E105" s="1006" t="s">
        <v>1033</v>
      </c>
      <c r="F105" s="1007" t="n">
        <v>0.27</v>
      </c>
    </row>
    <row r="106" customFormat="false" ht="13.8" hidden="false" customHeight="false" outlineLevel="0" collapsed="false">
      <c r="A106" s="185" t="str">
        <f aca="true">"INSERT INTO make(id_mk, brand_mk, model_mk) VALUES(null,"&amp;MATCH(MID(CELL("filename",A106),SEARCH("#$",CELL("filename",A106))+2,90),summary!$A$2:$A$38,0)&amp;",'"&amp;B106&amp;"');"</f>
        <v>INSERT INTO make(id_mk, brand_mk, model_mk) VALUES(null,35,'XC60 T5 (250hp) FWD Inscription Automatic');</v>
      </c>
      <c r="B106" s="995" t="s">
        <v>4562</v>
      </c>
      <c r="C106" s="991" t="n">
        <v>64250</v>
      </c>
      <c r="D106" s="999" t="n">
        <v>169</v>
      </c>
      <c r="E106" s="1006" t="s">
        <v>1033</v>
      </c>
      <c r="F106" s="1007" t="n">
        <v>0.27</v>
      </c>
    </row>
    <row r="107" customFormat="false" ht="13.8" hidden="false" customHeight="false" outlineLevel="0" collapsed="false">
      <c r="A107" s="185" t="str">
        <f aca="true">"INSERT INTO make(id_mk, brand_mk, model_mk) VALUES(null,"&amp;MATCH(MID(CELL("filename",A107),SEARCH("#$",CELL("filename",A107))+2,90),summary!$A$2:$A$38,0)&amp;",'"&amp;B107&amp;"');"</f>
        <v>INSERT INTO make(id_mk, brand_mk, model_mk) VALUES(null,35,'XC60 T5 (250hp) FWD R-Design Automatic');</v>
      </c>
      <c r="B107" s="995" t="s">
        <v>4563</v>
      </c>
      <c r="C107" s="991" t="n">
        <v>61650</v>
      </c>
      <c r="D107" s="999" t="n">
        <v>169</v>
      </c>
      <c r="E107" s="1006" t="s">
        <v>1033</v>
      </c>
      <c r="F107" s="1007" t="n">
        <v>0.27</v>
      </c>
    </row>
    <row r="108" customFormat="false" ht="13.8" hidden="false" customHeight="false" outlineLevel="0" collapsed="false">
      <c r="A108" s="185" t="str">
        <f aca="true">"INSERT INTO make(id_mk, brand_mk, model_mk) VALUES(null,"&amp;MATCH(MID(CELL("filename",A108),SEARCH("#$",CELL("filename",A108))+2,90),summary!$A$2:$A$38,0)&amp;",'"&amp;B108&amp;"');"</f>
        <v>INSERT INTO make(id_mk, brand_mk, model_mk) VALUES(null,35,'XC60 T8 (390hp) PHEV Momentum Automatic AWD');</v>
      </c>
      <c r="B108" s="995" t="s">
        <v>4564</v>
      </c>
      <c r="C108" s="991" t="n">
        <v>68450</v>
      </c>
      <c r="D108" s="999" t="n">
        <v>50</v>
      </c>
      <c r="E108" s="1003" t="s">
        <v>2376</v>
      </c>
      <c r="F108" s="1008" t="n">
        <v>0.14</v>
      </c>
      <c r="G108" s="734" t="s">
        <v>4504</v>
      </c>
    </row>
    <row r="109" customFormat="false" ht="13.8" hidden="false" customHeight="false" outlineLevel="0" collapsed="false">
      <c r="A109" s="185" t="str">
        <f aca="true">"INSERT INTO make(id_mk, brand_mk, model_mk) VALUES(null,"&amp;MATCH(MID(CELL("filename",A109),SEARCH("#$",CELL("filename",A109))+2,90),summary!$A$2:$A$38,0)&amp;",'"&amp;B109&amp;"');"</f>
        <v>INSERT INTO make(id_mk, brand_mk, model_mk) VALUES(null,35,'XC60 T8 (390hp) PHEV Inscription Automatic AWD');</v>
      </c>
      <c r="B109" s="998" t="s">
        <v>4565</v>
      </c>
      <c r="C109" s="991" t="n">
        <v>74750</v>
      </c>
      <c r="D109" s="999" t="s">
        <v>4566</v>
      </c>
      <c r="E109" s="1003" t="s">
        <v>2376</v>
      </c>
      <c r="F109" s="1008" t="n">
        <v>0.14</v>
      </c>
      <c r="G109" s="734" t="s">
        <v>4504</v>
      </c>
    </row>
    <row r="110" customFormat="false" ht="13.8" hidden="false" customHeight="false" outlineLevel="0" collapsed="false">
      <c r="A110" s="185" t="str">
        <f aca="true">"INSERT INTO make(id_mk, brand_mk, model_mk) VALUES(null,"&amp;MATCH(MID(CELL("filename",A110),SEARCH("#$",CELL("filename",A110))+2,90),summary!$A$2:$A$38,0)&amp;",'"&amp;B110&amp;"');"</f>
        <v>INSERT INTO make(id_mk, brand_mk, model_mk) VALUES(null,35,'XC60 T8 (390hp) PHEV R-Design Automatic AWD');</v>
      </c>
      <c r="B110" s="998" t="s">
        <v>4567</v>
      </c>
      <c r="C110" s="991" t="n">
        <v>72150</v>
      </c>
      <c r="D110" s="999" t="s">
        <v>4566</v>
      </c>
      <c r="E110" s="1003" t="s">
        <v>2376</v>
      </c>
      <c r="F110" s="1008" t="n">
        <v>0.14</v>
      </c>
      <c r="G110" s="734" t="s">
        <v>4504</v>
      </c>
    </row>
    <row r="111" customFormat="false" ht="13.8" hidden="true" customHeight="false" outlineLevel="0" collapsed="false">
      <c r="B111" s="989"/>
      <c r="C111" s="990"/>
      <c r="D111" s="989"/>
      <c r="E111" s="989"/>
      <c r="F111" s="989"/>
    </row>
    <row r="112" customFormat="false" ht="13.8" hidden="false" customHeight="false" outlineLevel="0" collapsed="false">
      <c r="A112" s="185" t="str">
        <f aca="true">"INSERT INTO make(id_mk, brand_mk, model_mk) VALUES(null,"&amp;MATCH(MID(CELL("filename",A112),SEARCH("#$",CELL("filename",A112))+2,90),summary!$A$2:$A$38,0)&amp;",'"&amp;B112&amp;"');"</f>
        <v>INSERT INTO make(id_mk, brand_mk, model_mk) VALUES(null,35,'XC90 T5 (250hp) AWD Momentum Automatic');</v>
      </c>
      <c r="B112" s="1009" t="s">
        <v>4568</v>
      </c>
      <c r="C112" s="979" t="n">
        <v>74250</v>
      </c>
      <c r="D112" s="1010" t="s">
        <v>4569</v>
      </c>
      <c r="E112" s="1011" t="s">
        <v>1473</v>
      </c>
      <c r="F112" s="1012" t="n">
        <v>0.3</v>
      </c>
    </row>
    <row r="113" customFormat="false" ht="13.8" hidden="false" customHeight="false" outlineLevel="0" collapsed="false">
      <c r="A113" s="185" t="str">
        <f aca="true">"INSERT INTO make(id_mk, brand_mk, model_mk) VALUES(null,"&amp;MATCH(MID(CELL("filename",A113),SEARCH("#$",CELL("filename",A113))+2,90),summary!$A$2:$A$38,0)&amp;",'"&amp;B113&amp;"');"</f>
        <v>INSERT INTO make(id_mk, brand_mk, model_mk) VALUES(null,35,'XC90 T5 (250hp) AWD Inscription Automatic');</v>
      </c>
      <c r="B113" s="1009" t="s">
        <v>4570</v>
      </c>
      <c r="C113" s="991" t="n">
        <v>81400</v>
      </c>
      <c r="D113" s="1010" t="n">
        <v>189</v>
      </c>
      <c r="E113" s="1011" t="s">
        <v>1473</v>
      </c>
      <c r="F113" s="1012" t="n">
        <v>0.3</v>
      </c>
    </row>
    <row r="114" customFormat="false" ht="13.8" hidden="false" customHeight="false" outlineLevel="0" collapsed="false">
      <c r="A114" s="185" t="str">
        <f aca="true">"INSERT INTO make(id_mk, brand_mk, model_mk) VALUES(null,"&amp;MATCH(MID(CELL("filename",A114),SEARCH("#$",CELL("filename",A114))+2,90),summary!$A$2:$A$38,0)&amp;",'"&amp;B114&amp;"');"</f>
        <v>INSERT INTO make(id_mk, brand_mk, model_mk) VALUES(null,35,'XC90 T5 (250hp) AWD R-Design Automatic');</v>
      </c>
      <c r="B114" s="1009" t="s">
        <v>4571</v>
      </c>
      <c r="C114" s="991" t="n">
        <v>80000</v>
      </c>
      <c r="D114" s="1010" t="n">
        <v>189</v>
      </c>
      <c r="E114" s="1011" t="s">
        <v>1473</v>
      </c>
      <c r="F114" s="1012" t="n">
        <v>0.3</v>
      </c>
    </row>
    <row r="115" customFormat="false" ht="13.8" hidden="false" customHeight="false" outlineLevel="0" collapsed="false">
      <c r="A115" s="185" t="str">
        <f aca="true">"INSERT INTO make(id_mk, brand_mk, model_mk) VALUES(null,"&amp;MATCH(MID(CELL("filename",A115),SEARCH("#$",CELL("filename",A115))+2,90),summary!$A$2:$A$38,0)&amp;",'"&amp;B115&amp;"');"</f>
        <v>INSERT INTO make(id_mk, brand_mk, model_mk) VALUES(null,35,'XC90 D5 (235hp) AWD Momentum Automatic');</v>
      </c>
      <c r="B115" s="1009" t="s">
        <v>4572</v>
      </c>
      <c r="C115" s="979" t="n">
        <v>74250</v>
      </c>
      <c r="D115" s="1010" t="s">
        <v>4573</v>
      </c>
      <c r="E115" s="1006" t="s">
        <v>1033</v>
      </c>
      <c r="F115" s="1007" t="n">
        <v>0.27</v>
      </c>
    </row>
    <row r="116" customFormat="false" ht="13.8" hidden="false" customHeight="false" outlineLevel="0" collapsed="false">
      <c r="A116" s="185" t="str">
        <f aca="true">"INSERT INTO make(id_mk, brand_mk, model_mk) VALUES(null,"&amp;MATCH(MID(CELL("filename",A116),SEARCH("#$",CELL("filename",A116))+2,90),summary!$A$2:$A$38,0)&amp;",'"&amp;B116&amp;"');"</f>
        <v>INSERT INTO make(id_mk, brand_mk, model_mk) VALUES(null,35,'XC90 D5 (235hp) AWD Inscription Automatic');</v>
      </c>
      <c r="B116" s="1009" t="s">
        <v>4574</v>
      </c>
      <c r="C116" s="991" t="n">
        <v>81400</v>
      </c>
      <c r="D116" s="1010" t="n">
        <v>162</v>
      </c>
      <c r="E116" s="1006" t="s">
        <v>1033</v>
      </c>
      <c r="F116" s="1007" t="n">
        <v>0.27</v>
      </c>
    </row>
    <row r="117" customFormat="false" ht="13.8" hidden="false" customHeight="false" outlineLevel="0" collapsed="false">
      <c r="A117" s="185" t="str">
        <f aca="true">"INSERT INTO make(id_mk, brand_mk, model_mk) VALUES(null,"&amp;MATCH(MID(CELL("filename",A117),SEARCH("#$",CELL("filename",A117))+2,90),summary!$A$2:$A$38,0)&amp;",'"&amp;B117&amp;"');"</f>
        <v>INSERT INTO make(id_mk, brand_mk, model_mk) VALUES(null,35,'XC90 D5 (235hp) AWD R-Design Automatic');</v>
      </c>
      <c r="B117" s="1009" t="s">
        <v>4575</v>
      </c>
      <c r="C117" s="979" t="n">
        <v>80000</v>
      </c>
      <c r="D117" s="1010" t="n">
        <v>162</v>
      </c>
      <c r="E117" s="1013" t="s">
        <v>1033</v>
      </c>
      <c r="F117" s="1014" t="n">
        <v>0.27</v>
      </c>
    </row>
    <row r="118" customFormat="false" ht="13.8" hidden="false" customHeight="false" outlineLevel="0" collapsed="false">
      <c r="A118" s="185" t="str">
        <f aca="true">"INSERT INTO make(id_mk, brand_mk, model_mk) VALUES(null,"&amp;MATCH(MID(CELL("filename",A118),SEARCH("#$",CELL("filename",A118))+2,90),summary!$A$2:$A$38,0)&amp;",'"&amp;B118&amp;"');"</f>
        <v>INSERT INTO make(id_mk, brand_mk, model_mk) VALUES(null,35,'XC90 T8 (390hp) PHEV Momentum Automatic AWD');</v>
      </c>
      <c r="B118" s="1009" t="s">
        <v>4576</v>
      </c>
      <c r="C118" s="991" t="n">
        <v>82250</v>
      </c>
      <c r="D118" s="1010" t="s">
        <v>4577</v>
      </c>
      <c r="E118" s="1003" t="s">
        <v>2376</v>
      </c>
      <c r="F118" s="1008" t="n">
        <v>0.14</v>
      </c>
      <c r="G118" s="734" t="s">
        <v>4504</v>
      </c>
    </row>
    <row r="119" customFormat="false" ht="13.8" hidden="false" customHeight="false" outlineLevel="0" collapsed="false">
      <c r="A119" s="185" t="str">
        <f aca="true">"INSERT INTO make(id_mk, brand_mk, model_mk) VALUES(null,"&amp;MATCH(MID(CELL("filename",A119),SEARCH("#$",CELL("filename",A119))+2,90),summary!$A$2:$A$38,0)&amp;",'"&amp;B119&amp;"');"</f>
        <v>INSERT INTO make(id_mk, brand_mk, model_mk) VALUES(null,35,'XC90 T8 (390hp) PHEV Inscription Automatic AWD');</v>
      </c>
      <c r="B119" s="1009" t="s">
        <v>4578</v>
      </c>
      <c r="C119" s="991" t="n">
        <v>88550</v>
      </c>
      <c r="D119" s="1010" t="s">
        <v>4577</v>
      </c>
      <c r="E119" s="1003" t="s">
        <v>2376</v>
      </c>
      <c r="F119" s="1008" t="n">
        <v>0.14</v>
      </c>
      <c r="G119" s="734" t="s">
        <v>4504</v>
      </c>
    </row>
    <row r="120" customFormat="false" ht="13.8" hidden="false" customHeight="false" outlineLevel="0" collapsed="false">
      <c r="A120" s="185" t="str">
        <f aca="true">"INSERT INTO make(id_mk, brand_mk, model_mk) VALUES(null,"&amp;MATCH(MID(CELL("filename",A120),SEARCH("#$",CELL("filename",A120))+2,90),summary!$A$2:$A$38,0)&amp;",'"&amp;B120&amp;"');"</f>
        <v>INSERT INTO make(id_mk, brand_mk, model_mk) VALUES(null,35,'XC90 T8 (390hp) PHEV R-Design Automatic AWD');</v>
      </c>
      <c r="B120" s="1009" t="s">
        <v>4579</v>
      </c>
      <c r="C120" s="991" t="n">
        <v>87250</v>
      </c>
      <c r="D120" s="1010" t="n">
        <v>63</v>
      </c>
      <c r="E120" s="1003" t="s">
        <v>2376</v>
      </c>
      <c r="F120" s="1008" t="n">
        <v>0.14</v>
      </c>
      <c r="G120" s="734" t="s">
        <v>4504</v>
      </c>
    </row>
    <row r="121" customFormat="false" ht="13.8" hidden="false" customHeight="false" outlineLevel="0" collapsed="false">
      <c r="A121" s="185" t="str">
        <f aca="true">"INSERT INTO make(id_mk, brand_mk, model_mk) VALUES(null,"&amp;MATCH(MID(CELL("filename",A121),SEARCH("#$",CELL("filename",A121))+2,90),summary!$A$2:$A$38,0)&amp;",'"&amp;B121&amp;"');"</f>
        <v>INSERT INTO make(id_mk, brand_mk, model_mk) VALUES(null,35,'XC90 T8 (390hp) PHEV Excellence Automatic AWD');</v>
      </c>
      <c r="B121" s="1009" t="s">
        <v>4580</v>
      </c>
      <c r="C121" s="991" t="n">
        <v>130250</v>
      </c>
      <c r="D121" s="1010" t="n">
        <v>63</v>
      </c>
      <c r="E121" s="1003" t="s">
        <v>2376</v>
      </c>
      <c r="F121" s="1008" t="n">
        <v>0.14</v>
      </c>
      <c r="G121" s="734" t="s">
        <v>4504</v>
      </c>
    </row>
    <row r="122" customFormat="false" ht="13.8" hidden="true" customHeight="false" outlineLevel="0" collapsed="false">
      <c r="B122" s="989"/>
      <c r="C122" s="990"/>
      <c r="D122" s="989"/>
      <c r="E122" s="989"/>
      <c r="F122" s="989"/>
    </row>
    <row r="123" customFormat="false" ht="13.8" hidden="false" customHeight="false" outlineLevel="0" collapsed="false">
      <c r="A123" s="185" t="str">
        <f aca="true">"INSERT INTO make(id_mk, brand_mk, model_mk) VALUES(null,"&amp;MATCH(MID(CELL("filename",A123),SEARCH("#$",CELL("filename",A123))+2,90),summary!$A$2:$A$38,0)&amp;",'"&amp;B123&amp;"');"</f>
        <v>INSERT INTO make(id_mk, brand_mk, model_mk) VALUES(null,35,'V60 D3 (150hp) Momentum');</v>
      </c>
      <c r="B123" s="998" t="s">
        <v>4581</v>
      </c>
      <c r="C123" s="991" t="n">
        <v>40750</v>
      </c>
      <c r="D123" s="999" t="s">
        <v>4582</v>
      </c>
      <c r="E123" s="987" t="s">
        <v>945</v>
      </c>
      <c r="F123" s="988" t="n">
        <v>0.17</v>
      </c>
    </row>
    <row r="124" customFormat="false" ht="13.8" hidden="false" customHeight="false" outlineLevel="0" collapsed="false">
      <c r="A124" s="185" t="str">
        <f aca="true">"INSERT INTO make(id_mk, brand_mk, model_mk) VALUES(null,"&amp;MATCH(MID(CELL("filename",A124),SEARCH("#$",CELL("filename",A124))+2,90),summary!$A$2:$A$38,0)&amp;",'"&amp;B124&amp;"');"</f>
        <v>INSERT INTO make(id_mk, brand_mk, model_mk) VALUES(null,35,'V60 D3 (150hp) Momentum  Automatic  ');</v>
      </c>
      <c r="B124" s="998" t="s">
        <v>4583</v>
      </c>
      <c r="C124" s="991" t="n">
        <v>42750</v>
      </c>
      <c r="D124" s="999" t="n">
        <v>120</v>
      </c>
      <c r="E124" s="987" t="s">
        <v>945</v>
      </c>
      <c r="F124" s="988" t="n">
        <v>0.17</v>
      </c>
    </row>
    <row r="125" customFormat="false" ht="13.8" hidden="false" customHeight="false" outlineLevel="0" collapsed="false">
      <c r="A125" s="185" t="str">
        <f aca="true">"INSERT INTO make(id_mk, brand_mk, model_mk) VALUES(null,"&amp;MATCH(MID(CELL("filename",A125),SEARCH("#$",CELL("filename",A125))+2,90),summary!$A$2:$A$38,0)&amp;",'"&amp;B125&amp;"');"</f>
        <v>INSERT INTO make(id_mk, brand_mk, model_mk) VALUES(null,35,'V60 D3 (150hp) Inscription ');</v>
      </c>
      <c r="B125" s="978" t="s">
        <v>4584</v>
      </c>
      <c r="C125" s="991" t="n">
        <v>45500</v>
      </c>
      <c r="D125" s="999" t="n">
        <v>119</v>
      </c>
      <c r="E125" s="987" t="s">
        <v>945</v>
      </c>
      <c r="F125" s="988" t="n">
        <v>0.17</v>
      </c>
    </row>
    <row r="126" customFormat="false" ht="13.8" hidden="false" customHeight="false" outlineLevel="0" collapsed="false">
      <c r="A126" s="185" t="str">
        <f aca="true">"INSERT INTO make(id_mk, brand_mk, model_mk) VALUES(null,"&amp;MATCH(MID(CELL("filename",A126),SEARCH("#$",CELL("filename",A126))+2,90),summary!$A$2:$A$38,0)&amp;",'"&amp;B126&amp;"');"</f>
        <v>INSERT INTO make(id_mk, brand_mk, model_mk) VALUES(null,35,'V60 D3 (150hp) Inscription Automatic');</v>
      </c>
      <c r="B126" s="978" t="s">
        <v>4585</v>
      </c>
      <c r="C126" s="991" t="n">
        <v>47500</v>
      </c>
      <c r="D126" s="999" t="s">
        <v>4586</v>
      </c>
      <c r="E126" s="981" t="s">
        <v>1030</v>
      </c>
      <c r="F126" s="982" t="n">
        <v>0.18</v>
      </c>
    </row>
    <row r="127" customFormat="false" ht="13.8" hidden="false" customHeight="false" outlineLevel="0" collapsed="false">
      <c r="A127" s="185" t="str">
        <f aca="true">"INSERT INTO make(id_mk, brand_mk, model_mk) VALUES(null,"&amp;MATCH(MID(CELL("filename",A127),SEARCH("#$",CELL("filename",A127))+2,90),summary!$A$2:$A$38,0)&amp;",'"&amp;B127&amp;"');"</f>
        <v>INSERT INTO make(id_mk, brand_mk, model_mk) VALUES(null,35,'V60 D3 (150hp) R-Design ');</v>
      </c>
      <c r="B127" s="978" t="s">
        <v>4587</v>
      </c>
      <c r="C127" s="991" t="n">
        <v>45000</v>
      </c>
      <c r="D127" s="999" t="n">
        <v>119</v>
      </c>
      <c r="E127" s="987" t="s">
        <v>945</v>
      </c>
      <c r="F127" s="988" t="n">
        <v>0.17</v>
      </c>
    </row>
    <row r="128" customFormat="false" ht="13.8" hidden="false" customHeight="false" outlineLevel="0" collapsed="false">
      <c r="A128" s="185" t="str">
        <f aca="true">"INSERT INTO make(id_mk, brand_mk, model_mk) VALUES(null,"&amp;MATCH(MID(CELL("filename",A128),SEARCH("#$",CELL("filename",A128))+2,90),summary!$A$2:$A$38,0)&amp;",'"&amp;B128&amp;"');"</f>
        <v>INSERT INTO make(id_mk, brand_mk, model_mk) VALUES(null,35,'V60 D3 (150hp) R-Design Automatic');</v>
      </c>
      <c r="B128" s="978" t="s">
        <v>4588</v>
      </c>
      <c r="C128" s="991" t="n">
        <v>47000</v>
      </c>
      <c r="D128" s="999" t="s">
        <v>4586</v>
      </c>
      <c r="E128" s="981" t="s">
        <v>1030</v>
      </c>
      <c r="F128" s="982" t="n">
        <v>0.18</v>
      </c>
    </row>
    <row r="129" customFormat="false" ht="13.8" hidden="false" customHeight="false" outlineLevel="0" collapsed="false">
      <c r="A129" s="185" t="str">
        <f aca="true">"INSERT INTO make(id_mk, brand_mk, model_mk) VALUES(null,"&amp;MATCH(MID(CELL("filename",A129),SEARCH("#$",CELL("filename",A129))+2,90),summary!$A$2:$A$38,0)&amp;",'"&amp;B129&amp;"');"</f>
        <v>INSERT INTO make(id_mk, brand_mk, model_mk) VALUES(null,35,'V60 D4 (190hp) Momentum  ');</v>
      </c>
      <c r="B129" s="978" t="s">
        <v>4589</v>
      </c>
      <c r="C129" s="991" t="n">
        <v>42250</v>
      </c>
      <c r="D129" s="999" t="s">
        <v>4582</v>
      </c>
      <c r="E129" s="987" t="s">
        <v>945</v>
      </c>
      <c r="F129" s="988" t="n">
        <v>0.17</v>
      </c>
    </row>
    <row r="130" customFormat="false" ht="13.8" hidden="false" customHeight="false" outlineLevel="0" collapsed="false">
      <c r="A130" s="185" t="str">
        <f aca="true">"INSERT INTO make(id_mk, brand_mk, model_mk) VALUES(null,"&amp;MATCH(MID(CELL("filename",A130),SEARCH("#$",CELL("filename",A130))+2,90),summary!$A$2:$A$38,0)&amp;",'"&amp;B130&amp;"');"</f>
        <v>INSERT INTO make(id_mk, brand_mk, model_mk) VALUES(null,35,'V60 D4 (190hp) Momentum  Automatic');</v>
      </c>
      <c r="B130" s="978" t="s">
        <v>4590</v>
      </c>
      <c r="C130" s="991" t="n">
        <v>44250</v>
      </c>
      <c r="D130" s="999" t="n">
        <v>119</v>
      </c>
      <c r="E130" s="987" t="s">
        <v>945</v>
      </c>
      <c r="F130" s="988" t="n">
        <v>0.17</v>
      </c>
    </row>
    <row r="131" customFormat="false" ht="13.8" hidden="false" customHeight="false" outlineLevel="0" collapsed="false">
      <c r="A131" s="185" t="str">
        <f aca="true">"INSERT INTO make(id_mk, brand_mk, model_mk) VALUES(null,"&amp;MATCH(MID(CELL("filename",A131),SEARCH("#$",CELL("filename",A131))+2,90),summary!$A$2:$A$38,0)&amp;",'"&amp;B131&amp;"');"</f>
        <v>INSERT INTO make(id_mk, brand_mk, model_mk) VALUES(null,35,'V60 D4 (190hp) Inscription ');</v>
      </c>
      <c r="B131" s="978" t="s">
        <v>4591</v>
      </c>
      <c r="C131" s="991" t="n">
        <v>47000</v>
      </c>
      <c r="D131" s="999" t="n">
        <v>119</v>
      </c>
      <c r="E131" s="987" t="s">
        <v>945</v>
      </c>
      <c r="F131" s="988" t="n">
        <v>0.17</v>
      </c>
    </row>
    <row r="132" customFormat="false" ht="13.8" hidden="false" customHeight="false" outlineLevel="0" collapsed="false">
      <c r="A132" s="185" t="str">
        <f aca="true">"INSERT INTO make(id_mk, brand_mk, model_mk) VALUES(null,"&amp;MATCH(MID(CELL("filename",A132),SEARCH("#$",CELL("filename",A132))+2,90),summary!$A$2:$A$38,0)&amp;",'"&amp;B132&amp;"');"</f>
        <v>INSERT INTO make(id_mk, brand_mk, model_mk) VALUES(null,35,'V60 D4 (190hp) Inscription Automatic');</v>
      </c>
      <c r="B132" s="978" t="s">
        <v>4592</v>
      </c>
      <c r="C132" s="991" t="n">
        <v>49000</v>
      </c>
      <c r="D132" s="999" t="s">
        <v>4593</v>
      </c>
      <c r="E132" s="981" t="s">
        <v>1030</v>
      </c>
      <c r="F132" s="982" t="n">
        <v>0.18</v>
      </c>
    </row>
    <row r="133" customFormat="false" ht="13.8" hidden="false" customHeight="false" outlineLevel="0" collapsed="false">
      <c r="A133" s="185" t="str">
        <f aca="true">"INSERT INTO make(id_mk, brand_mk, model_mk) VALUES(null,"&amp;MATCH(MID(CELL("filename",A133),SEARCH("#$",CELL("filename",A133))+2,90),summary!$A$2:$A$38,0)&amp;",'"&amp;B133&amp;"');"</f>
        <v>INSERT INTO make(id_mk, brand_mk, model_mk) VALUES(null,35,'V60 D4 (190hp) R-Design ');</v>
      </c>
      <c r="B133" s="978" t="s">
        <v>4594</v>
      </c>
      <c r="C133" s="991" t="n">
        <v>46500</v>
      </c>
      <c r="D133" s="999" t="n">
        <v>119</v>
      </c>
      <c r="E133" s="987" t="s">
        <v>945</v>
      </c>
      <c r="F133" s="988" t="n">
        <v>0.17</v>
      </c>
    </row>
    <row r="134" customFormat="false" ht="13.8" hidden="false" customHeight="false" outlineLevel="0" collapsed="false">
      <c r="A134" s="185" t="str">
        <f aca="true">"INSERT INTO make(id_mk, brand_mk, model_mk) VALUES(null,"&amp;MATCH(MID(CELL("filename",A134),SEARCH("#$",CELL("filename",A134))+2,90),summary!$A$2:$A$38,0)&amp;",'"&amp;B134&amp;"');"</f>
        <v>INSERT INTO make(id_mk, brand_mk, model_mk) VALUES(null,35,'V60 D4 (190hp) R-Design Automatic');</v>
      </c>
      <c r="B134" s="978" t="s">
        <v>4595</v>
      </c>
      <c r="C134" s="991" t="n">
        <v>48500</v>
      </c>
      <c r="D134" s="999" t="s">
        <v>4593</v>
      </c>
      <c r="E134" s="981" t="s">
        <v>1030</v>
      </c>
      <c r="F134" s="982" t="n">
        <v>0.18</v>
      </c>
    </row>
    <row r="135" customFormat="false" ht="13.8" hidden="true" customHeight="false" outlineLevel="0" collapsed="false">
      <c r="B135" s="989"/>
      <c r="C135" s="990"/>
      <c r="D135" s="989"/>
      <c r="E135" s="989"/>
      <c r="F135" s="989"/>
    </row>
    <row r="136" customFormat="false" ht="12.8" hidden="true" customHeight="false" outlineLevel="0" collapsed="false"/>
    <row r="137" customFormat="false" ht="12.8" hidden="true" customHeight="false" outlineLevel="0" collapsed="false"/>
    <row r="138" customFormat="false" ht="12.8" hidden="true" customHeight="false" outlineLevel="0" collapsed="false"/>
    <row r="139" customFormat="false" ht="12.8" hidden="true" customHeight="false" outlineLevel="0" collapsed="false">
      <c r="D139" s="734"/>
    </row>
    <row r="140" customFormat="false" ht="12.8" hidden="true" customHeight="false" outlineLevel="0" collapsed="false">
      <c r="D140" s="734"/>
    </row>
    <row r="141" customFormat="false" ht="12.8" hidden="true" customHeight="false" outlineLevel="0" collapsed="false">
      <c r="D141" s="734"/>
    </row>
    <row r="153" customFormat="false" ht="12.8" hidden="true" customHeight="false" outlineLevel="0" collapsed="false">
      <c r="D153" s="734"/>
    </row>
    <row r="154" customFormat="false" ht="12.8" hidden="true" customHeight="false" outlineLevel="0" collapsed="false">
      <c r="D154" s="734"/>
    </row>
    <row r="155" customFormat="false" ht="12.8" hidden="true" customHeight="false" outlineLevel="0" collapsed="false">
      <c r="D155" s="734"/>
    </row>
    <row r="159" customFormat="false" ht="12.8" hidden="true" customHeight="false" outlineLevel="0" collapsed="false">
      <c r="D159" s="734" t="s">
        <v>4504</v>
      </c>
    </row>
    <row r="160" customFormat="false" ht="12.8" hidden="true" customHeight="false" outlineLevel="0" collapsed="false">
      <c r="D160" s="734" t="s">
        <v>4504</v>
      </c>
    </row>
    <row r="161" customFormat="false" ht="12.8" hidden="true" customHeight="false" outlineLevel="0" collapsed="false">
      <c r="D161" s="734" t="s">
        <v>4504</v>
      </c>
    </row>
    <row r="177" customFormat="false" ht="12.8" hidden="true" customHeight="false" outlineLevel="0" collapsed="false">
      <c r="B177" s="1015"/>
      <c r="C177" s="26"/>
      <c r="D177" s="734" t="s">
        <v>4504</v>
      </c>
    </row>
    <row r="184" customFormat="false" ht="13.8" hidden="true" customHeight="false" outlineLevel="0" collapsed="false">
      <c r="B184" s="1016" t="s">
        <v>4596</v>
      </c>
      <c r="C184" s="1003"/>
      <c r="D184" s="1003"/>
      <c r="E184" s="1003"/>
      <c r="F184" s="1003"/>
    </row>
    <row r="185" customFormat="false" ht="13.8" hidden="true" customHeight="false" outlineLevel="0" collapsed="false">
      <c r="B185" s="1016" t="s">
        <v>4597</v>
      </c>
      <c r="C185" s="1017"/>
      <c r="D185" s="1017"/>
      <c r="E185" s="1017"/>
      <c r="F185" s="1017"/>
    </row>
    <row r="186" customFormat="false" ht="13.8" hidden="true" customHeight="false" outlineLevel="0" collapsed="false">
      <c r="B186" s="1016" t="s">
        <v>4598</v>
      </c>
      <c r="C186" s="1018"/>
      <c r="D186" s="1018"/>
      <c r="E186" s="1018"/>
      <c r="F186" s="1018"/>
    </row>
    <row r="187" customFormat="false" ht="13.8" hidden="true" customHeight="false" outlineLevel="0" collapsed="false">
      <c r="B187" s="1016" t="s">
        <v>4599</v>
      </c>
      <c r="C187" s="987"/>
      <c r="D187" s="987"/>
      <c r="E187" s="987"/>
      <c r="F187" s="987"/>
    </row>
    <row r="188" customFormat="false" ht="13.8" hidden="true" customHeight="false" outlineLevel="0" collapsed="false">
      <c r="B188" s="1016" t="s">
        <v>4600</v>
      </c>
      <c r="C188" s="981"/>
      <c r="D188" s="981"/>
      <c r="E188" s="981"/>
      <c r="F188" s="981"/>
    </row>
    <row r="189" customFormat="false" ht="13.8" hidden="true" customHeight="false" outlineLevel="0" collapsed="false">
      <c r="B189" s="1016" t="s">
        <v>4601</v>
      </c>
      <c r="C189" s="1019"/>
      <c r="D189" s="1019"/>
      <c r="E189" s="1019"/>
      <c r="F189" s="1019"/>
    </row>
    <row r="190" customFormat="false" ht="13.8" hidden="true" customHeight="false" outlineLevel="0" collapsed="false">
      <c r="B190" s="1016" t="s">
        <v>4602</v>
      </c>
      <c r="C190" s="1020"/>
      <c r="D190" s="1020"/>
      <c r="E190" s="1020"/>
      <c r="F190" s="1020"/>
    </row>
    <row r="191" customFormat="false" ht="13.8" hidden="true" customHeight="false" outlineLevel="0" collapsed="false">
      <c r="B191" s="1021" t="s">
        <v>4603</v>
      </c>
      <c r="C191" s="1022"/>
      <c r="D191" s="1022"/>
      <c r="E191" s="1022"/>
      <c r="F191" s="1022"/>
    </row>
    <row r="192" customFormat="false" ht="13.8" hidden="true" customHeight="false" outlineLevel="0" collapsed="false">
      <c r="B192" s="1021" t="s">
        <v>4604</v>
      </c>
      <c r="C192" s="1023"/>
      <c r="D192" s="1023"/>
      <c r="E192" s="1023"/>
      <c r="F192" s="1023"/>
    </row>
    <row r="193" customFormat="false" ht="13.8" hidden="true" customHeight="false" outlineLevel="0" collapsed="false">
      <c r="B193" s="1016" t="s">
        <v>4605</v>
      </c>
      <c r="C193" s="1024"/>
      <c r="D193" s="1024"/>
      <c r="E193" s="1024"/>
      <c r="F193" s="1024"/>
    </row>
    <row r="194" customFormat="false" ht="13.8" hidden="true" customHeight="false" outlineLevel="0" collapsed="false">
      <c r="B194" s="1025" t="s">
        <v>4606</v>
      </c>
      <c r="C194" s="1026"/>
      <c r="D194" s="1026"/>
      <c r="E194" s="1026"/>
      <c r="F194" s="1026"/>
    </row>
  </sheetData>
  <autoFilter ref="A1:G194">
    <filterColumn colId="1">
      <filters>
        <filter val="S90 D3 (150hp) Inscription"/>
        <filter val="S90 D3 (150hp) Inscription Automatic"/>
        <filter val="S90 D3 (150hp) Momentum"/>
        <filter val="S90 D3 (150hp) Momentum Pro"/>
        <filter val="S90 D3 (150hp) Momentum  Automatic  "/>
        <filter val="S90 D3 (150hp) Momentum  Pro Automatic  "/>
        <filter val="S90 D3 (150hp) R-Design"/>
        <filter val="S90 D3 (150hp) R-Design Pro"/>
        <filter val="S90 D3 (150hp) R-Design Automatic"/>
        <filter val="S90 D3 (150hp) R-Design Pro Automatic"/>
        <filter val="S90 D4 (190hp) Inscription "/>
        <filter val="S90 D4 (190hp) Inscription Automatic"/>
        <filter val="S90 D4 (190hp) Momentum  "/>
        <filter val="S90 D4 (190hp) Momentum  Automatic"/>
        <filter val="S90 D4 (190hp) Momentum  Pro"/>
        <filter val="S90 D4 (190hp) Momentum  Pro Automatic"/>
        <filter val="S90 D4 (190hp) R-Design "/>
        <filter val="S90 D4 (190hp) R-Design Automatic"/>
        <filter val="S90 D4 (190hp) R-Design Pro "/>
        <filter val="S90 D4 (190hp) R-Design Pro Automatic"/>
        <filter val="S90 D5 (235hp) Inscription Automatic AWD "/>
        <filter val="S90 D5 (235hp) Momentum Automatic AWD "/>
        <filter val="S90 D5 (235hp) Momentum Pro Automatic AWD "/>
        <filter val="S90 D5 (235hp) R-Design Automatic AWD "/>
        <filter val="S90 D5 (235hp) R-Design Pro Automatic AWD "/>
        <filter val="S90 T8 (407hp) TWIN ENGINE Inscription Automatic AWD"/>
        <filter val="S90 T8 (407hp) TWIN ENGINE Momentum Automatic AWD"/>
        <filter val="S90 T8 (407hp) TWIN ENGINE Momentum Pro  Automatic AWD"/>
        <filter val="S90 T8 (407hp) TWIN ENGINE R-Design Automatic AWD"/>
        <filter val="S90 T8 (407hp) TWIN ENGINE R-Design Pro Automatic AWD"/>
        <filter val="V40 D3 (150hp) Inscription"/>
        <filter val="V40 D3 (150hp) Inscription Automatic"/>
        <filter val="V40 D3 (150hp) Momentum Edition"/>
        <filter val="V40 D3 (150hp) Momentum Edition Automatic"/>
        <filter val="V40 D3 (150hp) R-Design "/>
        <filter val="V40 D3 (150hp) R-Design Automatic"/>
        <filter val="V40 T2 (122hp) Inscription Automatic"/>
        <filter val="V40 T2 (122hp) Momentum Edition Automatic"/>
        <filter val="V40 T2 (122hp) R-Design Automatic"/>
        <filter val="V40 T3 (152hp) Inscription Automatic"/>
        <filter val="V40 T3 (152hp) Momentum Edition Automatic"/>
        <filter val="V40 T3 (152hp) R-Design Automatic"/>
        <filter val="V60 D3 (150hp) Inscription "/>
        <filter val="V60 D3 (150hp) Inscription Automatic"/>
        <filter val="V60 D3 (150hp) Momentum"/>
        <filter val="V60 D3 (150hp) Momentum  Automatic  "/>
        <filter val="V60 D3 (150hp) R-Design "/>
        <filter val="V60 D3 (150hp) R-Design Automatic"/>
        <filter val="V60 D4 (190hp) Inscription "/>
        <filter val="V60 D4 (190hp) Inscription Automatic"/>
        <filter val="V60 D4 (190hp) Momentum  "/>
        <filter val="V60 D4 (190hp) Momentum  Automatic"/>
        <filter val="V60 D4 (190hp) R-Design "/>
        <filter val="V60 D4 (190hp) R-Design Automatic"/>
        <filter val="V90 Cross Country D4 (190hp) Automatic AWD "/>
        <filter val="V90 Cross Country D5 (235hp) Automatic AWD "/>
        <filter val="V90 Cross Country VOR D5 (235hp) Automatic AWD "/>
        <filter val="V90 D3 (150hp) Inscription "/>
        <filter val="V90 D3 (150hp) Inscription Automatic"/>
        <filter val="V90 D3 (150hp) Momentum"/>
        <filter val="V90 D3 (150hp) Momentum  Automatic  "/>
        <filter val="V90 D3 (150hp) R-Design "/>
        <filter val="V90 D3 (150hp) R-Design Automatic"/>
        <filter val="V90 D4 (190hp) Inscription Automatic"/>
        <filter val="V90 D4 (190hp) Momentum  Automatic"/>
        <filter val="V90 D4 (190hp) R-Design Automatic"/>
        <filter val="V90 T4 (190hp) Inscription Automatic"/>
        <filter val="V90 T4 (190hp) Momentum  Automatic"/>
        <filter val="V90 T4 (190hp) R-Design Automatic"/>
        <filter val="V90 T8 (390hp) TWIN ENGINE Inscription Automatic AWD"/>
        <filter val="V90 T8 (390hp) TWIN ENGINE Momentum Automatic AWD"/>
        <filter val="V90 T8 (390hp) TWIN ENGINE R-Design Automatic AWD"/>
        <filter val="XC40 D3 (150hp)"/>
        <filter val="XC40 D3 (150hp) Inscription"/>
        <filter val="XC40 D3 (150hp) Inscription Automatic"/>
        <filter val="XC40 D3 (150hp) Momentum"/>
        <filter val="XC40 D3 (150hp) Momentum Automatic"/>
        <filter val="XC40 D3 (150hp) R-Design "/>
        <filter val="XC40 D3 (150hp) R-Design Automatic"/>
        <filter val="XC40 D4 (190hp) AWD Inscription Automatic"/>
        <filter val="XC40 D4 (190hp) AWD Momentum Automatic"/>
        <filter val="XC40 D4 (190hp) AWD R-Design Automatic"/>
        <filter val="XC40 T3 (156hp) "/>
        <filter val="XC40 T3 (156hp) Inscription"/>
        <filter val="XC40 T3 (156hp) Momentum"/>
        <filter val="XC40 T3 (156hp) R-Design"/>
        <filter val="XC40 T4 (190hp) Inscription Automatic"/>
        <filter val="XC40 T4 (190hp) Momentum Automatic "/>
        <filter val="XC40 T4 (190hp) R-Design Automatic"/>
        <filter val="XC60 D3 (150hp) FWD Inscription Manual"/>
        <filter val="XC60 D3 (150hp) FWD R-Design Manual"/>
        <filter val="XC60 D3(150hp) FWD Momentum Manual"/>
        <filter val="XC60 D4 (190hp) AWD Inscription Automatic"/>
        <filter val="XC60 D4 (190hp) AWD Inscription Manual"/>
        <filter val="XC60 D4 (190hp) AWD Momentum Automatic"/>
        <filter val="XC60 D4 (190hp) AWD Momentum Manual"/>
        <filter val="XC60 D4 (190hp) AWD R-Design Automatic"/>
        <filter val="XC60 D4 (190hp) AWD R-Design Manual"/>
        <filter val="XC60 D4 (190hp) FWD Inscription Automaic"/>
        <filter val="XC60 D4 (190hp) FWD Inscription Manual"/>
        <filter val="XC60 D4 (190hp) FWD Momentum Automatic"/>
        <filter val="XC60 D4 (190hp) FWD R-Design Automatic"/>
        <filter val="XC60 D4 (190hp) FWD R-Design Manual"/>
        <filter val="XC60 D4(190hp) FWD Momentum Manual"/>
        <filter val="XC60 D5 (235hp) AWD Inscription Automatic"/>
        <filter val="XC60 D5 (235hp) AWD Momentum Automatic"/>
        <filter val="XC60 D5 (235hp) AWD R-Design Automatic"/>
        <filter val="XC60 T5 (250hp) FWD Inscription Automatic"/>
        <filter val="XC60 T5 (250hp) FWD Momentum Automatic"/>
        <filter val="XC60 T5 (250hp) FWD R-Design Automatic"/>
        <filter val="XC60 T8 (390hp) PHEV Inscription Automatic AWD"/>
        <filter val="XC60 T8 (390hp) PHEV Momentum Automatic AWD"/>
        <filter val="XC60 T8 (390hp) PHEV R-Design Automatic AWD"/>
        <filter val="XC90 D5 (235hp) AWD Inscription Automatic"/>
        <filter val="XC90 D5 (235hp) AWD Momentum Automatic"/>
        <filter val="XC90 D5 (235hp) AWD R-Design Automatic"/>
        <filter val="XC90 T5 (250hp) AWD Inscription Automatic"/>
        <filter val="XC90 T5 (250hp) AWD Momentum Automatic"/>
        <filter val="XC90 T5 (250hp) AWD R-Design Automatic"/>
        <filter val="XC90 T8 (390hp) PHEV Excellence Automatic AWD"/>
        <filter val="XC90 T8 (390hp) PHEV Inscription Automatic AWD"/>
        <filter val="XC90 T8 (390hp) PHEV Momentum Automatic AWD"/>
        <filter val="XC90 T8 (390hp) PHEV R-Design Automatic AWD"/>
      </filters>
    </filterColumn>
  </autoFilter>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40.xml><?xml version="1.0" encoding="utf-8"?>
<worksheet xmlns="http://schemas.openxmlformats.org/spreadsheetml/2006/main" xmlns:r="http://schemas.openxmlformats.org/officeDocument/2006/relationships">
  <sheetPr filterMode="false">
    <pageSetUpPr fitToPage="false"/>
  </sheetPr>
  <dimension ref="A1:C3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7" activeCellId="0" sqref="A17"/>
    </sheetView>
  </sheetViews>
  <sheetFormatPr defaultRowHeight="12.8" zeroHeight="false" outlineLevelRow="0" outlineLevelCol="0"/>
  <cols>
    <col collapsed="false" customWidth="false" hidden="false" outlineLevel="0" max="1" min="1" style="0" width="11.52"/>
    <col collapsed="false" customWidth="true" hidden="false" outlineLevel="0" max="2" min="2" style="0" width="49.46"/>
    <col collapsed="false" customWidth="false" hidden="false" outlineLevel="0" max="1025" min="3" style="0" width="11.52"/>
  </cols>
  <sheetData>
    <row r="1" customFormat="false" ht="12.8" hidden="false" customHeight="false" outlineLevel="0" collapsed="false">
      <c r="B1" s="0" t="str">
        <f aca="false">"INSERT INTO brand(id_br, brand_br) VALUES(null,'"</f>
        <v>INSERT INTO brand(id_br, brand_br) VALUES(null,'</v>
      </c>
      <c r="C1" s="0" t="str">
        <f aca="false">"');"</f>
        <v>');</v>
      </c>
    </row>
    <row r="2" customFormat="false" ht="12.8" hidden="false" customHeight="false" outlineLevel="0" collapsed="false">
      <c r="A2" s="0" t="s">
        <v>4607</v>
      </c>
      <c r="B2" s="0" t="s">
        <v>4608</v>
      </c>
    </row>
    <row r="3" customFormat="false" ht="12.8" hidden="false" customHeight="false" outlineLevel="0" collapsed="false">
      <c r="A3" s="0" t="s">
        <v>4609</v>
      </c>
      <c r="B3" s="0" t="s">
        <v>4610</v>
      </c>
    </row>
    <row r="4" customFormat="false" ht="12.8" hidden="false" customHeight="false" outlineLevel="0" collapsed="false">
      <c r="A4" s="0" t="s">
        <v>4611</v>
      </c>
      <c r="B4" s="0" t="s">
        <v>4612</v>
      </c>
    </row>
    <row r="5" customFormat="false" ht="12.8" hidden="false" customHeight="false" outlineLevel="0" collapsed="false">
      <c r="A5" s="0" t="s">
        <v>4613</v>
      </c>
      <c r="B5" s="0" t="s">
        <v>4614</v>
      </c>
    </row>
    <row r="6" customFormat="false" ht="12.8" hidden="false" customHeight="false" outlineLevel="0" collapsed="false">
      <c r="A6" s="0" t="s">
        <v>4615</v>
      </c>
      <c r="B6" s="0" t="s">
        <v>4616</v>
      </c>
    </row>
    <row r="7" customFormat="false" ht="12.8" hidden="false" customHeight="false" outlineLevel="0" collapsed="false">
      <c r="A7" s="0" t="s">
        <v>4617</v>
      </c>
      <c r="B7" s="0" t="s">
        <v>4618</v>
      </c>
    </row>
    <row r="8" customFormat="false" ht="12.8" hidden="false" customHeight="false" outlineLevel="0" collapsed="false">
      <c r="A8" s="0" t="s">
        <v>4619</v>
      </c>
      <c r="B8" s="0" t="s">
        <v>4620</v>
      </c>
    </row>
    <row r="9" customFormat="false" ht="12.8" hidden="false" customHeight="false" outlineLevel="0" collapsed="false">
      <c r="A9" s="0" t="s">
        <v>4621</v>
      </c>
      <c r="B9" s="0" t="s">
        <v>4622</v>
      </c>
    </row>
    <row r="10" customFormat="false" ht="12.8" hidden="false" customHeight="false" outlineLevel="0" collapsed="false">
      <c r="A10" s="0" t="s">
        <v>4623</v>
      </c>
      <c r="B10" s="0" t="s">
        <v>4624</v>
      </c>
    </row>
    <row r="11" customFormat="false" ht="12.8" hidden="false" customHeight="false" outlineLevel="0" collapsed="false">
      <c r="A11" s="0" t="s">
        <v>4625</v>
      </c>
      <c r="B11" s="0" t="s">
        <v>4626</v>
      </c>
    </row>
    <row r="12" customFormat="false" ht="12.8" hidden="false" customHeight="false" outlineLevel="0" collapsed="false">
      <c r="A12" s="0" t="s">
        <v>4627</v>
      </c>
      <c r="B12" s="0" t="s">
        <v>4628</v>
      </c>
    </row>
    <row r="13" customFormat="false" ht="12.8" hidden="false" customHeight="false" outlineLevel="0" collapsed="false">
      <c r="A13" s="0" t="s">
        <v>4629</v>
      </c>
      <c r="B13" s="0" t="s">
        <v>4630</v>
      </c>
    </row>
    <row r="14" customFormat="false" ht="12.8" hidden="false" customHeight="false" outlineLevel="0" collapsed="false">
      <c r="A14" s="0" t="s">
        <v>4631</v>
      </c>
      <c r="B14" s="0" t="s">
        <v>4632</v>
      </c>
    </row>
    <row r="15" customFormat="false" ht="12.8" hidden="false" customHeight="false" outlineLevel="0" collapsed="false">
      <c r="A15" s="0" t="s">
        <v>4633</v>
      </c>
      <c r="B15" s="0" t="s">
        <v>4634</v>
      </c>
    </row>
    <row r="16" customFormat="false" ht="12.8" hidden="false" customHeight="false" outlineLevel="0" collapsed="false">
      <c r="A16" s="0" t="s">
        <v>4635</v>
      </c>
      <c r="B16" s="0" t="s">
        <v>4636</v>
      </c>
    </row>
    <row r="17" customFormat="false" ht="12.8" hidden="false" customHeight="false" outlineLevel="0" collapsed="false">
      <c r="A17" s="0" t="s">
        <v>4637</v>
      </c>
      <c r="B17" s="0" t="s">
        <v>4638</v>
      </c>
    </row>
    <row r="18" customFormat="false" ht="12.8" hidden="false" customHeight="false" outlineLevel="0" collapsed="false">
      <c r="A18" s="0" t="s">
        <v>4639</v>
      </c>
      <c r="B18" s="0" t="s">
        <v>4640</v>
      </c>
    </row>
    <row r="19" customFormat="false" ht="12.8" hidden="false" customHeight="false" outlineLevel="0" collapsed="false">
      <c r="A19" s="0" t="s">
        <v>4641</v>
      </c>
      <c r="B19" s="0" t="s">
        <v>4642</v>
      </c>
    </row>
    <row r="20" customFormat="false" ht="12.8" hidden="false" customHeight="false" outlineLevel="0" collapsed="false">
      <c r="A20" s="0" t="s">
        <v>4643</v>
      </c>
      <c r="B20" s="0" t="s">
        <v>4644</v>
      </c>
    </row>
    <row r="21" customFormat="false" ht="12.8" hidden="false" customHeight="false" outlineLevel="0" collapsed="false">
      <c r="A21" s="0" t="s">
        <v>4645</v>
      </c>
      <c r="B21" s="0" t="s">
        <v>4646</v>
      </c>
    </row>
    <row r="22" customFormat="false" ht="12.8" hidden="false" customHeight="false" outlineLevel="0" collapsed="false">
      <c r="A22" s="0" t="s">
        <v>4647</v>
      </c>
      <c r="B22" s="0" t="s">
        <v>4648</v>
      </c>
    </row>
    <row r="23" customFormat="false" ht="12.8" hidden="false" customHeight="false" outlineLevel="0" collapsed="false">
      <c r="A23" s="0" t="s">
        <v>4649</v>
      </c>
      <c r="B23" s="0" t="s">
        <v>4650</v>
      </c>
    </row>
    <row r="24" customFormat="false" ht="12.8" hidden="false" customHeight="false" outlineLevel="0" collapsed="false">
      <c r="A24" s="0" t="s">
        <v>4651</v>
      </c>
      <c r="B24" s="0" t="s">
        <v>4652</v>
      </c>
    </row>
    <row r="25" customFormat="false" ht="12.8" hidden="false" customHeight="false" outlineLevel="0" collapsed="false">
      <c r="A25" s="0" t="s">
        <v>4653</v>
      </c>
      <c r="B25" s="0" t="s">
        <v>4654</v>
      </c>
    </row>
    <row r="26" customFormat="false" ht="12.8" hidden="false" customHeight="false" outlineLevel="0" collapsed="false">
      <c r="A26" s="0" t="s">
        <v>4655</v>
      </c>
      <c r="B26" s="0" t="s">
        <v>4656</v>
      </c>
    </row>
    <row r="27" customFormat="false" ht="12.8" hidden="false" customHeight="false" outlineLevel="0" collapsed="false">
      <c r="A27" s="0" t="s">
        <v>4657</v>
      </c>
      <c r="B27" s="0" t="s">
        <v>4658</v>
      </c>
    </row>
    <row r="28" customFormat="false" ht="12.8" hidden="false" customHeight="false" outlineLevel="0" collapsed="false">
      <c r="A28" s="0" t="s">
        <v>4659</v>
      </c>
      <c r="B28" s="0" t="s">
        <v>4660</v>
      </c>
    </row>
    <row r="29" customFormat="false" ht="12.8" hidden="false" customHeight="false" outlineLevel="0" collapsed="false">
      <c r="A29" s="0" t="s">
        <v>4661</v>
      </c>
      <c r="B29" s="0" t="s">
        <v>4662</v>
      </c>
    </row>
    <row r="30" customFormat="false" ht="12.8" hidden="false" customHeight="false" outlineLevel="0" collapsed="false">
      <c r="A30" s="0" t="s">
        <v>4663</v>
      </c>
      <c r="B30" s="0" t="s">
        <v>4664</v>
      </c>
    </row>
    <row r="31" customFormat="false" ht="12.8" hidden="false" customHeight="false" outlineLevel="0" collapsed="false">
      <c r="A31" s="0" t="s">
        <v>4665</v>
      </c>
      <c r="B31" s="0" t="s">
        <v>4666</v>
      </c>
    </row>
    <row r="32" customFormat="false" ht="12.8" hidden="false" customHeight="false" outlineLevel="0" collapsed="false">
      <c r="A32" s="0" t="s">
        <v>4667</v>
      </c>
      <c r="B32" s="0" t="s">
        <v>4668</v>
      </c>
    </row>
    <row r="33" customFormat="false" ht="12.8" hidden="false" customHeight="false" outlineLevel="0" collapsed="false">
      <c r="A33" s="0" t="s">
        <v>4669</v>
      </c>
      <c r="B33" s="0" t="s">
        <v>4670</v>
      </c>
    </row>
    <row r="34" customFormat="false" ht="12.8" hidden="false" customHeight="false" outlineLevel="0" collapsed="false">
      <c r="A34" s="0" t="s">
        <v>4671</v>
      </c>
      <c r="B34" s="0" t="s">
        <v>4672</v>
      </c>
    </row>
    <row r="35" customFormat="false" ht="12.8" hidden="false" customHeight="false" outlineLevel="0" collapsed="false">
      <c r="A35" s="0" t="s">
        <v>4673</v>
      </c>
      <c r="B35" s="0" t="s">
        <v>4674</v>
      </c>
    </row>
    <row r="36" customFormat="false" ht="12.8" hidden="false" customHeight="false" outlineLevel="0" collapsed="false">
      <c r="A36" s="0" t="s">
        <v>4675</v>
      </c>
      <c r="B36" s="0" t="s">
        <v>4676</v>
      </c>
    </row>
    <row r="37" customFormat="false" ht="12.8" hidden="false" customHeight="false" outlineLevel="0" collapsed="false">
      <c r="A37" s="0" t="s">
        <v>3191</v>
      </c>
      <c r="B37" s="0" t="s">
        <v>4677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19</TotalTime>
  <Application>LibreOffice/6.1.3.2$Windows_X86_64 LibreOffice_project/86daf60bf00efa86ad547e59e09d6bb77c699acb</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2004-02-05T17:02:49Z</dcterms:created>
  <dc:creator>Pam Furlong</dc:creator>
  <dc:description/>
  <dc:language>en-IE</dc:language>
  <cp:lastModifiedBy/>
  <cp:lastPrinted>2008-01-17T11:19:24Z</cp:lastPrinted>
  <dcterms:modified xsi:type="dcterms:W3CDTF">2019-07-24T19:58:19Z</dcterms:modified>
  <cp:revision>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MSIP_Label_a5eeb3e6-85f8-4106-953e-4f1eacb9bdc3_Application">
    <vt:lpwstr>Microsoft Azure Information Protection</vt:lpwstr>
  </property>
  <property fmtid="{D5CDD505-2E9C-101B-9397-08002B2CF9AE}" pid="7" name="MSIP_Label_a5eeb3e6-85f8-4106-953e-4f1eacb9bdc3_Enabled">
    <vt:lpwstr>True</vt:lpwstr>
  </property>
  <property fmtid="{D5CDD505-2E9C-101B-9397-08002B2CF9AE}" pid="8" name="MSIP_Label_a5eeb3e6-85f8-4106-953e-4f1eacb9bdc3_Extended_MSFT_Method">
    <vt:lpwstr>Automatic</vt:lpwstr>
  </property>
  <property fmtid="{D5CDD505-2E9C-101B-9397-08002B2CF9AE}" pid="9" name="MSIP_Label_a5eeb3e6-85f8-4106-953e-4f1eacb9bdc3_Name">
    <vt:lpwstr>Confidential C</vt:lpwstr>
  </property>
  <property fmtid="{D5CDD505-2E9C-101B-9397-08002B2CF9AE}" pid="10" name="MSIP_Label_a5eeb3e6-85f8-4106-953e-4f1eacb9bdc3_Owner">
    <vt:lpwstr>louise.vanwildermeersch@renault.com</vt:lpwstr>
  </property>
  <property fmtid="{D5CDD505-2E9C-101B-9397-08002B2CF9AE}" pid="11" name="MSIP_Label_a5eeb3e6-85f8-4106-953e-4f1eacb9bdc3_SetDate">
    <vt:lpwstr>2019-05-20T15:30:35.6189110Z</vt:lpwstr>
  </property>
  <property fmtid="{D5CDD505-2E9C-101B-9397-08002B2CF9AE}" pid="12" name="MSIP_Label_a5eeb3e6-85f8-4106-953e-4f1eacb9bdc3_SiteId">
    <vt:lpwstr>d6b0bbee-7cd9-4d60-bce6-4a67b543e2ae</vt:lpwstr>
  </property>
  <property fmtid="{D5CDD505-2E9C-101B-9397-08002B2CF9AE}" pid="13" name="MSIP_Label_fd1c0902-ed92-4fed-896d-2e7725de02d4_Application">
    <vt:lpwstr>Microsoft Azure Information Protection</vt:lpwstr>
  </property>
  <property fmtid="{D5CDD505-2E9C-101B-9397-08002B2CF9AE}" pid="14" name="MSIP_Label_fd1c0902-ed92-4fed-896d-2e7725de02d4_Enabled">
    <vt:lpwstr>True</vt:lpwstr>
  </property>
  <property fmtid="{D5CDD505-2E9C-101B-9397-08002B2CF9AE}" pid="15" name="MSIP_Label_fd1c0902-ed92-4fed-896d-2e7725de02d4_Extended_MSFT_Method">
    <vt:lpwstr>Automatic</vt:lpwstr>
  </property>
  <property fmtid="{D5CDD505-2E9C-101B-9397-08002B2CF9AE}" pid="16" name="MSIP_Label_fd1c0902-ed92-4fed-896d-2e7725de02d4_Name">
    <vt:lpwstr>Accessible to everybody</vt:lpwstr>
  </property>
  <property fmtid="{D5CDD505-2E9C-101B-9397-08002B2CF9AE}" pid="17" name="MSIP_Label_fd1c0902-ed92-4fed-896d-2e7725de02d4_Owner">
    <vt:lpwstr>louise.vanwildermeersch@renault.com</vt:lpwstr>
  </property>
  <property fmtid="{D5CDD505-2E9C-101B-9397-08002B2CF9AE}" pid="18" name="MSIP_Label_fd1c0902-ed92-4fed-896d-2e7725de02d4_Parent">
    <vt:lpwstr>a5eeb3e6-85f8-4106-953e-4f1eacb9bdc3</vt:lpwstr>
  </property>
  <property fmtid="{D5CDD505-2E9C-101B-9397-08002B2CF9AE}" pid="19" name="MSIP_Label_fd1c0902-ed92-4fed-896d-2e7725de02d4_SetDate">
    <vt:lpwstr>2019-05-20T15:30:35.6189110Z</vt:lpwstr>
  </property>
  <property fmtid="{D5CDD505-2E9C-101B-9397-08002B2CF9AE}" pid="20" name="MSIP_Label_fd1c0902-ed92-4fed-896d-2e7725de02d4_SiteId">
    <vt:lpwstr>d6b0bbee-7cd9-4d60-bce6-4a67b543e2ae</vt:lpwstr>
  </property>
  <property fmtid="{D5CDD505-2E9C-101B-9397-08002B2CF9AE}" pid="21" name="ScaleCrop">
    <vt:bool>0</vt:bool>
  </property>
  <property fmtid="{D5CDD505-2E9C-101B-9397-08002B2CF9AE}" pid="22" name="Sensitivity">
    <vt:lpwstr>Confidential C Accessible to everybody</vt:lpwstr>
  </property>
  <property fmtid="{D5CDD505-2E9C-101B-9397-08002B2CF9AE}" pid="23" name="ShareDoc">
    <vt:bool>0</vt:bool>
  </property>
</Properties>
</file>