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b1bc32288ee917/UFSC/19.2/Monografia/Projeto/full_network_cuidado/results/"/>
    </mc:Choice>
  </mc:AlternateContent>
  <xr:revisionPtr revIDLastSave="0" documentId="8_{5C589F34-2AD3-483C-82E9-0604A52B005C}" xr6:coauthVersionLast="45" xr6:coauthVersionMax="45" xr10:uidLastSave="{00000000-0000-0000-0000-000000000000}"/>
  <bookViews>
    <workbookView xWindow="-98" yWindow="-98" windowWidth="20715" windowHeight="13276" xr2:uid="{145341A4-116D-47FF-9D91-4F0EA7037D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D22" i="1"/>
  <c r="E22" i="1"/>
  <c r="F22" i="1"/>
  <c r="G22" i="1"/>
  <c r="C22" i="1"/>
  <c r="R5" i="1"/>
  <c r="S5" i="1"/>
  <c r="T5" i="1"/>
  <c r="R6" i="1"/>
  <c r="S6" i="1"/>
  <c r="T6" i="1"/>
  <c r="S4" i="1"/>
  <c r="T4" i="1"/>
  <c r="R4" i="1"/>
  <c r="T7" i="1"/>
  <c r="S7" i="1"/>
  <c r="U6" i="1"/>
  <c r="U5" i="1"/>
  <c r="T17" i="1"/>
  <c r="T16" i="1"/>
  <c r="T15" i="1"/>
  <c r="T14" i="1"/>
  <c r="T13" i="1"/>
  <c r="S17" i="1"/>
  <c r="S16" i="1"/>
  <c r="S15" i="1"/>
  <c r="S14" i="1"/>
  <c r="S13" i="1"/>
  <c r="N6" i="1"/>
  <c r="N5" i="1"/>
  <c r="N4" i="1"/>
  <c r="O6" i="1"/>
  <c r="O5" i="1"/>
  <c r="O4" i="1"/>
  <c r="O18" i="1"/>
  <c r="O14" i="1"/>
  <c r="O15" i="1"/>
  <c r="O16" i="1"/>
  <c r="O17" i="1"/>
  <c r="O13" i="1"/>
  <c r="K18" i="1"/>
  <c r="L18" i="1"/>
  <c r="M18" i="1"/>
  <c r="N18" i="1"/>
  <c r="J18" i="1"/>
  <c r="I7" i="1"/>
  <c r="J7" i="1"/>
  <c r="H7" i="1"/>
  <c r="K5" i="1"/>
  <c r="K6" i="1"/>
  <c r="K4" i="1"/>
  <c r="U4" i="1" l="1"/>
  <c r="R7" i="1"/>
</calcChain>
</file>

<file path=xl/sharedStrings.xml><?xml version="1.0" encoding="utf-8"?>
<sst xmlns="http://schemas.openxmlformats.org/spreadsheetml/2006/main" count="70" uniqueCount="12">
  <si>
    <t>3 classes</t>
  </si>
  <si>
    <t>Percentual</t>
  </si>
  <si>
    <t>Baixo</t>
  </si>
  <si>
    <t>Médio</t>
  </si>
  <si>
    <t>Alto</t>
  </si>
  <si>
    <t>Absoluto</t>
  </si>
  <si>
    <t>5 classes</t>
  </si>
  <si>
    <t>Muito Baixo</t>
  </si>
  <si>
    <t>Atenção</t>
  </si>
  <si>
    <t>Precisão</t>
  </si>
  <si>
    <t>Recall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</si>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</sst>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57150</xdr:colOff>
      <xdr:row>0</xdr:row>
      <xdr:rowOff>0</xdr:rowOff>
    </xdr:from>
    <xdr:to>
      <xdr:col>28</xdr:col>
      <xdr:colOff>409575</xdr:colOff>
      <xdr:row>5</xdr:row>
      <xdr:rowOff>10083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EF0854-6DCC-4D31-9C76-AE815BFFE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06775" y="0"/>
          <a:ext cx="2295525" cy="914958"/>
        </a:xfrm>
        <a:prstGeom prst="rect">
          <a:avLst/>
        </a:prstGeom>
      </xdr:spPr>
    </xdr:pic>
    <xdr:clientData/>
  </xdr:twoCellAnchor>
  <xdr:twoCellAnchor editAs="oneCell">
    <xdr:from>
      <xdr:col>29</xdr:col>
      <xdr:colOff>123825</xdr:colOff>
      <xdr:row>7</xdr:row>
      <xdr:rowOff>57150</xdr:rowOff>
    </xdr:from>
    <xdr:to>
      <xdr:col>35</xdr:col>
      <xdr:colOff>142903</xdr:colOff>
      <xdr:row>17</xdr:row>
      <xdr:rowOff>161938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E9FB12-B639-49D4-BA73-1EC99C251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69113" y="1323975"/>
          <a:ext cx="3905278" cy="1914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6F44-AAD5-4CB4-9695-160BB2238339}">
  <dimension ref="A1:U26"/>
  <sheetViews>
    <sheetView tabSelected="1" topLeftCell="D1" workbookViewId="0">
      <selection activeCell="I22" sqref="I22"/>
    </sheetView>
  </sheetViews>
  <sheetFormatPr defaultRowHeight="14.25" x14ac:dyDescent="0.45"/>
  <cols>
    <col min="2" max="2" width="10.86328125" bestFit="1" customWidth="1"/>
    <col min="3" max="3" width="10.73046875" bestFit="1" customWidth="1"/>
    <col min="9" max="10" width="10.73046875" bestFit="1" customWidth="1"/>
    <col min="15" max="15" width="11.53125" bestFit="1" customWidth="1"/>
  </cols>
  <sheetData>
    <row r="1" spans="1:21" x14ac:dyDescent="0.45">
      <c r="B1" s="3" t="s">
        <v>0</v>
      </c>
      <c r="C1" s="3"/>
      <c r="D1" s="3"/>
      <c r="E1" s="3"/>
      <c r="F1" s="3"/>
      <c r="G1" s="3"/>
      <c r="H1" s="3"/>
      <c r="I1" s="3"/>
      <c r="J1" s="3"/>
    </row>
    <row r="2" spans="1:21" x14ac:dyDescent="0.45">
      <c r="B2" s="3" t="s">
        <v>1</v>
      </c>
      <c r="C2" s="3"/>
      <c r="D2" s="3"/>
      <c r="E2" s="3"/>
      <c r="F2" s="1"/>
      <c r="G2" s="3" t="s">
        <v>5</v>
      </c>
      <c r="H2" s="3"/>
      <c r="I2" s="3"/>
      <c r="J2" s="3"/>
      <c r="Q2" s="3" t="s">
        <v>5</v>
      </c>
      <c r="R2" s="3"/>
      <c r="S2" s="3"/>
      <c r="T2" s="3"/>
    </row>
    <row r="3" spans="1:21" x14ac:dyDescent="0.45">
      <c r="B3" s="2"/>
      <c r="C3" s="2" t="s">
        <v>2</v>
      </c>
      <c r="D3" s="2" t="s">
        <v>3</v>
      </c>
      <c r="E3" s="2" t="s">
        <v>4</v>
      </c>
      <c r="F3" s="1"/>
      <c r="G3" s="2"/>
      <c r="H3" s="2" t="s">
        <v>2</v>
      </c>
      <c r="I3" s="2" t="s">
        <v>3</v>
      </c>
      <c r="J3" s="2" t="s">
        <v>4</v>
      </c>
      <c r="N3" s="4" t="s">
        <v>9</v>
      </c>
      <c r="O3" s="4" t="s">
        <v>10</v>
      </c>
      <c r="Q3" s="2"/>
      <c r="R3" s="2" t="s">
        <v>2</v>
      </c>
      <c r="S3" s="2" t="s">
        <v>3</v>
      </c>
      <c r="T3" s="2" t="s">
        <v>4</v>
      </c>
    </row>
    <row r="4" spans="1:21" x14ac:dyDescent="0.45">
      <c r="A4" s="6" t="s">
        <v>11</v>
      </c>
      <c r="B4" s="2" t="s">
        <v>2</v>
      </c>
      <c r="C4" s="5">
        <v>0.98002599999999995</v>
      </c>
      <c r="D4" s="5">
        <v>1.90279E-2</v>
      </c>
      <c r="E4" s="5">
        <v>9.4593599999999998E-4</v>
      </c>
      <c r="F4" s="1"/>
      <c r="G4" s="2" t="s">
        <v>2</v>
      </c>
      <c r="H4" s="1">
        <v>26937</v>
      </c>
      <c r="I4" s="1">
        <v>523</v>
      </c>
      <c r="J4" s="1">
        <v>26</v>
      </c>
      <c r="K4">
        <f>SUM(H4:J4)</f>
        <v>27486</v>
      </c>
      <c r="M4" s="2" t="s">
        <v>2</v>
      </c>
      <c r="N4">
        <f>H4/H7</f>
        <v>0.97091262975778547</v>
      </c>
      <c r="O4">
        <f>H4/K4</f>
        <v>0.98002619515389655</v>
      </c>
      <c r="Q4" s="2" t="s">
        <v>2</v>
      </c>
      <c r="R4" s="1">
        <f>H4/$K4</f>
        <v>0.98002619515389655</v>
      </c>
      <c r="S4" s="1">
        <f t="shared" ref="S4:T4" si="0">I4/$K4</f>
        <v>1.9027868733173251E-2</v>
      </c>
      <c r="T4" s="1">
        <f t="shared" si="0"/>
        <v>9.4593611293021897E-4</v>
      </c>
      <c r="U4">
        <f>SUM(R4:T4)</f>
        <v>1</v>
      </c>
    </row>
    <row r="5" spans="1:21" x14ac:dyDescent="0.45">
      <c r="A5" s="6"/>
      <c r="B5" s="2" t="s">
        <v>3</v>
      </c>
      <c r="C5" s="5">
        <v>0.189723</v>
      </c>
      <c r="D5" s="5">
        <v>0.801763</v>
      </c>
      <c r="E5" s="5">
        <v>8.5132300000000001E-3</v>
      </c>
      <c r="F5" s="1"/>
      <c r="G5" s="2" t="s">
        <v>3</v>
      </c>
      <c r="H5" s="1">
        <v>624</v>
      </c>
      <c r="I5" s="1">
        <v>2637</v>
      </c>
      <c r="J5" s="1">
        <v>28</v>
      </c>
      <c r="K5">
        <f t="shared" ref="K5:K6" si="1">SUM(H5:J5)</f>
        <v>3289</v>
      </c>
      <c r="M5" s="2" t="s">
        <v>3</v>
      </c>
      <c r="N5">
        <f>I5/I7</f>
        <v>0.82252027448534004</v>
      </c>
      <c r="O5">
        <f>I5/K5</f>
        <v>0.80176345393736703</v>
      </c>
      <c r="Q5" s="2" t="s">
        <v>3</v>
      </c>
      <c r="R5" s="1">
        <f t="shared" ref="R5:R6" si="2">H5/$K5</f>
        <v>0.18972332015810275</v>
      </c>
      <c r="S5" s="1">
        <f t="shared" ref="S5:S6" si="3">I5/$K5</f>
        <v>0.80176345393736703</v>
      </c>
      <c r="T5" s="1">
        <f t="shared" ref="T5:T6" si="4">J5/$K5</f>
        <v>8.513225904530252E-3</v>
      </c>
      <c r="U5">
        <f t="shared" ref="U5:U6" si="5">SUM(R5:T5)</f>
        <v>1</v>
      </c>
    </row>
    <row r="6" spans="1:21" x14ac:dyDescent="0.45">
      <c r="A6" s="6"/>
      <c r="B6" s="2" t="s">
        <v>4</v>
      </c>
      <c r="C6" s="5">
        <v>0.44309900000000002</v>
      </c>
      <c r="D6" s="5">
        <v>0.11138000000000001</v>
      </c>
      <c r="E6" s="5">
        <v>0.445521</v>
      </c>
      <c r="F6" s="1"/>
      <c r="G6" s="2" t="s">
        <v>4</v>
      </c>
      <c r="H6" s="1">
        <v>183</v>
      </c>
      <c r="I6" s="1">
        <v>46</v>
      </c>
      <c r="J6" s="1">
        <v>184</v>
      </c>
      <c r="K6">
        <f t="shared" si="1"/>
        <v>413</v>
      </c>
      <c r="M6" s="2" t="s">
        <v>4</v>
      </c>
      <c r="N6">
        <f>J6/J7</f>
        <v>0.77310924369747902</v>
      </c>
      <c r="O6">
        <f>J6/K6</f>
        <v>0.44552058111380144</v>
      </c>
      <c r="Q6" s="2" t="s">
        <v>4</v>
      </c>
      <c r="R6" s="1">
        <f t="shared" si="2"/>
        <v>0.4430992736077482</v>
      </c>
      <c r="S6" s="1">
        <f t="shared" si="3"/>
        <v>0.11138014527845036</v>
      </c>
      <c r="T6" s="1">
        <f t="shared" si="4"/>
        <v>0.44552058111380144</v>
      </c>
      <c r="U6">
        <f t="shared" si="5"/>
        <v>1</v>
      </c>
    </row>
    <row r="7" spans="1:21" x14ac:dyDescent="0.45">
      <c r="H7">
        <f>SUM(H4:H6)</f>
        <v>27744</v>
      </c>
      <c r="I7">
        <f t="shared" ref="I7:J7" si="6">SUM(I4:I6)</f>
        <v>3206</v>
      </c>
      <c r="J7">
        <f t="shared" si="6"/>
        <v>238</v>
      </c>
      <c r="R7">
        <f>SUM(R4:R6)</f>
        <v>1.6128487889197474</v>
      </c>
      <c r="S7">
        <f t="shared" ref="S7" si="7">SUM(S4:S6)</f>
        <v>0.93217146794899075</v>
      </c>
      <c r="T7">
        <f t="shared" ref="T7" si="8">SUM(T4:T6)</f>
        <v>0.45497974313126188</v>
      </c>
    </row>
    <row r="10" spans="1:21" x14ac:dyDescent="0.45">
      <c r="B10" s="3" t="s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1" x14ac:dyDescent="0.45">
      <c r="B11" s="3" t="s">
        <v>1</v>
      </c>
      <c r="C11" s="3"/>
      <c r="D11" s="3"/>
      <c r="E11" s="3"/>
      <c r="F11" s="3"/>
      <c r="G11" s="3"/>
      <c r="H11" s="2"/>
      <c r="I11" s="3" t="s">
        <v>5</v>
      </c>
      <c r="J11" s="3"/>
      <c r="K11" s="3"/>
      <c r="L11" s="3"/>
      <c r="M11" s="3"/>
      <c r="N11" s="3"/>
    </row>
    <row r="12" spans="1:21" x14ac:dyDescent="0.45">
      <c r="B12" s="2"/>
      <c r="C12" s="2" t="s">
        <v>7</v>
      </c>
      <c r="D12" s="2" t="s">
        <v>2</v>
      </c>
      <c r="E12" s="2" t="s">
        <v>3</v>
      </c>
      <c r="F12" s="2" t="s">
        <v>8</v>
      </c>
      <c r="G12" s="2" t="s">
        <v>4</v>
      </c>
      <c r="H12" s="2"/>
      <c r="I12" s="2"/>
      <c r="J12" s="2" t="s">
        <v>7</v>
      </c>
      <c r="K12" s="2" t="s">
        <v>2</v>
      </c>
      <c r="L12" s="2" t="s">
        <v>3</v>
      </c>
      <c r="M12" s="2" t="s">
        <v>8</v>
      </c>
      <c r="N12" s="2" t="s">
        <v>4</v>
      </c>
      <c r="S12" s="4" t="s">
        <v>9</v>
      </c>
      <c r="T12" s="4" t="s">
        <v>10</v>
      </c>
    </row>
    <row r="13" spans="1:21" x14ac:dyDescent="0.45">
      <c r="A13" s="6" t="s">
        <v>11</v>
      </c>
      <c r="B13" s="2" t="s">
        <v>7</v>
      </c>
      <c r="C13" s="5">
        <v>0.93605899999999997</v>
      </c>
      <c r="D13" s="5">
        <v>4.1030200000000003E-2</v>
      </c>
      <c r="E13" s="5">
        <v>1.1680100000000001E-2</v>
      </c>
      <c r="F13" s="5">
        <v>9.4339599999999999E-3</v>
      </c>
      <c r="G13" s="5">
        <v>1.7969500000000001E-3</v>
      </c>
      <c r="H13" s="1"/>
      <c r="I13" s="2" t="s">
        <v>7</v>
      </c>
      <c r="J13" s="1">
        <v>18753</v>
      </c>
      <c r="K13" s="1">
        <v>822</v>
      </c>
      <c r="L13" s="1">
        <v>234</v>
      </c>
      <c r="M13" s="1">
        <v>189</v>
      </c>
      <c r="N13" s="1">
        <v>36</v>
      </c>
      <c r="O13">
        <f>SUM(J13:N13)</f>
        <v>20034</v>
      </c>
      <c r="R13" s="2" t="s">
        <v>7</v>
      </c>
      <c r="S13">
        <f>J13/J18</f>
        <v>0.94075448981639409</v>
      </c>
      <c r="T13">
        <f>J13/O13</f>
        <v>0.93605870020964366</v>
      </c>
    </row>
    <row r="14" spans="1:21" x14ac:dyDescent="0.45">
      <c r="A14" s="6"/>
      <c r="B14" s="2" t="s">
        <v>2</v>
      </c>
      <c r="C14" s="5">
        <v>0.12869</v>
      </c>
      <c r="D14" s="5">
        <v>0.83131999999999995</v>
      </c>
      <c r="E14" s="5">
        <v>1.8250099999999998E-2</v>
      </c>
      <c r="F14" s="5">
        <v>7.9173400000000001E-3</v>
      </c>
      <c r="G14" s="5">
        <v>1.38218E-2</v>
      </c>
      <c r="H14" s="1"/>
      <c r="I14" s="2" t="s">
        <v>2</v>
      </c>
      <c r="J14" s="1">
        <v>959</v>
      </c>
      <c r="K14" s="1">
        <v>6195</v>
      </c>
      <c r="L14" s="1">
        <v>136</v>
      </c>
      <c r="M14" s="1">
        <v>59</v>
      </c>
      <c r="N14" s="1">
        <v>103</v>
      </c>
      <c r="O14">
        <f t="shared" ref="O14:O17" si="9">SUM(J14:N14)</f>
        <v>7452</v>
      </c>
      <c r="R14" s="2" t="s">
        <v>2</v>
      </c>
      <c r="S14">
        <f>K14/K18</f>
        <v>0.83738848337388483</v>
      </c>
      <c r="T14">
        <f>K14/O14</f>
        <v>0.83132045088566831</v>
      </c>
    </row>
    <row r="15" spans="1:21" x14ac:dyDescent="0.45">
      <c r="A15" s="6"/>
      <c r="B15" s="2" t="s">
        <v>3</v>
      </c>
      <c r="C15" s="5">
        <v>5.5181099999999997E-2</v>
      </c>
      <c r="D15" s="5">
        <v>0.14743000000000001</v>
      </c>
      <c r="E15" s="5">
        <v>0.76411099999999998</v>
      </c>
      <c r="F15" s="5">
        <v>3.0749800000000001E-2</v>
      </c>
      <c r="G15" s="5">
        <v>2.5273800000000001E-3</v>
      </c>
      <c r="H15" s="1"/>
      <c r="I15" s="2" t="s">
        <v>3</v>
      </c>
      <c r="J15" s="1">
        <v>131</v>
      </c>
      <c r="K15" s="1">
        <v>350</v>
      </c>
      <c r="L15" s="1">
        <v>1814</v>
      </c>
      <c r="M15" s="1">
        <v>73</v>
      </c>
      <c r="N15" s="1">
        <v>6</v>
      </c>
      <c r="O15">
        <f t="shared" si="9"/>
        <v>2374</v>
      </c>
      <c r="R15" s="2" t="s">
        <v>3</v>
      </c>
      <c r="S15">
        <f>L15/L18</f>
        <v>0.7542619542619543</v>
      </c>
      <c r="T15">
        <f>L15/O15</f>
        <v>0.76411120471777594</v>
      </c>
    </row>
    <row r="16" spans="1:21" x14ac:dyDescent="0.45">
      <c r="A16" s="6"/>
      <c r="B16" s="2" t="s">
        <v>8</v>
      </c>
      <c r="C16" s="5">
        <v>5.5181099999999997E-2</v>
      </c>
      <c r="D16" s="5">
        <v>2.73224E-2</v>
      </c>
      <c r="E16" s="5">
        <v>0.22076499999999999</v>
      </c>
      <c r="F16" s="5">
        <v>0.68743200000000004</v>
      </c>
      <c r="G16" s="5">
        <v>1.0928999999999999E-2</v>
      </c>
      <c r="H16" s="1"/>
      <c r="I16" s="2" t="s">
        <v>8</v>
      </c>
      <c r="J16" s="1">
        <v>49</v>
      </c>
      <c r="K16" s="1">
        <v>25</v>
      </c>
      <c r="L16" s="1">
        <v>202</v>
      </c>
      <c r="M16" s="1">
        <v>629</v>
      </c>
      <c r="N16" s="1">
        <v>10</v>
      </c>
      <c r="O16">
        <f t="shared" si="9"/>
        <v>915</v>
      </c>
      <c r="R16" s="2" t="s">
        <v>8</v>
      </c>
      <c r="S16">
        <f>M16/M18</f>
        <v>0.63279678068410461</v>
      </c>
      <c r="T16">
        <f>M16/O16</f>
        <v>0.687431693989071</v>
      </c>
    </row>
    <row r="17" spans="1:20" x14ac:dyDescent="0.45">
      <c r="A17" s="6"/>
      <c r="B17" s="2" t="s">
        <v>4</v>
      </c>
      <c r="C17" s="5">
        <v>0.10169499999999999</v>
      </c>
      <c r="D17" s="5">
        <v>1.45278E-2</v>
      </c>
      <c r="E17" s="5">
        <v>4.6004799999999998E-2</v>
      </c>
      <c r="F17" s="5">
        <v>0.10653799999999999</v>
      </c>
      <c r="G17" s="5">
        <v>0.73123499999999997</v>
      </c>
      <c r="H17" s="1"/>
      <c r="I17" s="2" t="s">
        <v>4</v>
      </c>
      <c r="J17" s="1">
        <v>42</v>
      </c>
      <c r="K17" s="1">
        <v>6</v>
      </c>
      <c r="L17" s="1">
        <v>19</v>
      </c>
      <c r="M17" s="1">
        <v>44</v>
      </c>
      <c r="N17" s="1">
        <v>302</v>
      </c>
      <c r="O17">
        <f t="shared" si="9"/>
        <v>413</v>
      </c>
      <c r="R17" s="2" t="s">
        <v>4</v>
      </c>
      <c r="S17">
        <f>N17/N18</f>
        <v>0.66083150984682715</v>
      </c>
      <c r="T17">
        <f>N17/O17</f>
        <v>0.73123486682808714</v>
      </c>
    </row>
    <row r="18" spans="1:20" x14ac:dyDescent="0.45">
      <c r="A18" s="1"/>
      <c r="J18">
        <f>SUM(J13:J17)</f>
        <v>19934</v>
      </c>
      <c r="K18">
        <f t="shared" ref="K18:N18" si="10">SUM(K13:K17)</f>
        <v>7398</v>
      </c>
      <c r="L18">
        <f t="shared" si="10"/>
        <v>2405</v>
      </c>
      <c r="M18">
        <f t="shared" si="10"/>
        <v>994</v>
      </c>
      <c r="N18">
        <f t="shared" si="10"/>
        <v>457</v>
      </c>
      <c r="O18" t="b">
        <f>SUM(O13:O17)=SUM(J18:N18)</f>
        <v>1</v>
      </c>
    </row>
    <row r="20" spans="1:20" x14ac:dyDescent="0.45">
      <c r="B20" s="3" t="s">
        <v>5</v>
      </c>
      <c r="C20" s="3"/>
      <c r="D20" s="3"/>
      <c r="E20" s="3"/>
      <c r="F20" s="3"/>
      <c r="G20" s="3"/>
    </row>
    <row r="21" spans="1:20" x14ac:dyDescent="0.45">
      <c r="B21" s="2"/>
      <c r="C21" s="2" t="s">
        <v>7</v>
      </c>
      <c r="D21" s="2" t="s">
        <v>2</v>
      </c>
      <c r="E21" s="2" t="s">
        <v>3</v>
      </c>
      <c r="F21" s="2" t="s">
        <v>8</v>
      </c>
      <c r="G21" s="2" t="s">
        <v>4</v>
      </c>
    </row>
    <row r="22" spans="1:20" x14ac:dyDescent="0.45">
      <c r="B22" s="2" t="s">
        <v>7</v>
      </c>
      <c r="C22" s="5">
        <f>J13/$O13</f>
        <v>0.93605870020964366</v>
      </c>
      <c r="D22" s="5">
        <f>K13/$O13</f>
        <v>4.1030248577418389E-2</v>
      </c>
      <c r="E22" s="5">
        <f>L13/$O13</f>
        <v>1.1680143755615454E-2</v>
      </c>
      <c r="F22" s="5">
        <f>M13/$O13</f>
        <v>9.433962264150943E-3</v>
      </c>
      <c r="G22" s="5">
        <f>N13/$O13</f>
        <v>1.7969451931716084E-3</v>
      </c>
    </row>
    <row r="23" spans="1:20" x14ac:dyDescent="0.45">
      <c r="B23" s="2" t="s">
        <v>2</v>
      </c>
      <c r="C23" s="5">
        <f>J14/$O14</f>
        <v>0.12869028448738593</v>
      </c>
      <c r="D23" s="5">
        <f>K14/$O14</f>
        <v>0.83132045088566831</v>
      </c>
      <c r="E23" s="5">
        <f>L14/$O14</f>
        <v>1.8250134192163179E-2</v>
      </c>
      <c r="F23" s="5">
        <f>M14/$O14</f>
        <v>7.9173376274825555E-3</v>
      </c>
      <c r="G23" s="5">
        <f>N14/$O14</f>
        <v>1.3821792807300054E-2</v>
      </c>
    </row>
    <row r="24" spans="1:20" x14ac:dyDescent="0.45">
      <c r="B24" s="2" t="s">
        <v>3</v>
      </c>
      <c r="C24" s="5">
        <f>J15/$O15</f>
        <v>5.518112889637742E-2</v>
      </c>
      <c r="D24" s="5">
        <f>K15/$O15</f>
        <v>0.14743049705139005</v>
      </c>
      <c r="E24" s="5">
        <f>L15/$O15</f>
        <v>0.76411120471777594</v>
      </c>
      <c r="F24" s="5">
        <f>M15/$O15</f>
        <v>3.0749789385004212E-2</v>
      </c>
      <c r="G24" s="5">
        <f>N15/$O15</f>
        <v>2.527379949452401E-3</v>
      </c>
    </row>
    <row r="25" spans="1:20" x14ac:dyDescent="0.45">
      <c r="B25" s="2" t="s">
        <v>8</v>
      </c>
      <c r="C25" s="5">
        <f>J16/$O16</f>
        <v>5.3551912568306013E-2</v>
      </c>
      <c r="D25" s="5">
        <f>K16/$O16</f>
        <v>2.7322404371584699E-2</v>
      </c>
      <c r="E25" s="5">
        <f>L16/$O16</f>
        <v>0.22076502732240438</v>
      </c>
      <c r="F25" s="5">
        <f>M16/$O16</f>
        <v>0.687431693989071</v>
      </c>
      <c r="G25" s="5">
        <f>N16/$O16</f>
        <v>1.092896174863388E-2</v>
      </c>
    </row>
    <row r="26" spans="1:20" x14ac:dyDescent="0.45">
      <c r="B26" s="2" t="s">
        <v>4</v>
      </c>
      <c r="C26" s="5">
        <f>J17/$O17</f>
        <v>0.10169491525423729</v>
      </c>
      <c r="D26" s="5">
        <f>K17/$O17</f>
        <v>1.4527845036319613E-2</v>
      </c>
      <c r="E26" s="5">
        <f>L17/$O17</f>
        <v>4.6004842615012108E-2</v>
      </c>
      <c r="F26" s="5">
        <f>M17/$O17</f>
        <v>0.10653753026634383</v>
      </c>
      <c r="G26" s="5">
        <f>N17/$O17</f>
        <v>0.73123486682808714</v>
      </c>
    </row>
  </sheetData>
  <mergeCells count="10">
    <mergeCell ref="B11:G11"/>
    <mergeCell ref="I11:N11"/>
    <mergeCell ref="A4:A6"/>
    <mergeCell ref="A13:A17"/>
    <mergeCell ref="Q2:T2"/>
    <mergeCell ref="B20:G20"/>
    <mergeCell ref="B1:J1"/>
    <mergeCell ref="G2:J2"/>
    <mergeCell ref="B2:E2"/>
    <mergeCell ref="B10:N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Pereira</dc:creator>
  <cp:lastModifiedBy>Eduardo Pereira</cp:lastModifiedBy>
  <dcterms:created xsi:type="dcterms:W3CDTF">2020-05-13T18:56:31Z</dcterms:created>
  <dcterms:modified xsi:type="dcterms:W3CDTF">2020-05-13T20:42:14Z</dcterms:modified>
</cp:coreProperties>
</file>