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960" windowHeight="10575" tabRatio="770" firstSheet="12" activeTab="21"/>
  </bookViews>
  <sheets>
    <sheet name="HORIZONTAL" sheetId="1" r:id="rId1"/>
    <sheet name="VERTICAL" sheetId="2" r:id="rId2"/>
    <sheet name="CRUZETA" sheetId="3" r:id="rId3"/>
    <sheet name="DIAGONAL" sheetId="4" r:id="rId4"/>
    <sheet name="NOVOS_REPETIDOS" sheetId="5" r:id="rId5"/>
    <sheet name="QUARTETO" sheetId="6" r:id="rId6"/>
    <sheet name="PAR_IMPAR" sheetId="7" r:id="rId7"/>
    <sheet name="CURIOSIDADES" sheetId="8" r:id="rId8"/>
    <sheet name="Sheet2" sheetId="9" r:id="rId9"/>
    <sheet name="NOVO_TRIO" sheetId="10" r:id="rId10"/>
    <sheet name="ALOCAR_ESPACO_MI" sheetId="11" r:id="rId11"/>
    <sheet name="TABELA_DE_DESLOCAMENTO" sheetId="12" r:id="rId12"/>
    <sheet name="Sheet6" sheetId="13" r:id="rId13"/>
    <sheet name="Sheet1" sheetId="14" r:id="rId14"/>
    <sheet name="Sheet3" sheetId="15" r:id="rId15"/>
    <sheet name="DIFERENÇA_ENTRE_BOLAS" sheetId="16" r:id="rId16"/>
    <sheet name="Sheet4" sheetId="17" r:id="rId17"/>
    <sheet name="Gerador_Aleatorio" sheetId="18" r:id="rId18"/>
    <sheet name="Sheet7" sheetId="19" r:id="rId19"/>
    <sheet name="TABELA_DE_PROCURA" sheetId="20" r:id="rId20"/>
    <sheet name="Sheet9" sheetId="21" r:id="rId21"/>
    <sheet name="Sheet5" sheetId="22" r:id="rId22"/>
  </sheets>
  <calcPr calcId="144525"/>
</workbook>
</file>

<file path=xl/sharedStrings.xml><?xml version="1.0" encoding="utf-8"?>
<sst xmlns="http://schemas.openxmlformats.org/spreadsheetml/2006/main" count="89">
  <si>
    <t>HRZ_1</t>
  </si>
  <si>
    <t>HRZ_2</t>
  </si>
  <si>
    <t>HRZ_3</t>
  </si>
  <si>
    <t>HRZ_4</t>
  </si>
  <si>
    <t>HRZ_5</t>
  </si>
  <si>
    <t>VRT_1</t>
  </si>
  <si>
    <t>VRT_2</t>
  </si>
  <si>
    <t>VRT_3</t>
  </si>
  <si>
    <t>VRT_4</t>
  </si>
  <si>
    <t>VRT_5</t>
  </si>
  <si>
    <t>SÃO 25 NÚMEROS, SORTEADOS 15, SOBRAM 10</t>
  </si>
  <si>
    <t>ENTÃO, A QUANTIDADE DE NOVOS PODE TER ENTRE 0 A 10 NÚMEROS</t>
  </si>
  <si>
    <t>CONCURSO</t>
  </si>
  <si>
    <t>ANTERIOR</t>
  </si>
  <si>
    <t>ATUAL</t>
  </si>
  <si>
    <t>NOVOS</t>
  </si>
  <si>
    <t>REPETIDOS</t>
  </si>
  <si>
    <t>AINDA NAO SAIU</t>
  </si>
  <si>
    <t>DEIXOU DE SAIR</t>
  </si>
  <si>
    <t>OBSERVAÇÃO</t>
  </si>
  <si>
    <t>NÃO SAIU</t>
  </si>
  <si>
    <t>SAIU</t>
  </si>
  <si>
    <t>SÓ ACONTECE, SE O CONCURSO ANTERIOR REPETIR, RARO, OU SE, ESTIVER COMPARAÇÃO A MESMA COMBINAÇÃO COM SÍ PRÓPRIA</t>
  </si>
  <si>
    <t>QUARTETO USADO NO SISTEMA</t>
  </si>
  <si>
    <t>Há 12 números pares e 13 números ímpares, entretanto, na lotofacil, devemos formar 15, 16, 17 e 18 números, então abaixo há as combinações possíveis na lotofacil</t>
  </si>
  <si>
    <t>LOTOFACIL</t>
  </si>
  <si>
    <t>PAR</t>
  </si>
  <si>
    <t>IMPAR</t>
  </si>
  <si>
    <t>PARES</t>
  </si>
  <si>
    <t>IMPARES</t>
  </si>
  <si>
    <t>TOTAL</t>
  </si>
  <si>
    <t>NA LOTOFACIL DE</t>
  </si>
  <si>
    <t>BOLAS</t>
  </si>
  <si>
    <t>HÁ</t>
  </si>
  <si>
    <t>COMBINAÇÕES</t>
  </si>
  <si>
    <t>POSSÍVEIS</t>
  </si>
  <si>
    <t>HAVERÁ EM TODAS AS COMBINAÇÕES POSSÍVEIS</t>
  </si>
  <si>
    <t>JOGO</t>
  </si>
  <si>
    <t>JOGOS</t>
  </si>
  <si>
    <t>PREMIADO</t>
  </si>
  <si>
    <t>PREMIADOS</t>
  </si>
  <si>
    <t>NA FAIXA DE 15 NÚMEROS</t>
  </si>
  <si>
    <t>NÃO SE PODE CRIAR UMA ARRANJO BIDIMENSIONAL, POIS SENÃO SERÁ ALOCADO MEMÓRIA NÃO USADA</t>
  </si>
  <si>
    <t>BOLAS POR GRUPO</t>
  </si>
  <si>
    <t>QT DE GRUPOS POR QT DE BOLAS</t>
  </si>
  <si>
    <t>Combinações</t>
  </si>
  <si>
    <t>ARRANJO A x B</t>
  </si>
  <si>
    <t>MEMÓRIA NÃO USADA</t>
  </si>
  <si>
    <t>Total</t>
  </si>
  <si>
    <t>MEMÓRIA</t>
  </si>
  <si>
    <t>MEM</t>
  </si>
  <si>
    <t>COMBINAÇÕES POSSÍVEIS DE 25 BOLAS, OS NÚMEROS EM FUNDO AZUL INDICA AGRUPAMENTOS POSSÍVEIS</t>
  </si>
  <si>
    <t>CADA COLUNA DA DIREITA PRA ESQUERDA, CORRESPONDE A UMA LINHA INTEIRA DE UM ARRANJO BIDIMENSIONAL, DIMENSÃO ZERO.</t>
  </si>
  <si>
    <t>p!</t>
  </si>
  <si>
    <t>n!</t>
  </si>
  <si>
    <t>CADA LINHA DA ESQUERDA PRA DIREITA, CORRESPONDE A UMA COLUNA DA ESQUERDA PRA DIREITA EM UM ARRANJO BIDIMENSIONAL, DIMENSÃO 1.</t>
  </si>
  <si>
    <t>OBS.: OS ÍTENS EM AMARELO NO ARRANJO BIDIMENSIONAL TERÃO O VALOR 1, EXCETO A COLUNA 0 DA PLANILHA QUE TERÁ O VALOR 1.</t>
  </si>
  <si>
    <t>LTF_ID</t>
  </si>
  <si>
    <t>LTF_QT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</si>
  <si>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</si>
  <si>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</si>
  <si>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</si>
  <si>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</si>
  <si>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</si>
  <si>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</si>
  <si>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</si>
  <si>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</si>
  <si>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</si>
  <si>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</si>
  <si>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B_11</t>
  </si>
  <si>
    <t>B_12</t>
  </si>
  <si>
    <t>B_13</t>
  </si>
  <si>
    <t>B_14</t>
  </si>
  <si>
    <t>B_15</t>
  </si>
  <si>
    <t>FREQ_SOMA</t>
  </si>
  <si>
    <t>QT_ALT</t>
  </si>
  <si>
    <t>QT_DIF_1</t>
  </si>
  <si>
    <t>QT_DIF_2</t>
  </si>
  <si>
    <t>10 novos x 5 repetidos</t>
  </si>
  <si>
    <t xml:space="preserve">9 novos x 7 repetidos </t>
  </si>
  <si>
    <t>8 novos x 9 repetidos</t>
  </si>
  <si>
    <t>qt_pares</t>
  </si>
  <si>
    <t>qt_impares</t>
  </si>
  <si>
    <t>qt_vezes</t>
  </si>
  <si>
    <t>A</t>
  </si>
  <si>
    <t>B</t>
  </si>
  <si>
    <t>C</t>
  </si>
  <si>
    <t>D</t>
  </si>
  <si>
    <t>VALOR=100.000.000.000.000.000.000.000.000.000.000.000.000.000.000.000.000</t>
  </si>
</sst>
</file>

<file path=xl/styles.xml><?xml version="1.0" encoding="utf-8"?>
<styleSheet xmlns="http://schemas.openxmlformats.org/spreadsheetml/2006/main">
  <numFmts count="5">
    <numFmt numFmtId="176" formatCode="#,##0_ 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36">
    <font>
      <sz val="11"/>
      <color rgb="FF000000"/>
      <name val="Calibri"/>
      <charset val="134"/>
    </font>
    <font>
      <sz val="11"/>
      <color rgb="FF000000"/>
      <name val="Liberation Mono"/>
      <charset val="134"/>
    </font>
    <font>
      <sz val="11"/>
      <color theme="0"/>
      <name val="Liberation Mono"/>
      <charset val="134"/>
    </font>
    <font>
      <sz val="11"/>
      <name val="Calibri"/>
      <charset val="134"/>
    </font>
    <font>
      <sz val="11"/>
      <color theme="0"/>
      <name val="Calibri"/>
      <charset val="134"/>
    </font>
    <font>
      <sz val="11"/>
      <color rgb="FFFF0000"/>
      <name val="Calibri"/>
      <charset val="134"/>
    </font>
    <font>
      <sz val="10"/>
      <name val="Consolas"/>
      <charset val="134"/>
    </font>
    <font>
      <sz val="11"/>
      <color rgb="FFFFFF00"/>
      <name val="Calibri"/>
      <charset val="134"/>
    </font>
    <font>
      <sz val="12"/>
      <color theme="0"/>
      <name val="Consolas"/>
      <charset val="134"/>
    </font>
    <font>
      <sz val="10"/>
      <color theme="0"/>
      <name val="Consolas"/>
      <charset val="134"/>
    </font>
    <font>
      <sz val="12"/>
      <color rgb="FF000000"/>
      <name val="Consolas"/>
      <charset val="134"/>
    </font>
    <font>
      <sz val="12"/>
      <color rgb="FFFFFF00"/>
      <name val="Consolas"/>
      <charset val="134"/>
    </font>
    <font>
      <b/>
      <i/>
      <sz val="12"/>
      <color theme="0"/>
      <name val="Consolas"/>
      <charset val="134"/>
    </font>
    <font>
      <b/>
      <i/>
      <sz val="11"/>
      <color rgb="FF000000"/>
      <name val="Calibri"/>
      <charset val="134"/>
    </font>
    <font>
      <sz val="11"/>
      <color rgb="FFFFFFFF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55A11"/>
        <bgColor rgb="FFED7D31"/>
      </patternFill>
    </fill>
    <fill>
      <patternFill patternType="solid">
        <fgColor rgb="FF7030A0"/>
        <bgColor rgb="FF993366"/>
      </patternFill>
    </fill>
    <fill>
      <patternFill patternType="solid">
        <fgColor rgb="FF00B050"/>
        <bgColor rgb="FF008080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0" fillId="5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9" fontId="17" fillId="0" borderId="0" applyBorder="0" applyAlignment="0" applyProtection="0"/>
    <xf numFmtId="0" fontId="20" fillId="3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44" fontId="17" fillId="0" borderId="0" applyBorder="0" applyAlignment="0" applyProtection="0"/>
    <xf numFmtId="0" fontId="24" fillId="30" borderId="18" applyNumberFormat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1" borderId="21" applyNumberFormat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5" fillId="31" borderId="19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7" fillId="0" borderId="0" applyBorder="0" applyAlignment="0" applyProtection="0"/>
    <xf numFmtId="0" fontId="23" fillId="28" borderId="17" applyNumberFormat="0" applyFont="0" applyAlignment="0" applyProtection="0">
      <alignment vertical="center"/>
    </xf>
    <xf numFmtId="0" fontId="30" fillId="42" borderId="21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17" fillId="0" borderId="0" applyBorder="0" applyAlignment="0" applyProtection="0"/>
    <xf numFmtId="0" fontId="20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43" fontId="17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7" fillId="7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9" fillId="5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5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 wrapText="1"/>
    </xf>
    <xf numFmtId="176" fontId="10" fillId="0" borderId="0" xfId="0" applyNumberFormat="1" applyFont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0" fontId="11" fillId="2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1" fillId="2" borderId="8" xfId="0" applyNumberFormat="1" applyFont="1" applyFill="1" applyBorder="1" applyAlignment="1">
      <alignment horizontal="center" vertical="center"/>
    </xf>
    <xf numFmtId="0" fontId="11" fillId="2" borderId="9" xfId="0" applyNumberFormat="1" applyFont="1" applyFill="1" applyBorder="1" applyAlignment="1">
      <alignment horizontal="center" vertical="center"/>
    </xf>
    <xf numFmtId="176" fontId="10" fillId="0" borderId="10" xfId="0" applyNumberFormat="1" applyFont="1" applyBorder="1" applyAlignment="1">
      <alignment horizontal="center" vertical="center"/>
    </xf>
    <xf numFmtId="176" fontId="10" fillId="0" borderId="11" xfId="0" applyNumberFormat="1" applyFont="1" applyBorder="1" applyAlignment="1">
      <alignment horizontal="center" vertical="center"/>
    </xf>
    <xf numFmtId="0" fontId="4" fillId="15" borderId="0" xfId="0" applyNumberFormat="1" applyFont="1" applyFill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4" fillId="2" borderId="13" xfId="0" applyNumberFormat="1" applyFont="1" applyFill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11" borderId="0" xfId="0" applyNumberFormat="1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18" borderId="0" xfId="0" applyFill="1" applyAlignment="1">
      <alignment horizontal="center" vertical="center"/>
    </xf>
    <xf numFmtId="0" fontId="14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4" fillId="24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dxfs count="1">
    <dxf>
      <font>
        <b/>
        <i val="0"/>
        <color rgb="FFFFFF00"/>
      </font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ED7D31"/>
      <rgbColor rgb="00666699"/>
      <rgbColor rgb="00969696"/>
      <rgbColor rgb="00003366"/>
      <rgbColor rgb="0000B050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C2C2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G7"/>
  <sheetViews>
    <sheetView zoomScale="110" zoomScaleNormal="110" workbookViewId="0">
      <selection activeCell="D9" sqref="D9"/>
    </sheetView>
  </sheetViews>
  <sheetFormatPr defaultColWidth="9" defaultRowHeight="12.75" outlineLevelRow="6" outlineLevelCol="6"/>
  <cols>
    <col min="1" max="1025" width="9.14285714285714" style="1" customWidth="1"/>
  </cols>
  <sheetData>
    <row r="3" spans="2:7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</row>
    <row r="4" spans="2:7">
      <c r="B4" s="1" t="s">
        <v>1</v>
      </c>
      <c r="C4" s="1">
        <v>6</v>
      </c>
      <c r="D4" s="1">
        <v>7</v>
      </c>
      <c r="E4" s="1">
        <v>8</v>
      </c>
      <c r="F4" s="1">
        <v>9</v>
      </c>
      <c r="G4" s="1">
        <v>10</v>
      </c>
    </row>
    <row r="5" spans="2:7">
      <c r="B5" s="1" t="s">
        <v>2</v>
      </c>
      <c r="C5" s="1">
        <v>11</v>
      </c>
      <c r="D5" s="1">
        <v>12</v>
      </c>
      <c r="E5" s="1">
        <v>13</v>
      </c>
      <c r="F5" s="1">
        <v>14</v>
      </c>
      <c r="G5" s="1">
        <v>15</v>
      </c>
    </row>
    <row r="6" spans="2:7">
      <c r="B6" s="1" t="s">
        <v>3</v>
      </c>
      <c r="C6" s="1">
        <v>16</v>
      </c>
      <c r="D6" s="1">
        <v>17</v>
      </c>
      <c r="E6" s="1">
        <v>18</v>
      </c>
      <c r="F6" s="1">
        <v>19</v>
      </c>
      <c r="G6" s="1">
        <v>20</v>
      </c>
    </row>
    <row r="7" spans="2:7">
      <c r="B7" s="1" t="s">
        <v>4</v>
      </c>
      <c r="C7" s="1">
        <v>21</v>
      </c>
      <c r="D7" s="1">
        <v>22</v>
      </c>
      <c r="E7" s="1">
        <v>23</v>
      </c>
      <c r="F7" s="1">
        <v>24</v>
      </c>
      <c r="G7" s="1">
        <v>25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J11"/>
  <sheetViews>
    <sheetView zoomScale="145" zoomScaleNormal="145" topLeftCell="A3" workbookViewId="0">
      <selection activeCell="H14" sqref="H14"/>
    </sheetView>
  </sheetViews>
  <sheetFormatPr defaultColWidth="9.14285714285714" defaultRowHeight="12.75"/>
  <cols>
    <col min="1" max="16384" width="9.14285714285714" style="29"/>
  </cols>
  <sheetData>
    <row r="2" spans="4:8">
      <c r="D2" s="30">
        <v>1</v>
      </c>
      <c r="F2" s="32">
        <v>2</v>
      </c>
      <c r="H2" s="33">
        <v>3</v>
      </c>
    </row>
    <row r="4" spans="4:8">
      <c r="D4" s="30">
        <v>1</v>
      </c>
      <c r="E4" s="30">
        <v>2</v>
      </c>
      <c r="F4" s="32">
        <v>3</v>
      </c>
      <c r="G4" s="33">
        <v>4</v>
      </c>
      <c r="H4" s="33">
        <v>5</v>
      </c>
    </row>
    <row r="5" spans="4:8">
      <c r="D5" s="30">
        <v>6</v>
      </c>
      <c r="E5" s="32">
        <v>7</v>
      </c>
      <c r="F5" s="32">
        <v>8</v>
      </c>
      <c r="G5" s="34">
        <v>9</v>
      </c>
      <c r="H5" s="33">
        <v>10</v>
      </c>
    </row>
    <row r="6" spans="4:10">
      <c r="D6" s="31">
        <v>11</v>
      </c>
      <c r="E6" s="35">
        <v>12</v>
      </c>
      <c r="F6" s="35">
        <v>13</v>
      </c>
      <c r="G6" s="34">
        <v>14</v>
      </c>
      <c r="H6" s="34">
        <v>15</v>
      </c>
      <c r="J6" s="34">
        <v>4</v>
      </c>
    </row>
    <row r="7" spans="4:8">
      <c r="D7" s="31">
        <v>16</v>
      </c>
      <c r="E7" s="35">
        <v>17</v>
      </c>
      <c r="F7" s="30">
        <v>18</v>
      </c>
      <c r="G7" s="36">
        <v>19</v>
      </c>
      <c r="H7" s="36">
        <v>20</v>
      </c>
    </row>
    <row r="8" spans="4:8">
      <c r="D8" s="31">
        <v>21</v>
      </c>
      <c r="E8" s="31">
        <v>22</v>
      </c>
      <c r="F8" s="30">
        <v>23</v>
      </c>
      <c r="G8" s="30">
        <v>24</v>
      </c>
      <c r="H8" s="36">
        <v>25</v>
      </c>
    </row>
    <row r="10" spans="3:8">
      <c r="C10" s="31">
        <v>8</v>
      </c>
      <c r="F10" s="30">
        <v>6</v>
      </c>
      <c r="H10" s="36">
        <v>5</v>
      </c>
    </row>
    <row r="11" spans="5:5">
      <c r="E11" s="35">
        <v>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AY29"/>
  <sheetViews>
    <sheetView showGridLines="0" zoomScale="115" zoomScaleNormal="115" workbookViewId="0">
      <selection activeCell="B31" sqref="B31"/>
    </sheetView>
  </sheetViews>
  <sheetFormatPr defaultColWidth="5.08571428571429" defaultRowHeight="12.75"/>
  <cols>
    <col min="1" max="1" width="5.08571428571429" style="1" customWidth="1"/>
    <col min="2" max="2" width="10.4285714285714" style="1" customWidth="1"/>
    <col min="3" max="3" width="2.57142857142857" style="1" customWidth="1"/>
    <col min="4" max="4" width="3.57142857142857" style="1" customWidth="1"/>
    <col min="5" max="5" width="5.08571428571429" style="1" customWidth="1"/>
    <col min="6" max="6" width="10.4285714285714" style="1" customWidth="1"/>
    <col min="7" max="7" width="2.57142857142857" style="1" customWidth="1"/>
    <col min="8" max="8" width="3.57142857142857" style="1" customWidth="1"/>
    <col min="9" max="14" width="5.08571428571429" style="1" customWidth="1"/>
    <col min="15" max="15" width="10.4285714285714" style="1" customWidth="1"/>
    <col min="16" max="16" width="2.57142857142857" style="1" customWidth="1"/>
    <col min="17" max="17" width="3.57142857142857" style="1" customWidth="1"/>
    <col min="18" max="18" width="5.08571428571429" style="1" customWidth="1"/>
    <col min="19" max="19" width="10.4285714285714" style="1" customWidth="1"/>
    <col min="20" max="22" width="5.08571428571429" style="1" customWidth="1"/>
    <col min="23" max="23" width="10.4285714285714" style="1" customWidth="1"/>
    <col min="24" max="24" width="5.08571428571429" style="1" customWidth="1"/>
    <col min="25" max="25" width="10.4285714285714" style="1" customWidth="1"/>
    <col min="26" max="26" width="5.08571428571429" style="1" customWidth="1"/>
    <col min="27" max="27" width="10.4285714285714" style="1" customWidth="1"/>
    <col min="28" max="28" width="5.08571428571429" style="1" customWidth="1"/>
    <col min="29" max="29" width="10.4285714285714" style="1" customWidth="1"/>
    <col min="30" max="30" width="5.08571428571429" style="1" customWidth="1"/>
    <col min="31" max="31" width="10.4285714285714" style="1" customWidth="1"/>
    <col min="32" max="32" width="5.08571428571429" style="1" customWidth="1"/>
    <col min="33" max="33" width="10.4285714285714" style="1" customWidth="1"/>
    <col min="34" max="34" width="5.08571428571429" style="1" customWidth="1"/>
    <col min="35" max="35" width="10.4285714285714" style="1" customWidth="1"/>
    <col min="36" max="36" width="5.08571428571429" style="1" customWidth="1"/>
    <col min="37" max="37" width="10.4285714285714" style="1" customWidth="1"/>
    <col min="38" max="38" width="5.08571428571429" style="1" customWidth="1"/>
    <col min="39" max="39" width="10.4285714285714" style="1" customWidth="1"/>
    <col min="40" max="40" width="5.08571428571429" style="1" customWidth="1"/>
    <col min="41" max="41" width="10.4285714285714" style="1" customWidth="1"/>
    <col min="42" max="42" width="2.57142857142857" style="1" customWidth="1"/>
    <col min="43" max="43" width="3.57142857142857" style="1" customWidth="1"/>
    <col min="44" max="44" width="5.08571428571429" style="1" customWidth="1"/>
    <col min="45" max="45" width="6" style="1" customWidth="1"/>
    <col min="46" max="46" width="2.57142857142857" style="1" customWidth="1"/>
    <col min="47" max="47" width="3.57142857142857" style="1" customWidth="1"/>
    <col min="48" max="48" width="5.08571428571429" style="1" customWidth="1"/>
    <col min="49" max="49" width="6" style="1" customWidth="1"/>
    <col min="50" max="50" width="2.57142857142857" style="1" customWidth="1"/>
    <col min="51" max="51" width="3.57142857142857" style="1" customWidth="1"/>
    <col min="52" max="16380" width="5.08571428571429" style="1" customWidth="1"/>
    <col min="16381" max="16384" width="5.08571428571429" style="1"/>
  </cols>
  <sheetData>
    <row r="4" spans="2:51">
      <c r="B4" s="28" t="s">
        <v>49</v>
      </c>
      <c r="C4" s="28"/>
      <c r="D4" s="28"/>
      <c r="F4" s="1" t="s">
        <v>49</v>
      </c>
      <c r="J4" s="28"/>
      <c r="K4" s="28"/>
      <c r="L4" s="28"/>
      <c r="O4" s="1" t="s">
        <v>49</v>
      </c>
      <c r="S4" s="1" t="s">
        <v>49</v>
      </c>
      <c r="W4" s="1" t="s">
        <v>49</v>
      </c>
      <c r="Y4" s="1" t="s">
        <v>49</v>
      </c>
      <c r="AA4" s="1" t="s">
        <v>49</v>
      </c>
      <c r="AC4" s="1" t="s">
        <v>49</v>
      </c>
      <c r="AE4" s="1" t="s">
        <v>49</v>
      </c>
      <c r="AG4" s="1" t="s">
        <v>49</v>
      </c>
      <c r="AI4" s="1" t="s">
        <v>49</v>
      </c>
      <c r="AK4" s="1" t="s">
        <v>49</v>
      </c>
      <c r="AM4" s="1" t="s">
        <v>49</v>
      </c>
      <c r="AO4" s="28" t="s">
        <v>49</v>
      </c>
      <c r="AP4" s="28"/>
      <c r="AQ4" s="28"/>
      <c r="AS4" s="28" t="s">
        <v>50</v>
      </c>
      <c r="AT4" s="28"/>
      <c r="AU4" s="28"/>
      <c r="AW4" s="28" t="s">
        <v>50</v>
      </c>
      <c r="AX4" s="28"/>
      <c r="AY4" s="28"/>
    </row>
    <row r="5" spans="2:51">
      <c r="B5" s="28">
        <v>1</v>
      </c>
      <c r="C5" s="28">
        <v>1</v>
      </c>
      <c r="D5" s="28">
        <v>2</v>
      </c>
      <c r="F5" s="1">
        <v>26</v>
      </c>
      <c r="G5" s="1">
        <v>2</v>
      </c>
      <c r="H5" s="1">
        <v>4</v>
      </c>
      <c r="J5" s="28">
        <v>1</v>
      </c>
      <c r="K5" s="28">
        <v>1</v>
      </c>
      <c r="L5" s="28"/>
      <c r="M5" s="1">
        <v>24</v>
      </c>
      <c r="O5" s="1">
        <v>51</v>
      </c>
      <c r="P5" s="1">
        <v>3</v>
      </c>
      <c r="Q5" s="1">
        <v>7</v>
      </c>
      <c r="S5" s="1">
        <f t="shared" ref="S5:S29" si="0">O5+25</f>
        <v>76</v>
      </c>
      <c r="T5" s="1">
        <v>4</v>
      </c>
      <c r="U5" s="1">
        <v>11</v>
      </c>
      <c r="W5" s="1">
        <f t="shared" ref="W5:W29" si="1">S5+25</f>
        <v>101</v>
      </c>
      <c r="Y5" s="1">
        <f t="shared" ref="Y5:Y29" si="2">W5+25</f>
        <v>126</v>
      </c>
      <c r="AA5" s="1">
        <f t="shared" ref="AA5:AA29" si="3">Y5+25</f>
        <v>151</v>
      </c>
      <c r="AC5" s="1">
        <f t="shared" ref="AC5:AC29" si="4">AA5+25</f>
        <v>176</v>
      </c>
      <c r="AE5" s="1">
        <f t="shared" ref="AE5:AE29" si="5">AC5+25</f>
        <v>201</v>
      </c>
      <c r="AG5" s="1">
        <f t="shared" ref="AG5:AG29" si="6">AE5+25</f>
        <v>226</v>
      </c>
      <c r="AI5" s="1">
        <f t="shared" ref="AI5:AI29" si="7">AG5+25</f>
        <v>251</v>
      </c>
      <c r="AK5" s="1">
        <f t="shared" ref="AK5:AK29" si="8">AI5+25</f>
        <v>276</v>
      </c>
      <c r="AM5" s="1">
        <f t="shared" ref="AM5:AM29" si="9">AK5+25</f>
        <v>301</v>
      </c>
      <c r="AO5" s="28">
        <v>0</v>
      </c>
      <c r="AP5" s="28">
        <v>0</v>
      </c>
      <c r="AQ5" s="28">
        <v>0</v>
      </c>
      <c r="AS5" s="28">
        <v>25</v>
      </c>
      <c r="AT5" s="28">
        <v>1</v>
      </c>
      <c r="AU5" s="28">
        <v>0</v>
      </c>
      <c r="AW5" s="28">
        <v>50</v>
      </c>
      <c r="AX5" s="28">
        <v>2</v>
      </c>
      <c r="AY5" s="28">
        <v>0</v>
      </c>
    </row>
    <row r="6" spans="2:51">
      <c r="B6" s="28">
        <v>2</v>
      </c>
      <c r="C6" s="28">
        <v>1</v>
      </c>
      <c r="D6" s="28">
        <v>3</v>
      </c>
      <c r="F6" s="1">
        <v>27</v>
      </c>
      <c r="G6" s="1">
        <v>2</v>
      </c>
      <c r="H6" s="1">
        <v>5</v>
      </c>
      <c r="J6" s="28">
        <v>2</v>
      </c>
      <c r="K6" s="28">
        <f>K5+M5</f>
        <v>25</v>
      </c>
      <c r="L6" s="28"/>
      <c r="M6" s="1">
        <v>23</v>
      </c>
      <c r="O6" s="1">
        <v>52</v>
      </c>
      <c r="P6" s="1">
        <v>3</v>
      </c>
      <c r="Q6" s="1">
        <v>8</v>
      </c>
      <c r="S6" s="1">
        <f t="shared" si="0"/>
        <v>77</v>
      </c>
      <c r="T6" s="1">
        <v>4</v>
      </c>
      <c r="U6" s="1">
        <v>12</v>
      </c>
      <c r="W6" s="1">
        <f t="shared" si="1"/>
        <v>102</v>
      </c>
      <c r="Y6" s="1">
        <f t="shared" si="2"/>
        <v>127</v>
      </c>
      <c r="AA6" s="1">
        <f t="shared" si="3"/>
        <v>152</v>
      </c>
      <c r="AC6" s="1">
        <f t="shared" si="4"/>
        <v>177</v>
      </c>
      <c r="AE6" s="1">
        <f t="shared" si="5"/>
        <v>202</v>
      </c>
      <c r="AG6" s="1">
        <f t="shared" si="6"/>
        <v>227</v>
      </c>
      <c r="AI6" s="1">
        <f t="shared" si="7"/>
        <v>252</v>
      </c>
      <c r="AK6" s="1">
        <f t="shared" si="8"/>
        <v>277</v>
      </c>
      <c r="AM6" s="1">
        <f t="shared" si="9"/>
        <v>302</v>
      </c>
      <c r="AO6" s="28">
        <v>1</v>
      </c>
      <c r="AP6" s="28">
        <v>0</v>
      </c>
      <c r="AQ6" s="28">
        <v>1</v>
      </c>
      <c r="AS6" s="28">
        <v>26</v>
      </c>
      <c r="AT6" s="28">
        <v>1</v>
      </c>
      <c r="AU6" s="28">
        <v>1</v>
      </c>
      <c r="AW6" s="28">
        <v>51</v>
      </c>
      <c r="AX6" s="28">
        <v>2</v>
      </c>
      <c r="AY6" s="28">
        <v>1</v>
      </c>
    </row>
    <row r="7" spans="2:51">
      <c r="B7" s="28">
        <v>3</v>
      </c>
      <c r="C7" s="28">
        <v>1</v>
      </c>
      <c r="D7" s="28">
        <v>4</v>
      </c>
      <c r="F7" s="1">
        <v>28</v>
      </c>
      <c r="G7" s="1">
        <v>2</v>
      </c>
      <c r="H7" s="1">
        <v>6</v>
      </c>
      <c r="J7" s="28">
        <v>3</v>
      </c>
      <c r="K7" s="28">
        <f t="shared" ref="K7:K28" si="10">K6+M6</f>
        <v>48</v>
      </c>
      <c r="L7" s="28"/>
      <c r="M7" s="1">
        <v>22</v>
      </c>
      <c r="O7" s="1">
        <v>53</v>
      </c>
      <c r="P7" s="1">
        <v>3</v>
      </c>
      <c r="Q7" s="1">
        <v>9</v>
      </c>
      <c r="S7" s="1">
        <f t="shared" si="0"/>
        <v>78</v>
      </c>
      <c r="T7" s="1">
        <v>4</v>
      </c>
      <c r="U7" s="1">
        <v>13</v>
      </c>
      <c r="W7" s="1">
        <f t="shared" si="1"/>
        <v>103</v>
      </c>
      <c r="Y7" s="1">
        <f t="shared" si="2"/>
        <v>128</v>
      </c>
      <c r="AA7" s="1">
        <f t="shared" si="3"/>
        <v>153</v>
      </c>
      <c r="AC7" s="1">
        <f t="shared" si="4"/>
        <v>178</v>
      </c>
      <c r="AE7" s="1">
        <f t="shared" si="5"/>
        <v>203</v>
      </c>
      <c r="AG7" s="1">
        <f t="shared" si="6"/>
        <v>228</v>
      </c>
      <c r="AI7" s="1">
        <f t="shared" si="7"/>
        <v>253</v>
      </c>
      <c r="AK7" s="1">
        <f t="shared" si="8"/>
        <v>278</v>
      </c>
      <c r="AM7" s="1">
        <f t="shared" si="9"/>
        <v>303</v>
      </c>
      <c r="AO7" s="28">
        <v>2</v>
      </c>
      <c r="AP7" s="28">
        <v>0</v>
      </c>
      <c r="AQ7" s="28">
        <v>2</v>
      </c>
      <c r="AS7" s="28">
        <v>27</v>
      </c>
      <c r="AT7" s="28">
        <v>1</v>
      </c>
      <c r="AU7" s="28">
        <v>2</v>
      </c>
      <c r="AW7" s="28">
        <v>52</v>
      </c>
      <c r="AX7" s="28">
        <v>2</v>
      </c>
      <c r="AY7" s="28">
        <v>2</v>
      </c>
    </row>
    <row r="8" spans="2:51">
      <c r="B8" s="28">
        <v>4</v>
      </c>
      <c r="C8" s="28">
        <v>1</v>
      </c>
      <c r="D8" s="28">
        <v>5</v>
      </c>
      <c r="F8" s="1">
        <v>29</v>
      </c>
      <c r="G8" s="1">
        <v>2</v>
      </c>
      <c r="H8" s="1">
        <v>7</v>
      </c>
      <c r="J8" s="28">
        <v>4</v>
      </c>
      <c r="K8" s="28">
        <f t="shared" si="10"/>
        <v>70</v>
      </c>
      <c r="L8" s="28"/>
      <c r="M8" s="1">
        <v>21</v>
      </c>
      <c r="O8" s="1">
        <v>54</v>
      </c>
      <c r="P8" s="1">
        <v>3</v>
      </c>
      <c r="Q8" s="1">
        <v>10</v>
      </c>
      <c r="S8" s="1">
        <f t="shared" si="0"/>
        <v>79</v>
      </c>
      <c r="T8" s="1">
        <v>4</v>
      </c>
      <c r="U8" s="1">
        <v>14</v>
      </c>
      <c r="W8" s="1">
        <f t="shared" si="1"/>
        <v>104</v>
      </c>
      <c r="Y8" s="1">
        <f t="shared" si="2"/>
        <v>129</v>
      </c>
      <c r="AA8" s="1">
        <f t="shared" si="3"/>
        <v>154</v>
      </c>
      <c r="AC8" s="1">
        <f t="shared" si="4"/>
        <v>179</v>
      </c>
      <c r="AE8" s="1">
        <f t="shared" si="5"/>
        <v>204</v>
      </c>
      <c r="AG8" s="1">
        <f t="shared" si="6"/>
        <v>229</v>
      </c>
      <c r="AI8" s="1">
        <f t="shared" si="7"/>
        <v>254</v>
      </c>
      <c r="AK8" s="1">
        <f t="shared" si="8"/>
        <v>279</v>
      </c>
      <c r="AM8" s="1">
        <f t="shared" si="9"/>
        <v>304</v>
      </c>
      <c r="AO8" s="28">
        <v>3</v>
      </c>
      <c r="AP8" s="28">
        <v>0</v>
      </c>
      <c r="AQ8" s="28">
        <v>3</v>
      </c>
      <c r="AS8" s="28">
        <v>28</v>
      </c>
      <c r="AT8" s="28">
        <v>1</v>
      </c>
      <c r="AU8" s="28">
        <v>3</v>
      </c>
      <c r="AW8" s="28">
        <v>53</v>
      </c>
      <c r="AX8" s="28">
        <v>2</v>
      </c>
      <c r="AY8" s="28">
        <v>3</v>
      </c>
    </row>
    <row r="9" spans="2:51">
      <c r="B9" s="28">
        <v>5</v>
      </c>
      <c r="C9" s="28">
        <v>1</v>
      </c>
      <c r="D9" s="28">
        <v>6</v>
      </c>
      <c r="F9" s="1">
        <v>30</v>
      </c>
      <c r="G9" s="1">
        <v>2</v>
      </c>
      <c r="H9" s="1">
        <v>8</v>
      </c>
      <c r="J9" s="28">
        <v>5</v>
      </c>
      <c r="K9" s="28">
        <f t="shared" si="10"/>
        <v>91</v>
      </c>
      <c r="L9" s="28"/>
      <c r="M9" s="1">
        <v>20</v>
      </c>
      <c r="O9" s="1">
        <v>55</v>
      </c>
      <c r="P9" s="1">
        <v>3</v>
      </c>
      <c r="Q9" s="1">
        <v>11</v>
      </c>
      <c r="S9" s="1">
        <f t="shared" si="0"/>
        <v>80</v>
      </c>
      <c r="T9" s="1">
        <v>4</v>
      </c>
      <c r="U9" s="1">
        <v>15</v>
      </c>
      <c r="W9" s="1">
        <f t="shared" si="1"/>
        <v>105</v>
      </c>
      <c r="Y9" s="1">
        <f t="shared" si="2"/>
        <v>130</v>
      </c>
      <c r="AA9" s="1">
        <f t="shared" si="3"/>
        <v>155</v>
      </c>
      <c r="AC9" s="1">
        <f t="shared" si="4"/>
        <v>180</v>
      </c>
      <c r="AE9" s="1">
        <f t="shared" si="5"/>
        <v>205</v>
      </c>
      <c r="AG9" s="1">
        <f t="shared" si="6"/>
        <v>230</v>
      </c>
      <c r="AI9" s="1">
        <f t="shared" si="7"/>
        <v>255</v>
      </c>
      <c r="AK9" s="1">
        <f t="shared" si="8"/>
        <v>280</v>
      </c>
      <c r="AM9" s="1">
        <f t="shared" si="9"/>
        <v>305</v>
      </c>
      <c r="AO9" s="28">
        <v>4</v>
      </c>
      <c r="AP9" s="28">
        <v>0</v>
      </c>
      <c r="AQ9" s="28">
        <v>4</v>
      </c>
      <c r="AS9" s="28">
        <v>29</v>
      </c>
      <c r="AT9" s="28">
        <v>1</v>
      </c>
      <c r="AU9" s="28">
        <v>4</v>
      </c>
      <c r="AW9" s="28">
        <v>54</v>
      </c>
      <c r="AX9" s="28">
        <v>2</v>
      </c>
      <c r="AY9" s="28">
        <v>4</v>
      </c>
    </row>
    <row r="10" spans="2:51">
      <c r="B10" s="28">
        <v>6</v>
      </c>
      <c r="C10" s="28">
        <v>1</v>
      </c>
      <c r="D10" s="28">
        <v>7</v>
      </c>
      <c r="F10" s="1">
        <v>31</v>
      </c>
      <c r="G10" s="1">
        <v>2</v>
      </c>
      <c r="H10" s="1">
        <v>9</v>
      </c>
      <c r="J10" s="28">
        <v>6</v>
      </c>
      <c r="K10" s="28">
        <f t="shared" si="10"/>
        <v>111</v>
      </c>
      <c r="L10" s="28"/>
      <c r="M10" s="1">
        <v>19</v>
      </c>
      <c r="O10" s="1">
        <v>56</v>
      </c>
      <c r="P10" s="1">
        <v>3</v>
      </c>
      <c r="Q10" s="1">
        <v>12</v>
      </c>
      <c r="S10" s="1">
        <f t="shared" si="0"/>
        <v>81</v>
      </c>
      <c r="T10" s="1">
        <v>4</v>
      </c>
      <c r="U10" s="1">
        <v>16</v>
      </c>
      <c r="W10" s="1">
        <f t="shared" si="1"/>
        <v>106</v>
      </c>
      <c r="Y10" s="1">
        <f t="shared" si="2"/>
        <v>131</v>
      </c>
      <c r="AA10" s="1">
        <f t="shared" si="3"/>
        <v>156</v>
      </c>
      <c r="AC10" s="1">
        <f t="shared" si="4"/>
        <v>181</v>
      </c>
      <c r="AE10" s="1">
        <f t="shared" si="5"/>
        <v>206</v>
      </c>
      <c r="AG10" s="1">
        <f t="shared" si="6"/>
        <v>231</v>
      </c>
      <c r="AI10" s="1">
        <f t="shared" si="7"/>
        <v>256</v>
      </c>
      <c r="AK10" s="1">
        <f t="shared" si="8"/>
        <v>281</v>
      </c>
      <c r="AM10" s="1">
        <f t="shared" si="9"/>
        <v>306</v>
      </c>
      <c r="AO10" s="28">
        <v>5</v>
      </c>
      <c r="AP10" s="28">
        <v>0</v>
      </c>
      <c r="AQ10" s="28">
        <v>5</v>
      </c>
      <c r="AS10" s="28">
        <v>30</v>
      </c>
      <c r="AT10" s="28">
        <v>1</v>
      </c>
      <c r="AU10" s="28">
        <v>5</v>
      </c>
      <c r="AW10" s="28">
        <v>55</v>
      </c>
      <c r="AX10" s="28">
        <v>2</v>
      </c>
      <c r="AY10" s="28">
        <v>5</v>
      </c>
    </row>
    <row r="11" spans="2:51">
      <c r="B11" s="28">
        <v>7</v>
      </c>
      <c r="C11" s="28">
        <v>1</v>
      </c>
      <c r="D11" s="28">
        <v>8</v>
      </c>
      <c r="F11" s="1">
        <v>32</v>
      </c>
      <c r="G11" s="1">
        <v>2</v>
      </c>
      <c r="H11" s="1">
        <v>10</v>
      </c>
      <c r="J11" s="28">
        <v>7</v>
      </c>
      <c r="K11" s="28">
        <f t="shared" si="10"/>
        <v>130</v>
      </c>
      <c r="L11" s="28"/>
      <c r="M11" s="1">
        <v>18</v>
      </c>
      <c r="O11" s="1">
        <v>57</v>
      </c>
      <c r="P11" s="1">
        <v>3</v>
      </c>
      <c r="Q11" s="1">
        <v>13</v>
      </c>
      <c r="S11" s="1">
        <f t="shared" si="0"/>
        <v>82</v>
      </c>
      <c r="T11" s="1">
        <v>4</v>
      </c>
      <c r="U11" s="1">
        <v>17</v>
      </c>
      <c r="W11" s="1">
        <f t="shared" si="1"/>
        <v>107</v>
      </c>
      <c r="Y11" s="1">
        <f t="shared" si="2"/>
        <v>132</v>
      </c>
      <c r="AA11" s="1">
        <f t="shared" si="3"/>
        <v>157</v>
      </c>
      <c r="AC11" s="1">
        <f t="shared" si="4"/>
        <v>182</v>
      </c>
      <c r="AE11" s="1">
        <f t="shared" si="5"/>
        <v>207</v>
      </c>
      <c r="AG11" s="1">
        <f t="shared" si="6"/>
        <v>232</v>
      </c>
      <c r="AI11" s="1">
        <f t="shared" si="7"/>
        <v>257</v>
      </c>
      <c r="AK11" s="1">
        <f t="shared" si="8"/>
        <v>282</v>
      </c>
      <c r="AM11" s="1">
        <f t="shared" si="9"/>
        <v>307</v>
      </c>
      <c r="AO11" s="28">
        <v>6</v>
      </c>
      <c r="AP11" s="28">
        <v>0</v>
      </c>
      <c r="AQ11" s="28">
        <v>6</v>
      </c>
      <c r="AS11" s="28">
        <v>31</v>
      </c>
      <c r="AT11" s="28">
        <v>1</v>
      </c>
      <c r="AU11" s="28">
        <v>6</v>
      </c>
      <c r="AW11" s="28">
        <v>56</v>
      </c>
      <c r="AX11" s="28">
        <v>2</v>
      </c>
      <c r="AY11" s="28">
        <v>6</v>
      </c>
    </row>
    <row r="12" spans="2:51">
      <c r="B12" s="28">
        <v>8</v>
      </c>
      <c r="C12" s="28">
        <v>1</v>
      </c>
      <c r="D12" s="28">
        <v>9</v>
      </c>
      <c r="F12" s="1">
        <v>33</v>
      </c>
      <c r="G12" s="1">
        <v>2</v>
      </c>
      <c r="H12" s="1">
        <v>11</v>
      </c>
      <c r="J12" s="28">
        <v>8</v>
      </c>
      <c r="K12" s="28">
        <f t="shared" si="10"/>
        <v>148</v>
      </c>
      <c r="L12" s="28"/>
      <c r="M12" s="1">
        <v>17</v>
      </c>
      <c r="O12" s="1">
        <v>58</v>
      </c>
      <c r="P12" s="1">
        <v>3</v>
      </c>
      <c r="Q12" s="1">
        <v>14</v>
      </c>
      <c r="S12" s="1">
        <f t="shared" si="0"/>
        <v>83</v>
      </c>
      <c r="T12" s="1">
        <v>4</v>
      </c>
      <c r="U12" s="1">
        <v>18</v>
      </c>
      <c r="W12" s="1">
        <f t="shared" si="1"/>
        <v>108</v>
      </c>
      <c r="Y12" s="1">
        <f t="shared" si="2"/>
        <v>133</v>
      </c>
      <c r="AA12" s="1">
        <f t="shared" si="3"/>
        <v>158</v>
      </c>
      <c r="AC12" s="1">
        <f t="shared" si="4"/>
        <v>183</v>
      </c>
      <c r="AE12" s="1">
        <f t="shared" si="5"/>
        <v>208</v>
      </c>
      <c r="AG12" s="1">
        <f t="shared" si="6"/>
        <v>233</v>
      </c>
      <c r="AI12" s="1">
        <f t="shared" si="7"/>
        <v>258</v>
      </c>
      <c r="AK12" s="1">
        <f t="shared" si="8"/>
        <v>283</v>
      </c>
      <c r="AM12" s="1">
        <f t="shared" si="9"/>
        <v>308</v>
      </c>
      <c r="AO12" s="28">
        <v>7</v>
      </c>
      <c r="AP12" s="28">
        <v>0</v>
      </c>
      <c r="AQ12" s="28">
        <v>7</v>
      </c>
      <c r="AS12" s="28">
        <v>32</v>
      </c>
      <c r="AT12" s="28">
        <v>1</v>
      </c>
      <c r="AU12" s="28">
        <v>7</v>
      </c>
      <c r="AW12" s="28">
        <v>57</v>
      </c>
      <c r="AX12" s="28">
        <v>2</v>
      </c>
      <c r="AY12" s="28">
        <v>7</v>
      </c>
    </row>
    <row r="13" spans="2:51">
      <c r="B13" s="28">
        <v>9</v>
      </c>
      <c r="C13" s="28">
        <v>1</v>
      </c>
      <c r="D13" s="28">
        <v>10</v>
      </c>
      <c r="F13" s="1">
        <v>34</v>
      </c>
      <c r="G13" s="1">
        <v>2</v>
      </c>
      <c r="H13" s="1">
        <v>12</v>
      </c>
      <c r="J13" s="28">
        <v>9</v>
      </c>
      <c r="K13" s="28">
        <f t="shared" si="10"/>
        <v>165</v>
      </c>
      <c r="L13" s="28"/>
      <c r="M13" s="1">
        <v>16</v>
      </c>
      <c r="O13" s="1">
        <v>59</v>
      </c>
      <c r="P13" s="1">
        <v>3</v>
      </c>
      <c r="Q13" s="1">
        <v>15</v>
      </c>
      <c r="S13" s="1">
        <f t="shared" si="0"/>
        <v>84</v>
      </c>
      <c r="T13" s="1">
        <v>4</v>
      </c>
      <c r="U13" s="1">
        <v>19</v>
      </c>
      <c r="W13" s="1">
        <f t="shared" si="1"/>
        <v>109</v>
      </c>
      <c r="Y13" s="1">
        <f t="shared" si="2"/>
        <v>134</v>
      </c>
      <c r="AA13" s="1">
        <f t="shared" si="3"/>
        <v>159</v>
      </c>
      <c r="AC13" s="1">
        <f t="shared" si="4"/>
        <v>184</v>
      </c>
      <c r="AE13" s="1">
        <f t="shared" si="5"/>
        <v>209</v>
      </c>
      <c r="AG13" s="1">
        <f t="shared" si="6"/>
        <v>234</v>
      </c>
      <c r="AI13" s="1">
        <f t="shared" si="7"/>
        <v>259</v>
      </c>
      <c r="AK13" s="1">
        <f t="shared" si="8"/>
        <v>284</v>
      </c>
      <c r="AM13" s="1">
        <f t="shared" si="9"/>
        <v>309</v>
      </c>
      <c r="AO13" s="28">
        <v>8</v>
      </c>
      <c r="AP13" s="28">
        <v>0</v>
      </c>
      <c r="AQ13" s="28">
        <v>8</v>
      </c>
      <c r="AS13" s="28">
        <v>33</v>
      </c>
      <c r="AT13" s="28">
        <v>1</v>
      </c>
      <c r="AU13" s="28">
        <v>8</v>
      </c>
      <c r="AW13" s="28">
        <v>58</v>
      </c>
      <c r="AX13" s="28">
        <v>2</v>
      </c>
      <c r="AY13" s="28">
        <v>8</v>
      </c>
    </row>
    <row r="14" spans="2:51">
      <c r="B14" s="28">
        <v>10</v>
      </c>
      <c r="C14" s="28">
        <v>1</v>
      </c>
      <c r="D14" s="28">
        <v>11</v>
      </c>
      <c r="F14" s="1">
        <v>35</v>
      </c>
      <c r="G14" s="1">
        <v>2</v>
      </c>
      <c r="H14" s="1">
        <v>13</v>
      </c>
      <c r="J14" s="28">
        <v>10</v>
      </c>
      <c r="K14" s="28">
        <f t="shared" si="10"/>
        <v>181</v>
      </c>
      <c r="L14" s="28"/>
      <c r="M14" s="1">
        <v>15</v>
      </c>
      <c r="O14" s="1">
        <v>60</v>
      </c>
      <c r="P14" s="1">
        <v>3</v>
      </c>
      <c r="Q14" s="1">
        <v>16</v>
      </c>
      <c r="S14" s="1">
        <f t="shared" si="0"/>
        <v>85</v>
      </c>
      <c r="T14" s="1">
        <v>4</v>
      </c>
      <c r="U14" s="1">
        <v>20</v>
      </c>
      <c r="W14" s="1">
        <f t="shared" si="1"/>
        <v>110</v>
      </c>
      <c r="Y14" s="1">
        <f t="shared" si="2"/>
        <v>135</v>
      </c>
      <c r="AA14" s="1">
        <f t="shared" si="3"/>
        <v>160</v>
      </c>
      <c r="AC14" s="1">
        <f t="shared" si="4"/>
        <v>185</v>
      </c>
      <c r="AE14" s="1">
        <f t="shared" si="5"/>
        <v>210</v>
      </c>
      <c r="AG14" s="1">
        <f t="shared" si="6"/>
        <v>235</v>
      </c>
      <c r="AI14" s="1">
        <f t="shared" si="7"/>
        <v>260</v>
      </c>
      <c r="AK14" s="1">
        <f t="shared" si="8"/>
        <v>285</v>
      </c>
      <c r="AM14" s="1">
        <f t="shared" si="9"/>
        <v>310</v>
      </c>
      <c r="AO14" s="28">
        <v>9</v>
      </c>
      <c r="AP14" s="28">
        <v>0</v>
      </c>
      <c r="AQ14" s="28">
        <v>9</v>
      </c>
      <c r="AS14" s="28">
        <v>34</v>
      </c>
      <c r="AT14" s="28">
        <v>1</v>
      </c>
      <c r="AU14" s="28">
        <v>9</v>
      </c>
      <c r="AW14" s="28">
        <v>59</v>
      </c>
      <c r="AX14" s="28">
        <v>2</v>
      </c>
      <c r="AY14" s="28">
        <v>9</v>
      </c>
    </row>
    <row r="15" spans="2:51">
      <c r="B15" s="28">
        <v>11</v>
      </c>
      <c r="C15" s="28">
        <v>1</v>
      </c>
      <c r="D15" s="28">
        <v>12</v>
      </c>
      <c r="F15" s="1">
        <v>36</v>
      </c>
      <c r="G15" s="1">
        <v>2</v>
      </c>
      <c r="H15" s="1">
        <v>14</v>
      </c>
      <c r="J15" s="28">
        <v>11</v>
      </c>
      <c r="K15" s="28">
        <f t="shared" si="10"/>
        <v>196</v>
      </c>
      <c r="L15" s="28"/>
      <c r="M15" s="1">
        <v>14</v>
      </c>
      <c r="O15" s="1">
        <v>61</v>
      </c>
      <c r="P15" s="1">
        <v>3</v>
      </c>
      <c r="Q15" s="1">
        <v>17</v>
      </c>
      <c r="S15" s="1">
        <f t="shared" si="0"/>
        <v>86</v>
      </c>
      <c r="T15" s="1">
        <v>4</v>
      </c>
      <c r="U15" s="1">
        <v>21</v>
      </c>
      <c r="W15" s="1">
        <f t="shared" si="1"/>
        <v>111</v>
      </c>
      <c r="Y15" s="1">
        <f t="shared" si="2"/>
        <v>136</v>
      </c>
      <c r="AA15" s="1">
        <f t="shared" si="3"/>
        <v>161</v>
      </c>
      <c r="AC15" s="1">
        <f t="shared" si="4"/>
        <v>186</v>
      </c>
      <c r="AE15" s="1">
        <f t="shared" si="5"/>
        <v>211</v>
      </c>
      <c r="AG15" s="1">
        <f t="shared" si="6"/>
        <v>236</v>
      </c>
      <c r="AI15" s="1">
        <f t="shared" si="7"/>
        <v>261</v>
      </c>
      <c r="AK15" s="1">
        <f t="shared" si="8"/>
        <v>286</v>
      </c>
      <c r="AM15" s="1">
        <f t="shared" si="9"/>
        <v>311</v>
      </c>
      <c r="AO15" s="28">
        <v>10</v>
      </c>
      <c r="AP15" s="28">
        <v>0</v>
      </c>
      <c r="AQ15" s="28">
        <v>10</v>
      </c>
      <c r="AS15" s="28">
        <v>35</v>
      </c>
      <c r="AT15" s="28">
        <v>1</v>
      </c>
      <c r="AU15" s="28">
        <v>10</v>
      </c>
      <c r="AW15" s="28">
        <v>60</v>
      </c>
      <c r="AX15" s="28">
        <v>2</v>
      </c>
      <c r="AY15" s="28">
        <v>10</v>
      </c>
    </row>
    <row r="16" spans="2:51">
      <c r="B16" s="28">
        <v>12</v>
      </c>
      <c r="C16" s="28">
        <v>1</v>
      </c>
      <c r="D16" s="28">
        <v>13</v>
      </c>
      <c r="F16" s="1">
        <v>37</v>
      </c>
      <c r="G16" s="1">
        <v>2</v>
      </c>
      <c r="H16" s="1">
        <v>15</v>
      </c>
      <c r="J16" s="28">
        <v>12</v>
      </c>
      <c r="K16" s="28">
        <f t="shared" si="10"/>
        <v>210</v>
      </c>
      <c r="L16" s="28"/>
      <c r="M16" s="1">
        <v>13</v>
      </c>
      <c r="O16" s="1">
        <v>62</v>
      </c>
      <c r="P16" s="1">
        <v>3</v>
      </c>
      <c r="Q16" s="1">
        <v>18</v>
      </c>
      <c r="S16" s="1">
        <f t="shared" si="0"/>
        <v>87</v>
      </c>
      <c r="T16" s="1">
        <v>4</v>
      </c>
      <c r="U16" s="1">
        <v>22</v>
      </c>
      <c r="W16" s="1">
        <f t="shared" si="1"/>
        <v>112</v>
      </c>
      <c r="Y16" s="1">
        <f t="shared" si="2"/>
        <v>137</v>
      </c>
      <c r="AA16" s="1">
        <f t="shared" si="3"/>
        <v>162</v>
      </c>
      <c r="AC16" s="1">
        <f t="shared" si="4"/>
        <v>187</v>
      </c>
      <c r="AE16" s="1">
        <f t="shared" si="5"/>
        <v>212</v>
      </c>
      <c r="AG16" s="1">
        <f t="shared" si="6"/>
        <v>237</v>
      </c>
      <c r="AI16" s="1">
        <f t="shared" si="7"/>
        <v>262</v>
      </c>
      <c r="AK16" s="1">
        <f t="shared" si="8"/>
        <v>287</v>
      </c>
      <c r="AM16" s="1">
        <f t="shared" si="9"/>
        <v>312</v>
      </c>
      <c r="AO16" s="28">
        <v>11</v>
      </c>
      <c r="AP16" s="28">
        <v>0</v>
      </c>
      <c r="AQ16" s="28">
        <v>11</v>
      </c>
      <c r="AS16" s="28">
        <v>36</v>
      </c>
      <c r="AT16" s="28">
        <v>1</v>
      </c>
      <c r="AU16" s="28">
        <v>11</v>
      </c>
      <c r="AW16" s="28">
        <v>61</v>
      </c>
      <c r="AX16" s="28">
        <v>2</v>
      </c>
      <c r="AY16" s="28">
        <v>11</v>
      </c>
    </row>
    <row r="17" spans="2:51">
      <c r="B17" s="28">
        <v>13</v>
      </c>
      <c r="C17" s="28">
        <v>1</v>
      </c>
      <c r="D17" s="28">
        <v>14</v>
      </c>
      <c r="F17" s="1">
        <v>38</v>
      </c>
      <c r="G17" s="1">
        <v>2</v>
      </c>
      <c r="H17" s="1">
        <v>16</v>
      </c>
      <c r="J17" s="28">
        <v>13</v>
      </c>
      <c r="K17" s="28">
        <f t="shared" si="10"/>
        <v>223</v>
      </c>
      <c r="L17" s="28"/>
      <c r="M17" s="1">
        <v>12</v>
      </c>
      <c r="O17" s="1">
        <v>63</v>
      </c>
      <c r="P17" s="1">
        <v>3</v>
      </c>
      <c r="Q17" s="1">
        <v>19</v>
      </c>
      <c r="S17" s="1">
        <f t="shared" si="0"/>
        <v>88</v>
      </c>
      <c r="T17" s="1">
        <v>4</v>
      </c>
      <c r="U17" s="1">
        <v>23</v>
      </c>
      <c r="W17" s="1">
        <f t="shared" si="1"/>
        <v>113</v>
      </c>
      <c r="Y17" s="1">
        <f t="shared" si="2"/>
        <v>138</v>
      </c>
      <c r="AA17" s="1">
        <f t="shared" si="3"/>
        <v>163</v>
      </c>
      <c r="AC17" s="1">
        <f t="shared" si="4"/>
        <v>188</v>
      </c>
      <c r="AE17" s="1">
        <f t="shared" si="5"/>
        <v>213</v>
      </c>
      <c r="AG17" s="1">
        <f t="shared" si="6"/>
        <v>238</v>
      </c>
      <c r="AI17" s="1">
        <f t="shared" si="7"/>
        <v>263</v>
      </c>
      <c r="AK17" s="1">
        <f t="shared" si="8"/>
        <v>288</v>
      </c>
      <c r="AM17" s="1">
        <f t="shared" si="9"/>
        <v>313</v>
      </c>
      <c r="AO17" s="28">
        <v>12</v>
      </c>
      <c r="AP17" s="28">
        <v>0</v>
      </c>
      <c r="AQ17" s="28">
        <v>12</v>
      </c>
      <c r="AS17" s="28">
        <v>37</v>
      </c>
      <c r="AT17" s="28">
        <v>1</v>
      </c>
      <c r="AU17" s="28">
        <v>12</v>
      </c>
      <c r="AW17" s="28">
        <v>62</v>
      </c>
      <c r="AX17" s="28">
        <v>2</v>
      </c>
      <c r="AY17" s="28">
        <v>12</v>
      </c>
    </row>
    <row r="18" spans="2:51">
      <c r="B18" s="28">
        <v>14</v>
      </c>
      <c r="C18" s="28">
        <v>1</v>
      </c>
      <c r="D18" s="28">
        <v>15</v>
      </c>
      <c r="F18" s="1">
        <v>39</v>
      </c>
      <c r="G18" s="1">
        <v>2</v>
      </c>
      <c r="H18" s="1">
        <v>17</v>
      </c>
      <c r="J18" s="28">
        <v>14</v>
      </c>
      <c r="K18" s="28">
        <f t="shared" si="10"/>
        <v>235</v>
      </c>
      <c r="L18" s="28"/>
      <c r="M18" s="1">
        <v>11</v>
      </c>
      <c r="O18" s="1">
        <v>64</v>
      </c>
      <c r="P18" s="1">
        <v>3</v>
      </c>
      <c r="Q18" s="1">
        <v>20</v>
      </c>
      <c r="S18" s="1">
        <f t="shared" si="0"/>
        <v>89</v>
      </c>
      <c r="T18" s="1">
        <v>4</v>
      </c>
      <c r="U18" s="1">
        <v>24</v>
      </c>
      <c r="W18" s="1">
        <f t="shared" si="1"/>
        <v>114</v>
      </c>
      <c r="Y18" s="1">
        <f t="shared" si="2"/>
        <v>139</v>
      </c>
      <c r="AA18" s="1">
        <f t="shared" si="3"/>
        <v>164</v>
      </c>
      <c r="AC18" s="1">
        <f t="shared" si="4"/>
        <v>189</v>
      </c>
      <c r="AE18" s="1">
        <f t="shared" si="5"/>
        <v>214</v>
      </c>
      <c r="AG18" s="1">
        <f t="shared" si="6"/>
        <v>239</v>
      </c>
      <c r="AI18" s="1">
        <f t="shared" si="7"/>
        <v>264</v>
      </c>
      <c r="AK18" s="1">
        <f t="shared" si="8"/>
        <v>289</v>
      </c>
      <c r="AM18" s="1">
        <f t="shared" si="9"/>
        <v>314</v>
      </c>
      <c r="AO18" s="28">
        <v>13</v>
      </c>
      <c r="AP18" s="28">
        <v>0</v>
      </c>
      <c r="AQ18" s="28">
        <v>13</v>
      </c>
      <c r="AS18" s="28">
        <v>38</v>
      </c>
      <c r="AT18" s="28">
        <v>1</v>
      </c>
      <c r="AU18" s="28">
        <v>13</v>
      </c>
      <c r="AW18" s="28">
        <v>63</v>
      </c>
      <c r="AX18" s="28">
        <v>2</v>
      </c>
      <c r="AY18" s="28">
        <v>13</v>
      </c>
    </row>
    <row r="19" spans="2:51">
      <c r="B19" s="28">
        <v>15</v>
      </c>
      <c r="C19" s="28">
        <v>1</v>
      </c>
      <c r="D19" s="28">
        <v>16</v>
      </c>
      <c r="F19" s="1">
        <v>40</v>
      </c>
      <c r="G19" s="1">
        <v>2</v>
      </c>
      <c r="H19" s="1">
        <v>18</v>
      </c>
      <c r="J19" s="28">
        <v>15</v>
      </c>
      <c r="K19" s="28">
        <f t="shared" si="10"/>
        <v>246</v>
      </c>
      <c r="L19" s="28"/>
      <c r="M19" s="1">
        <v>10</v>
      </c>
      <c r="O19" s="1">
        <v>65</v>
      </c>
      <c r="P19" s="1">
        <v>3</v>
      </c>
      <c r="Q19" s="1">
        <v>21</v>
      </c>
      <c r="S19" s="1">
        <f t="shared" si="0"/>
        <v>90</v>
      </c>
      <c r="T19" s="1">
        <v>4</v>
      </c>
      <c r="U19" s="1">
        <v>25</v>
      </c>
      <c r="W19" s="1">
        <f t="shared" si="1"/>
        <v>115</v>
      </c>
      <c r="Y19" s="1">
        <f t="shared" si="2"/>
        <v>140</v>
      </c>
      <c r="AA19" s="1">
        <f t="shared" si="3"/>
        <v>165</v>
      </c>
      <c r="AC19" s="1">
        <f t="shared" si="4"/>
        <v>190</v>
      </c>
      <c r="AE19" s="1">
        <f t="shared" si="5"/>
        <v>215</v>
      </c>
      <c r="AG19" s="1">
        <f t="shared" si="6"/>
        <v>240</v>
      </c>
      <c r="AI19" s="1">
        <f t="shared" si="7"/>
        <v>265</v>
      </c>
      <c r="AK19" s="1">
        <f t="shared" si="8"/>
        <v>290</v>
      </c>
      <c r="AM19" s="1">
        <f t="shared" si="9"/>
        <v>315</v>
      </c>
      <c r="AO19" s="28">
        <v>14</v>
      </c>
      <c r="AP19" s="28">
        <v>0</v>
      </c>
      <c r="AQ19" s="28">
        <v>14</v>
      </c>
      <c r="AS19" s="28">
        <v>39</v>
      </c>
      <c r="AT19" s="28">
        <v>1</v>
      </c>
      <c r="AU19" s="28">
        <v>14</v>
      </c>
      <c r="AW19" s="28">
        <v>64</v>
      </c>
      <c r="AX19" s="28">
        <v>2</v>
      </c>
      <c r="AY19" s="28">
        <v>14</v>
      </c>
    </row>
    <row r="20" spans="2:51">
      <c r="B20" s="28">
        <v>16</v>
      </c>
      <c r="C20" s="28">
        <v>1</v>
      </c>
      <c r="D20" s="28">
        <v>17</v>
      </c>
      <c r="F20" s="1">
        <v>41</v>
      </c>
      <c r="G20" s="1">
        <v>2</v>
      </c>
      <c r="H20" s="1">
        <v>19</v>
      </c>
      <c r="J20" s="28">
        <v>16</v>
      </c>
      <c r="K20" s="28">
        <f t="shared" si="10"/>
        <v>256</v>
      </c>
      <c r="L20" s="28"/>
      <c r="M20" s="1">
        <v>9</v>
      </c>
      <c r="O20" s="1">
        <v>66</v>
      </c>
      <c r="P20" s="1">
        <v>3</v>
      </c>
      <c r="Q20" s="1">
        <v>22</v>
      </c>
      <c r="S20" s="1">
        <f t="shared" si="0"/>
        <v>91</v>
      </c>
      <c r="W20" s="1">
        <f t="shared" si="1"/>
        <v>116</v>
      </c>
      <c r="Y20" s="1">
        <f t="shared" si="2"/>
        <v>141</v>
      </c>
      <c r="AA20" s="1">
        <f t="shared" si="3"/>
        <v>166</v>
      </c>
      <c r="AC20" s="1">
        <f t="shared" si="4"/>
        <v>191</v>
      </c>
      <c r="AE20" s="1">
        <f t="shared" si="5"/>
        <v>216</v>
      </c>
      <c r="AG20" s="1">
        <f t="shared" si="6"/>
        <v>241</v>
      </c>
      <c r="AI20" s="1">
        <f t="shared" si="7"/>
        <v>266</v>
      </c>
      <c r="AK20" s="1">
        <f t="shared" si="8"/>
        <v>291</v>
      </c>
      <c r="AM20" s="1">
        <f t="shared" si="9"/>
        <v>316</v>
      </c>
      <c r="AO20" s="28">
        <v>15</v>
      </c>
      <c r="AP20" s="28">
        <v>0</v>
      </c>
      <c r="AQ20" s="28">
        <v>15</v>
      </c>
      <c r="AS20" s="28">
        <v>40</v>
      </c>
      <c r="AT20" s="28">
        <v>1</v>
      </c>
      <c r="AU20" s="28">
        <v>15</v>
      </c>
      <c r="AW20" s="28">
        <v>65</v>
      </c>
      <c r="AX20" s="28">
        <v>2</v>
      </c>
      <c r="AY20" s="28">
        <v>15</v>
      </c>
    </row>
    <row r="21" spans="2:51">
      <c r="B21" s="28">
        <v>17</v>
      </c>
      <c r="C21" s="28">
        <v>1</v>
      </c>
      <c r="D21" s="28">
        <v>18</v>
      </c>
      <c r="F21" s="1">
        <v>42</v>
      </c>
      <c r="G21" s="1">
        <v>2</v>
      </c>
      <c r="H21" s="1">
        <v>20</v>
      </c>
      <c r="J21" s="28">
        <v>17</v>
      </c>
      <c r="K21" s="28">
        <f t="shared" si="10"/>
        <v>265</v>
      </c>
      <c r="L21" s="28"/>
      <c r="M21" s="1">
        <v>8</v>
      </c>
      <c r="O21" s="1">
        <v>67</v>
      </c>
      <c r="P21" s="1">
        <v>3</v>
      </c>
      <c r="Q21" s="1">
        <v>23</v>
      </c>
      <c r="S21" s="1">
        <f t="shared" si="0"/>
        <v>92</v>
      </c>
      <c r="W21" s="1">
        <f t="shared" si="1"/>
        <v>117</v>
      </c>
      <c r="Y21" s="1">
        <f t="shared" si="2"/>
        <v>142</v>
      </c>
      <c r="AA21" s="1">
        <f t="shared" si="3"/>
        <v>167</v>
      </c>
      <c r="AC21" s="1">
        <f t="shared" si="4"/>
        <v>192</v>
      </c>
      <c r="AE21" s="1">
        <f t="shared" si="5"/>
        <v>217</v>
      </c>
      <c r="AG21" s="1">
        <f t="shared" si="6"/>
        <v>242</v>
      </c>
      <c r="AI21" s="1">
        <f t="shared" si="7"/>
        <v>267</v>
      </c>
      <c r="AK21" s="1">
        <f t="shared" si="8"/>
        <v>292</v>
      </c>
      <c r="AM21" s="1">
        <f t="shared" si="9"/>
        <v>317</v>
      </c>
      <c r="AO21" s="28">
        <v>16</v>
      </c>
      <c r="AP21" s="28">
        <v>0</v>
      </c>
      <c r="AQ21" s="28">
        <v>16</v>
      </c>
      <c r="AS21" s="28">
        <v>41</v>
      </c>
      <c r="AT21" s="28">
        <v>1</v>
      </c>
      <c r="AU21" s="28">
        <v>16</v>
      </c>
      <c r="AW21" s="28">
        <v>66</v>
      </c>
      <c r="AX21" s="28">
        <v>2</v>
      </c>
      <c r="AY21" s="28">
        <v>16</v>
      </c>
    </row>
    <row r="22" spans="2:51">
      <c r="B22" s="28">
        <v>18</v>
      </c>
      <c r="C22" s="28">
        <v>1</v>
      </c>
      <c r="D22" s="28">
        <v>19</v>
      </c>
      <c r="F22" s="1">
        <v>43</v>
      </c>
      <c r="G22" s="1">
        <v>2</v>
      </c>
      <c r="H22" s="1">
        <v>21</v>
      </c>
      <c r="J22" s="28">
        <v>18</v>
      </c>
      <c r="K22" s="28">
        <f t="shared" si="10"/>
        <v>273</v>
      </c>
      <c r="L22" s="28"/>
      <c r="M22" s="1">
        <v>7</v>
      </c>
      <c r="O22" s="1">
        <v>68</v>
      </c>
      <c r="P22" s="1">
        <v>3</v>
      </c>
      <c r="Q22" s="1">
        <v>24</v>
      </c>
      <c r="S22" s="1">
        <f t="shared" si="0"/>
        <v>93</v>
      </c>
      <c r="W22" s="1">
        <f t="shared" si="1"/>
        <v>118</v>
      </c>
      <c r="Y22" s="1">
        <f t="shared" si="2"/>
        <v>143</v>
      </c>
      <c r="AA22" s="1">
        <f t="shared" si="3"/>
        <v>168</v>
      </c>
      <c r="AC22" s="1">
        <f t="shared" si="4"/>
        <v>193</v>
      </c>
      <c r="AE22" s="1">
        <f t="shared" si="5"/>
        <v>218</v>
      </c>
      <c r="AG22" s="1">
        <f t="shared" si="6"/>
        <v>243</v>
      </c>
      <c r="AI22" s="1">
        <f t="shared" si="7"/>
        <v>268</v>
      </c>
      <c r="AK22" s="1">
        <f t="shared" si="8"/>
        <v>293</v>
      </c>
      <c r="AM22" s="1">
        <f t="shared" si="9"/>
        <v>318</v>
      </c>
      <c r="AO22" s="28">
        <v>17</v>
      </c>
      <c r="AP22" s="28">
        <v>0</v>
      </c>
      <c r="AQ22" s="28">
        <v>17</v>
      </c>
      <c r="AS22" s="28">
        <v>42</v>
      </c>
      <c r="AT22" s="28">
        <v>1</v>
      </c>
      <c r="AU22" s="28">
        <v>17</v>
      </c>
      <c r="AW22" s="28">
        <v>67</v>
      </c>
      <c r="AX22" s="28">
        <v>2</v>
      </c>
      <c r="AY22" s="28">
        <v>17</v>
      </c>
    </row>
    <row r="23" spans="2:51">
      <c r="B23" s="28">
        <v>19</v>
      </c>
      <c r="C23" s="28">
        <v>1</v>
      </c>
      <c r="D23" s="28">
        <v>20</v>
      </c>
      <c r="F23" s="1">
        <v>44</v>
      </c>
      <c r="G23" s="1">
        <v>2</v>
      </c>
      <c r="H23" s="1">
        <v>22</v>
      </c>
      <c r="J23" s="28">
        <v>19</v>
      </c>
      <c r="K23" s="28">
        <f t="shared" si="10"/>
        <v>280</v>
      </c>
      <c r="L23" s="28"/>
      <c r="M23" s="1">
        <v>6</v>
      </c>
      <c r="O23" s="1">
        <v>69</v>
      </c>
      <c r="P23" s="1">
        <v>3</v>
      </c>
      <c r="Q23" s="1">
        <v>25</v>
      </c>
      <c r="S23" s="1">
        <f t="shared" si="0"/>
        <v>94</v>
      </c>
      <c r="W23" s="1">
        <f t="shared" si="1"/>
        <v>119</v>
      </c>
      <c r="Y23" s="1">
        <f t="shared" si="2"/>
        <v>144</v>
      </c>
      <c r="AA23" s="1">
        <f t="shared" si="3"/>
        <v>169</v>
      </c>
      <c r="AC23" s="1">
        <f t="shared" si="4"/>
        <v>194</v>
      </c>
      <c r="AE23" s="1">
        <f t="shared" si="5"/>
        <v>219</v>
      </c>
      <c r="AG23" s="1">
        <f t="shared" si="6"/>
        <v>244</v>
      </c>
      <c r="AI23" s="1">
        <f t="shared" si="7"/>
        <v>269</v>
      </c>
      <c r="AK23" s="1">
        <f t="shared" si="8"/>
        <v>294</v>
      </c>
      <c r="AM23" s="1">
        <f t="shared" si="9"/>
        <v>319</v>
      </c>
      <c r="AO23" s="28">
        <v>18</v>
      </c>
      <c r="AP23" s="28">
        <v>0</v>
      </c>
      <c r="AQ23" s="28">
        <v>18</v>
      </c>
      <c r="AS23" s="28">
        <v>43</v>
      </c>
      <c r="AT23" s="28">
        <v>1</v>
      </c>
      <c r="AU23" s="28">
        <v>18</v>
      </c>
      <c r="AW23" s="28">
        <v>68</v>
      </c>
      <c r="AX23" s="28">
        <v>2</v>
      </c>
      <c r="AY23" s="28">
        <v>18</v>
      </c>
    </row>
    <row r="24" spans="2:51">
      <c r="B24" s="28">
        <v>20</v>
      </c>
      <c r="C24" s="28">
        <v>1</v>
      </c>
      <c r="D24" s="28">
        <v>21</v>
      </c>
      <c r="F24" s="1">
        <v>45</v>
      </c>
      <c r="G24" s="1">
        <v>2</v>
      </c>
      <c r="H24" s="1">
        <v>23</v>
      </c>
      <c r="J24" s="28">
        <v>20</v>
      </c>
      <c r="K24" s="28">
        <f t="shared" si="10"/>
        <v>286</v>
      </c>
      <c r="L24" s="28"/>
      <c r="M24" s="1">
        <v>5</v>
      </c>
      <c r="O24" s="1">
        <v>70</v>
      </c>
      <c r="P24" s="1">
        <v>4</v>
      </c>
      <c r="Q24" s="1">
        <v>5</v>
      </c>
      <c r="S24" s="1">
        <f t="shared" si="0"/>
        <v>95</v>
      </c>
      <c r="W24" s="1">
        <f t="shared" si="1"/>
        <v>120</v>
      </c>
      <c r="Y24" s="1">
        <f t="shared" si="2"/>
        <v>145</v>
      </c>
      <c r="AA24" s="1">
        <f t="shared" si="3"/>
        <v>170</v>
      </c>
      <c r="AC24" s="1">
        <f t="shared" si="4"/>
        <v>195</v>
      </c>
      <c r="AE24" s="1">
        <f t="shared" si="5"/>
        <v>220</v>
      </c>
      <c r="AG24" s="1">
        <f t="shared" si="6"/>
        <v>245</v>
      </c>
      <c r="AI24" s="1">
        <f t="shared" si="7"/>
        <v>270</v>
      </c>
      <c r="AK24" s="1">
        <f t="shared" si="8"/>
        <v>295</v>
      </c>
      <c r="AM24" s="1">
        <f t="shared" si="9"/>
        <v>320</v>
      </c>
      <c r="AO24" s="28">
        <v>19</v>
      </c>
      <c r="AP24" s="28">
        <v>0</v>
      </c>
      <c r="AQ24" s="28">
        <v>19</v>
      </c>
      <c r="AS24" s="28">
        <v>44</v>
      </c>
      <c r="AT24" s="28">
        <v>1</v>
      </c>
      <c r="AU24" s="28">
        <v>19</v>
      </c>
      <c r="AW24" s="28">
        <v>69</v>
      </c>
      <c r="AX24" s="28">
        <v>2</v>
      </c>
      <c r="AY24" s="28">
        <v>19</v>
      </c>
    </row>
    <row r="25" spans="2:51">
      <c r="B25" s="28">
        <v>21</v>
      </c>
      <c r="C25" s="28">
        <v>1</v>
      </c>
      <c r="D25" s="28">
        <v>22</v>
      </c>
      <c r="F25" s="1">
        <v>46</v>
      </c>
      <c r="G25" s="1">
        <v>2</v>
      </c>
      <c r="H25" s="1">
        <v>24</v>
      </c>
      <c r="J25" s="28">
        <v>21</v>
      </c>
      <c r="K25" s="28">
        <f t="shared" si="10"/>
        <v>291</v>
      </c>
      <c r="L25" s="28"/>
      <c r="M25" s="1">
        <v>4</v>
      </c>
      <c r="O25" s="1">
        <v>71</v>
      </c>
      <c r="P25" s="1">
        <v>4</v>
      </c>
      <c r="Q25" s="1">
        <v>6</v>
      </c>
      <c r="S25" s="1">
        <f t="shared" si="0"/>
        <v>96</v>
      </c>
      <c r="W25" s="1">
        <f t="shared" si="1"/>
        <v>121</v>
      </c>
      <c r="Y25" s="1">
        <f t="shared" si="2"/>
        <v>146</v>
      </c>
      <c r="AA25" s="1">
        <f t="shared" si="3"/>
        <v>171</v>
      </c>
      <c r="AC25" s="1">
        <f t="shared" si="4"/>
        <v>196</v>
      </c>
      <c r="AE25" s="1">
        <f t="shared" si="5"/>
        <v>221</v>
      </c>
      <c r="AG25" s="1">
        <f t="shared" si="6"/>
        <v>246</v>
      </c>
      <c r="AI25" s="1">
        <f t="shared" si="7"/>
        <v>271</v>
      </c>
      <c r="AK25" s="1">
        <f t="shared" si="8"/>
        <v>296</v>
      </c>
      <c r="AM25" s="1">
        <f t="shared" si="9"/>
        <v>321</v>
      </c>
      <c r="AO25" s="28">
        <v>20</v>
      </c>
      <c r="AP25" s="28">
        <v>0</v>
      </c>
      <c r="AQ25" s="28">
        <v>20</v>
      </c>
      <c r="AS25" s="28">
        <v>45</v>
      </c>
      <c r="AT25" s="28">
        <v>1</v>
      </c>
      <c r="AU25" s="28">
        <v>20</v>
      </c>
      <c r="AW25" s="28">
        <v>70</v>
      </c>
      <c r="AX25" s="28">
        <v>2</v>
      </c>
      <c r="AY25" s="28">
        <v>20</v>
      </c>
    </row>
    <row r="26" spans="2:51">
      <c r="B26" s="28">
        <v>22</v>
      </c>
      <c r="C26" s="28">
        <v>1</v>
      </c>
      <c r="D26" s="28">
        <v>23</v>
      </c>
      <c r="F26" s="1">
        <v>47</v>
      </c>
      <c r="G26" s="1">
        <v>2</v>
      </c>
      <c r="H26" s="1">
        <v>25</v>
      </c>
      <c r="J26" s="28">
        <v>22</v>
      </c>
      <c r="K26" s="28">
        <f t="shared" si="10"/>
        <v>295</v>
      </c>
      <c r="L26" s="28"/>
      <c r="M26" s="1">
        <v>3</v>
      </c>
      <c r="O26" s="1">
        <v>72</v>
      </c>
      <c r="P26" s="1">
        <v>4</v>
      </c>
      <c r="Q26" s="1">
        <v>7</v>
      </c>
      <c r="S26" s="1">
        <f t="shared" si="0"/>
        <v>97</v>
      </c>
      <c r="W26" s="1">
        <f t="shared" si="1"/>
        <v>122</v>
      </c>
      <c r="Y26" s="1">
        <f t="shared" si="2"/>
        <v>147</v>
      </c>
      <c r="AA26" s="1">
        <f t="shared" si="3"/>
        <v>172</v>
      </c>
      <c r="AC26" s="1">
        <f t="shared" si="4"/>
        <v>197</v>
      </c>
      <c r="AE26" s="1">
        <f t="shared" si="5"/>
        <v>222</v>
      </c>
      <c r="AG26" s="1">
        <f t="shared" si="6"/>
        <v>247</v>
      </c>
      <c r="AI26" s="1">
        <f t="shared" si="7"/>
        <v>272</v>
      </c>
      <c r="AK26" s="1">
        <f t="shared" si="8"/>
        <v>297</v>
      </c>
      <c r="AM26" s="1">
        <f t="shared" si="9"/>
        <v>322</v>
      </c>
      <c r="AO26" s="28">
        <v>21</v>
      </c>
      <c r="AP26" s="28">
        <v>0</v>
      </c>
      <c r="AQ26" s="28">
        <v>21</v>
      </c>
      <c r="AS26" s="28">
        <v>46</v>
      </c>
      <c r="AT26" s="28">
        <v>1</v>
      </c>
      <c r="AU26" s="28">
        <v>21</v>
      </c>
      <c r="AW26" s="28">
        <v>71</v>
      </c>
      <c r="AX26" s="28">
        <v>2</v>
      </c>
      <c r="AY26" s="28">
        <v>21</v>
      </c>
    </row>
    <row r="27" spans="2:51">
      <c r="B27" s="28">
        <v>23</v>
      </c>
      <c r="C27" s="28">
        <v>1</v>
      </c>
      <c r="D27" s="28">
        <v>24</v>
      </c>
      <c r="F27" s="1">
        <v>48</v>
      </c>
      <c r="G27" s="1">
        <v>3</v>
      </c>
      <c r="H27" s="1">
        <v>4</v>
      </c>
      <c r="J27" s="28">
        <v>23</v>
      </c>
      <c r="K27" s="28">
        <f t="shared" si="10"/>
        <v>298</v>
      </c>
      <c r="L27" s="28"/>
      <c r="M27" s="1">
        <v>2</v>
      </c>
      <c r="O27" s="1">
        <v>73</v>
      </c>
      <c r="P27" s="1">
        <v>4</v>
      </c>
      <c r="Q27" s="1">
        <v>8</v>
      </c>
      <c r="S27" s="1">
        <f t="shared" si="0"/>
        <v>98</v>
      </c>
      <c r="W27" s="1">
        <f t="shared" si="1"/>
        <v>123</v>
      </c>
      <c r="Y27" s="1">
        <f t="shared" si="2"/>
        <v>148</v>
      </c>
      <c r="AA27" s="1">
        <f t="shared" si="3"/>
        <v>173</v>
      </c>
      <c r="AC27" s="1">
        <f t="shared" si="4"/>
        <v>198</v>
      </c>
      <c r="AE27" s="1">
        <f t="shared" si="5"/>
        <v>223</v>
      </c>
      <c r="AG27" s="1">
        <f t="shared" si="6"/>
        <v>248</v>
      </c>
      <c r="AI27" s="1">
        <f t="shared" si="7"/>
        <v>273</v>
      </c>
      <c r="AK27" s="1">
        <f t="shared" si="8"/>
        <v>298</v>
      </c>
      <c r="AM27" s="1">
        <f t="shared" si="9"/>
        <v>323</v>
      </c>
      <c r="AO27" s="28">
        <v>22</v>
      </c>
      <c r="AP27" s="28">
        <v>0</v>
      </c>
      <c r="AQ27" s="28">
        <v>22</v>
      </c>
      <c r="AS27" s="28">
        <v>47</v>
      </c>
      <c r="AT27" s="28">
        <v>1</v>
      </c>
      <c r="AU27" s="28">
        <v>22</v>
      </c>
      <c r="AW27" s="28">
        <v>72</v>
      </c>
      <c r="AX27" s="28">
        <v>2</v>
      </c>
      <c r="AY27" s="28">
        <v>22</v>
      </c>
    </row>
    <row r="28" spans="2:51">
      <c r="B28" s="28">
        <v>24</v>
      </c>
      <c r="C28" s="28">
        <v>1</v>
      </c>
      <c r="D28" s="28">
        <v>25</v>
      </c>
      <c r="F28" s="1">
        <v>49</v>
      </c>
      <c r="G28" s="1">
        <v>3</v>
      </c>
      <c r="H28" s="1">
        <v>5</v>
      </c>
      <c r="J28" s="28">
        <v>24</v>
      </c>
      <c r="K28" s="28">
        <f t="shared" si="10"/>
        <v>300</v>
      </c>
      <c r="L28" s="28"/>
      <c r="M28" s="1">
        <v>1</v>
      </c>
      <c r="O28" s="1">
        <v>74</v>
      </c>
      <c r="P28" s="1">
        <v>4</v>
      </c>
      <c r="Q28" s="1">
        <v>9</v>
      </c>
      <c r="S28" s="1">
        <f t="shared" si="0"/>
        <v>99</v>
      </c>
      <c r="W28" s="1">
        <f t="shared" si="1"/>
        <v>124</v>
      </c>
      <c r="Y28" s="1">
        <f t="shared" si="2"/>
        <v>149</v>
      </c>
      <c r="AA28" s="1">
        <f t="shared" si="3"/>
        <v>174</v>
      </c>
      <c r="AC28" s="1">
        <f t="shared" si="4"/>
        <v>199</v>
      </c>
      <c r="AE28" s="1">
        <f t="shared" si="5"/>
        <v>224</v>
      </c>
      <c r="AG28" s="1">
        <f t="shared" si="6"/>
        <v>249</v>
      </c>
      <c r="AI28" s="1">
        <f t="shared" si="7"/>
        <v>274</v>
      </c>
      <c r="AK28" s="1">
        <f t="shared" si="8"/>
        <v>299</v>
      </c>
      <c r="AM28" s="1">
        <f t="shared" si="9"/>
        <v>324</v>
      </c>
      <c r="AO28" s="28">
        <v>23</v>
      </c>
      <c r="AP28" s="28">
        <v>0</v>
      </c>
      <c r="AQ28" s="28">
        <v>23</v>
      </c>
      <c r="AS28" s="28">
        <v>48</v>
      </c>
      <c r="AT28" s="28">
        <v>1</v>
      </c>
      <c r="AU28" s="28">
        <v>23</v>
      </c>
      <c r="AW28" s="28">
        <v>73</v>
      </c>
      <c r="AX28" s="28">
        <v>2</v>
      </c>
      <c r="AY28" s="28">
        <v>23</v>
      </c>
    </row>
    <row r="29" spans="2:51">
      <c r="B29" s="28">
        <v>25</v>
      </c>
      <c r="C29" s="28">
        <v>2</v>
      </c>
      <c r="D29" s="28">
        <v>3</v>
      </c>
      <c r="F29" s="1">
        <v>50</v>
      </c>
      <c r="G29" s="1">
        <v>3</v>
      </c>
      <c r="H29" s="1">
        <v>6</v>
      </c>
      <c r="O29" s="1">
        <v>75</v>
      </c>
      <c r="P29" s="1">
        <v>4</v>
      </c>
      <c r="Q29" s="1">
        <v>10</v>
      </c>
      <c r="S29" s="1">
        <f t="shared" si="0"/>
        <v>100</v>
      </c>
      <c r="W29" s="1">
        <f t="shared" si="1"/>
        <v>125</v>
      </c>
      <c r="Y29" s="1">
        <f t="shared" si="2"/>
        <v>150</v>
      </c>
      <c r="AA29" s="1">
        <f t="shared" si="3"/>
        <v>175</v>
      </c>
      <c r="AC29" s="1">
        <f t="shared" si="4"/>
        <v>200</v>
      </c>
      <c r="AE29" s="1">
        <f t="shared" si="5"/>
        <v>225</v>
      </c>
      <c r="AG29" s="1">
        <f t="shared" si="6"/>
        <v>250</v>
      </c>
      <c r="AI29" s="1">
        <f t="shared" si="7"/>
        <v>275</v>
      </c>
      <c r="AK29" s="1">
        <f t="shared" si="8"/>
        <v>300</v>
      </c>
      <c r="AM29" s="1">
        <f t="shared" si="9"/>
        <v>325</v>
      </c>
      <c r="AO29" s="28">
        <v>24</v>
      </c>
      <c r="AP29" s="28">
        <v>0</v>
      </c>
      <c r="AQ29" s="28">
        <v>24</v>
      </c>
      <c r="AS29" s="28">
        <v>49</v>
      </c>
      <c r="AT29" s="28">
        <v>1</v>
      </c>
      <c r="AU29" s="28">
        <v>24</v>
      </c>
      <c r="AW29" s="28">
        <v>74</v>
      </c>
      <c r="AX29" s="28">
        <v>2</v>
      </c>
      <c r="AY29" s="28">
        <v>24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T35"/>
  <sheetViews>
    <sheetView showGridLines="0" zoomScale="130" zoomScaleNormal="130" workbookViewId="0">
      <selection activeCell="H19" sqref="H19"/>
    </sheetView>
  </sheetViews>
  <sheetFormatPr defaultColWidth="9.14285714285714" defaultRowHeight="10.5"/>
  <cols>
    <col min="1" max="1" width="2.14285714285714" style="20" customWidth="1"/>
    <col min="2" max="3" width="3.57142857142857" style="20" customWidth="1"/>
    <col min="4" max="11" width="11.7142857142857" style="20" customWidth="1"/>
    <col min="12" max="13" width="9.57142857142857" style="20" customWidth="1"/>
    <col min="14" max="15" width="8.57142857142857" style="20" customWidth="1"/>
    <col min="16" max="16" width="7.57142857142857" style="20" customWidth="1"/>
    <col min="17" max="17" width="5.57142857142857" style="20" customWidth="1"/>
    <col min="18" max="18" width="4.57142857142857" style="20" customWidth="1"/>
    <col min="19" max="19" width="2.57142857142857" style="20" customWidth="1"/>
    <col min="20" max="20" width="27.5714285714286" style="20" customWidth="1"/>
    <col min="21" max="21" width="4.57142857142857" style="20" customWidth="1"/>
    <col min="22" max="24" width="3.57142857142857" style="20" customWidth="1"/>
    <col min="25" max="25" width="5.57142857142857" style="20" customWidth="1"/>
    <col min="26" max="29" width="3.57142857142857" style="20" customWidth="1"/>
    <col min="30" max="16384" width="9.14285714285714" style="20"/>
  </cols>
  <sheetData>
    <row r="3" ht="14.25" spans="4:19">
      <c r="D3" s="21" t="s">
        <v>51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4:19">
      <c r="D4" s="22" t="s">
        <v>52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3:19">
      <c r="C5" s="23" t="s">
        <v>53</v>
      </c>
      <c r="D5" s="23">
        <v>15</v>
      </c>
      <c r="E5" s="23">
        <v>14</v>
      </c>
      <c r="F5" s="23">
        <v>13</v>
      </c>
      <c r="G5" s="23">
        <v>12</v>
      </c>
      <c r="H5" s="23">
        <v>11</v>
      </c>
      <c r="I5" s="23">
        <v>10</v>
      </c>
      <c r="J5" s="23">
        <v>9</v>
      </c>
      <c r="K5" s="23">
        <v>8</v>
      </c>
      <c r="L5" s="23">
        <v>7</v>
      </c>
      <c r="M5" s="23">
        <v>6</v>
      </c>
      <c r="N5" s="23">
        <v>5</v>
      </c>
      <c r="O5" s="23">
        <v>4</v>
      </c>
      <c r="P5" s="23">
        <v>3</v>
      </c>
      <c r="Q5" s="23">
        <v>2</v>
      </c>
      <c r="R5" s="23">
        <v>1</v>
      </c>
      <c r="S5" s="23">
        <v>0</v>
      </c>
    </row>
    <row r="6" spans="3:19">
      <c r="C6" s="24" t="s">
        <v>54</v>
      </c>
      <c r="D6" s="17">
        <v>1</v>
      </c>
      <c r="E6" s="17">
        <v>2</v>
      </c>
      <c r="F6" s="17">
        <v>3</v>
      </c>
      <c r="G6" s="17">
        <v>4</v>
      </c>
      <c r="H6" s="17">
        <v>5</v>
      </c>
      <c r="I6" s="17">
        <v>6</v>
      </c>
      <c r="J6" s="17">
        <v>7</v>
      </c>
      <c r="K6" s="17">
        <v>8</v>
      </c>
      <c r="L6" s="17">
        <v>9</v>
      </c>
      <c r="M6" s="17">
        <v>10</v>
      </c>
      <c r="N6" s="17">
        <v>11</v>
      </c>
      <c r="O6" s="17">
        <v>12</v>
      </c>
      <c r="P6" s="17">
        <v>13</v>
      </c>
      <c r="Q6" s="17">
        <v>14</v>
      </c>
      <c r="R6" s="17">
        <v>15</v>
      </c>
      <c r="S6" s="17"/>
    </row>
    <row r="7" s="20" customFormat="1" spans="2:20">
      <c r="B7" s="20">
        <v>0</v>
      </c>
      <c r="C7" s="24">
        <v>25</v>
      </c>
      <c r="D7" s="25">
        <f>IFERROR(COMBIN($C7,D$5),0)</f>
        <v>3268760</v>
      </c>
      <c r="E7" s="25">
        <f t="shared" ref="E7:S7" si="0">COMBIN($C7,E$5)</f>
        <v>4457400</v>
      </c>
      <c r="F7" s="25">
        <f t="shared" si="0"/>
        <v>5200300</v>
      </c>
      <c r="G7" s="25">
        <f t="shared" si="0"/>
        <v>5200300</v>
      </c>
      <c r="H7" s="25">
        <f t="shared" si="0"/>
        <v>4457400</v>
      </c>
      <c r="I7" s="25">
        <f t="shared" si="0"/>
        <v>3268760</v>
      </c>
      <c r="J7" s="25">
        <f t="shared" si="0"/>
        <v>2042975</v>
      </c>
      <c r="K7" s="25">
        <f t="shared" si="0"/>
        <v>1081575</v>
      </c>
      <c r="L7" s="25">
        <f t="shared" si="0"/>
        <v>480700</v>
      </c>
      <c r="M7" s="25">
        <f t="shared" si="0"/>
        <v>177100</v>
      </c>
      <c r="N7" s="25">
        <f t="shared" si="0"/>
        <v>53130</v>
      </c>
      <c r="O7" s="25">
        <f t="shared" si="0"/>
        <v>12650</v>
      </c>
      <c r="P7" s="25">
        <f t="shared" si="0"/>
        <v>2300</v>
      </c>
      <c r="Q7" s="25">
        <f t="shared" si="0"/>
        <v>300</v>
      </c>
      <c r="R7" s="25">
        <f t="shared" si="0"/>
        <v>25</v>
      </c>
      <c r="S7" s="26">
        <v>1</v>
      </c>
      <c r="T7" s="27"/>
    </row>
    <row r="8" spans="2:19">
      <c r="B8" s="20">
        <v>1</v>
      </c>
      <c r="C8" s="24">
        <v>24</v>
      </c>
      <c r="D8" s="16">
        <f>IFERROR(COMBIN($C8,D$5),0)</f>
        <v>1307504</v>
      </c>
      <c r="E8" s="16">
        <f t="shared" ref="E8:R8" si="1">IFERROR(COMBIN($C8,E$5),0)</f>
        <v>1961256</v>
      </c>
      <c r="F8" s="16">
        <f t="shared" si="1"/>
        <v>2496144</v>
      </c>
      <c r="G8" s="16">
        <f t="shared" si="1"/>
        <v>2704156</v>
      </c>
      <c r="H8" s="16">
        <f t="shared" si="1"/>
        <v>2496144</v>
      </c>
      <c r="I8" s="16">
        <f t="shared" si="1"/>
        <v>1961256</v>
      </c>
      <c r="J8" s="16">
        <f t="shared" si="1"/>
        <v>1307504</v>
      </c>
      <c r="K8" s="16">
        <f t="shared" si="1"/>
        <v>735471</v>
      </c>
      <c r="L8" s="16">
        <f t="shared" si="1"/>
        <v>346104</v>
      </c>
      <c r="M8" s="16">
        <f t="shared" si="1"/>
        <v>134596</v>
      </c>
      <c r="N8" s="16">
        <f t="shared" si="1"/>
        <v>42504</v>
      </c>
      <c r="O8" s="16">
        <f t="shared" si="1"/>
        <v>10626</v>
      </c>
      <c r="P8" s="16">
        <f t="shared" si="1"/>
        <v>2024</v>
      </c>
      <c r="Q8" s="16">
        <f t="shared" si="1"/>
        <v>276</v>
      </c>
      <c r="R8" s="16">
        <f t="shared" si="1"/>
        <v>24</v>
      </c>
      <c r="S8" s="17">
        <v>1</v>
      </c>
    </row>
    <row r="9" spans="2:19">
      <c r="B9" s="20">
        <v>2</v>
      </c>
      <c r="C9" s="24">
        <v>23</v>
      </c>
      <c r="D9" s="16">
        <f t="shared" ref="D9:D32" si="2">IFERROR(COMBIN($C9,D$5),0)</f>
        <v>490314</v>
      </c>
      <c r="E9" s="16">
        <f t="shared" ref="E9:E32" si="3">IFERROR(COMBIN($C9,E$5),0)</f>
        <v>817190</v>
      </c>
      <c r="F9" s="16">
        <f t="shared" ref="F9:F32" si="4">IFERROR(COMBIN($C9,F$5),0)</f>
        <v>1144066</v>
      </c>
      <c r="G9" s="16">
        <f t="shared" ref="G9:G32" si="5">IFERROR(COMBIN($C9,G$5),0)</f>
        <v>1352078</v>
      </c>
      <c r="H9" s="16">
        <f t="shared" ref="H9:H32" si="6">IFERROR(COMBIN($C9,H$5),0)</f>
        <v>1352078</v>
      </c>
      <c r="I9" s="16">
        <f t="shared" ref="I9:I32" si="7">IFERROR(COMBIN($C9,I$5),0)</f>
        <v>1144066</v>
      </c>
      <c r="J9" s="16">
        <f t="shared" ref="J9:J32" si="8">IFERROR(COMBIN($C9,J$5),0)</f>
        <v>817190</v>
      </c>
      <c r="K9" s="16">
        <f t="shared" ref="K9:K32" si="9">IFERROR(COMBIN($C9,K$5),0)</f>
        <v>490314</v>
      </c>
      <c r="L9" s="16">
        <f t="shared" ref="L9:L32" si="10">IFERROR(COMBIN($C9,L$5),0)</f>
        <v>245157</v>
      </c>
      <c r="M9" s="16">
        <f t="shared" ref="M9:M32" si="11">IFERROR(COMBIN($C9,M$5),0)</f>
        <v>100947</v>
      </c>
      <c r="N9" s="16">
        <f t="shared" ref="N9:N32" si="12">IFERROR(COMBIN($C9,N$5),0)</f>
        <v>33649</v>
      </c>
      <c r="O9" s="16">
        <f t="shared" ref="O9:O32" si="13">IFERROR(COMBIN($C9,O$5),0)</f>
        <v>8855</v>
      </c>
      <c r="P9" s="16">
        <f t="shared" ref="P9:P32" si="14">IFERROR(COMBIN($C9,P$5),0)</f>
        <v>1771</v>
      </c>
      <c r="Q9" s="16">
        <f t="shared" ref="Q9:Q32" si="15">IFERROR(COMBIN($C9,Q$5),0)</f>
        <v>253</v>
      </c>
      <c r="R9" s="16">
        <f t="shared" ref="R9:R32" si="16">IFERROR(COMBIN($C9,R$5),0)</f>
        <v>23</v>
      </c>
      <c r="S9" s="17">
        <v>1</v>
      </c>
    </row>
    <row r="10" spans="2:19">
      <c r="B10" s="20">
        <v>3</v>
      </c>
      <c r="C10" s="24">
        <v>22</v>
      </c>
      <c r="D10" s="16">
        <f t="shared" si="2"/>
        <v>170544</v>
      </c>
      <c r="E10" s="16">
        <f t="shared" si="3"/>
        <v>319770</v>
      </c>
      <c r="F10" s="16">
        <f t="shared" si="4"/>
        <v>497420</v>
      </c>
      <c r="G10" s="16">
        <f t="shared" si="5"/>
        <v>646646</v>
      </c>
      <c r="H10" s="16">
        <f t="shared" si="6"/>
        <v>705432</v>
      </c>
      <c r="I10" s="16">
        <f t="shared" si="7"/>
        <v>646646</v>
      </c>
      <c r="J10" s="16">
        <f t="shared" si="8"/>
        <v>497420</v>
      </c>
      <c r="K10" s="16">
        <f t="shared" si="9"/>
        <v>319770</v>
      </c>
      <c r="L10" s="16">
        <f t="shared" si="10"/>
        <v>170544</v>
      </c>
      <c r="M10" s="16">
        <f t="shared" si="11"/>
        <v>74613</v>
      </c>
      <c r="N10" s="16">
        <f t="shared" si="12"/>
        <v>26334</v>
      </c>
      <c r="O10" s="16">
        <f t="shared" si="13"/>
        <v>7315</v>
      </c>
      <c r="P10" s="16">
        <f t="shared" si="14"/>
        <v>1540</v>
      </c>
      <c r="Q10" s="16">
        <f t="shared" si="15"/>
        <v>231</v>
      </c>
      <c r="R10" s="16">
        <f t="shared" si="16"/>
        <v>22</v>
      </c>
      <c r="S10" s="17">
        <v>1</v>
      </c>
    </row>
    <row r="11" spans="2:19">
      <c r="B11" s="20">
        <v>4</v>
      </c>
      <c r="C11" s="24">
        <v>21</v>
      </c>
      <c r="D11" s="16">
        <f t="shared" si="2"/>
        <v>54264</v>
      </c>
      <c r="E11" s="16">
        <f t="shared" si="3"/>
        <v>116280</v>
      </c>
      <c r="F11" s="16">
        <f t="shared" si="4"/>
        <v>203490</v>
      </c>
      <c r="G11" s="16">
        <f t="shared" si="5"/>
        <v>293930</v>
      </c>
      <c r="H11" s="16">
        <f t="shared" si="6"/>
        <v>352716</v>
      </c>
      <c r="I11" s="16">
        <f t="shared" si="7"/>
        <v>352716</v>
      </c>
      <c r="J11" s="16">
        <f t="shared" si="8"/>
        <v>293930</v>
      </c>
      <c r="K11" s="16">
        <f t="shared" si="9"/>
        <v>203490</v>
      </c>
      <c r="L11" s="16">
        <f t="shared" si="10"/>
        <v>116280</v>
      </c>
      <c r="M11" s="16">
        <f t="shared" si="11"/>
        <v>54264</v>
      </c>
      <c r="N11" s="16">
        <f t="shared" si="12"/>
        <v>20349</v>
      </c>
      <c r="O11" s="16">
        <f t="shared" si="13"/>
        <v>5985</v>
      </c>
      <c r="P11" s="16">
        <f t="shared" si="14"/>
        <v>1330</v>
      </c>
      <c r="Q11" s="16">
        <f t="shared" si="15"/>
        <v>210</v>
      </c>
      <c r="R11" s="16">
        <f t="shared" si="16"/>
        <v>21</v>
      </c>
      <c r="S11" s="17">
        <v>1</v>
      </c>
    </row>
    <row r="12" spans="2:19">
      <c r="B12" s="20">
        <v>5</v>
      </c>
      <c r="C12" s="24">
        <v>20</v>
      </c>
      <c r="D12" s="16">
        <f t="shared" si="2"/>
        <v>15504</v>
      </c>
      <c r="E12" s="16">
        <f t="shared" si="3"/>
        <v>38760</v>
      </c>
      <c r="F12" s="16">
        <f t="shared" si="4"/>
        <v>77520</v>
      </c>
      <c r="G12" s="16">
        <f t="shared" si="5"/>
        <v>125970</v>
      </c>
      <c r="H12" s="16">
        <f t="shared" si="6"/>
        <v>167960</v>
      </c>
      <c r="I12" s="16">
        <f t="shared" si="7"/>
        <v>184756</v>
      </c>
      <c r="J12" s="16">
        <f t="shared" si="8"/>
        <v>167960</v>
      </c>
      <c r="K12" s="16">
        <f t="shared" si="9"/>
        <v>125970</v>
      </c>
      <c r="L12" s="16">
        <f t="shared" si="10"/>
        <v>77520</v>
      </c>
      <c r="M12" s="16">
        <f t="shared" si="11"/>
        <v>38760</v>
      </c>
      <c r="N12" s="16">
        <f t="shared" si="12"/>
        <v>15504</v>
      </c>
      <c r="O12" s="16">
        <f t="shared" si="13"/>
        <v>4845</v>
      </c>
      <c r="P12" s="16">
        <f t="shared" si="14"/>
        <v>1140</v>
      </c>
      <c r="Q12" s="16">
        <f t="shared" si="15"/>
        <v>190</v>
      </c>
      <c r="R12" s="16">
        <f t="shared" si="16"/>
        <v>20</v>
      </c>
      <c r="S12" s="17">
        <v>1</v>
      </c>
    </row>
    <row r="13" spans="2:19">
      <c r="B13" s="20">
        <v>6</v>
      </c>
      <c r="C13" s="24">
        <v>19</v>
      </c>
      <c r="D13" s="16">
        <f t="shared" si="2"/>
        <v>3876</v>
      </c>
      <c r="E13" s="16">
        <f t="shared" si="3"/>
        <v>11628</v>
      </c>
      <c r="F13" s="16">
        <f t="shared" si="4"/>
        <v>27132</v>
      </c>
      <c r="G13" s="16">
        <f t="shared" si="5"/>
        <v>50388</v>
      </c>
      <c r="H13" s="16">
        <f t="shared" si="6"/>
        <v>75582</v>
      </c>
      <c r="I13" s="16">
        <f t="shared" si="7"/>
        <v>92378</v>
      </c>
      <c r="J13" s="16">
        <f t="shared" si="8"/>
        <v>92378</v>
      </c>
      <c r="K13" s="16">
        <f t="shared" si="9"/>
        <v>75582</v>
      </c>
      <c r="L13" s="16">
        <f t="shared" si="10"/>
        <v>50388</v>
      </c>
      <c r="M13" s="16">
        <f t="shared" si="11"/>
        <v>27132</v>
      </c>
      <c r="N13" s="16">
        <f t="shared" si="12"/>
        <v>11628</v>
      </c>
      <c r="O13" s="16">
        <f t="shared" si="13"/>
        <v>3876</v>
      </c>
      <c r="P13" s="16">
        <f t="shared" si="14"/>
        <v>969</v>
      </c>
      <c r="Q13" s="16">
        <f t="shared" si="15"/>
        <v>171</v>
      </c>
      <c r="R13" s="16">
        <f t="shared" si="16"/>
        <v>19</v>
      </c>
      <c r="S13" s="17">
        <v>1</v>
      </c>
    </row>
    <row r="14" spans="2:19">
      <c r="B14" s="20">
        <v>7</v>
      </c>
      <c r="C14" s="24">
        <v>18</v>
      </c>
      <c r="D14" s="16">
        <f t="shared" si="2"/>
        <v>816</v>
      </c>
      <c r="E14" s="16">
        <f t="shared" si="3"/>
        <v>3060</v>
      </c>
      <c r="F14" s="16">
        <f t="shared" si="4"/>
        <v>8568</v>
      </c>
      <c r="G14" s="16">
        <f t="shared" si="5"/>
        <v>18564</v>
      </c>
      <c r="H14" s="16">
        <f t="shared" si="6"/>
        <v>31824</v>
      </c>
      <c r="I14" s="16">
        <f t="shared" si="7"/>
        <v>43758</v>
      </c>
      <c r="J14" s="16">
        <f t="shared" si="8"/>
        <v>48620</v>
      </c>
      <c r="K14" s="16">
        <f t="shared" si="9"/>
        <v>43758</v>
      </c>
      <c r="L14" s="16">
        <f t="shared" si="10"/>
        <v>31824</v>
      </c>
      <c r="M14" s="16">
        <f t="shared" si="11"/>
        <v>18564</v>
      </c>
      <c r="N14" s="16">
        <f t="shared" si="12"/>
        <v>8568</v>
      </c>
      <c r="O14" s="16">
        <f t="shared" si="13"/>
        <v>3060</v>
      </c>
      <c r="P14" s="16">
        <f t="shared" si="14"/>
        <v>816</v>
      </c>
      <c r="Q14" s="16">
        <f t="shared" si="15"/>
        <v>153</v>
      </c>
      <c r="R14" s="16">
        <f t="shared" si="16"/>
        <v>18</v>
      </c>
      <c r="S14" s="17">
        <v>1</v>
      </c>
    </row>
    <row r="15" spans="2:19">
      <c r="B15" s="20">
        <v>8</v>
      </c>
      <c r="C15" s="24">
        <v>17</v>
      </c>
      <c r="D15" s="16">
        <f t="shared" si="2"/>
        <v>136</v>
      </c>
      <c r="E15" s="16">
        <f t="shared" si="3"/>
        <v>680</v>
      </c>
      <c r="F15" s="16">
        <f t="shared" si="4"/>
        <v>2380</v>
      </c>
      <c r="G15" s="16">
        <f t="shared" si="5"/>
        <v>6188</v>
      </c>
      <c r="H15" s="16">
        <f t="shared" si="6"/>
        <v>12376</v>
      </c>
      <c r="I15" s="16">
        <f t="shared" si="7"/>
        <v>19448</v>
      </c>
      <c r="J15" s="16">
        <f t="shared" si="8"/>
        <v>24310</v>
      </c>
      <c r="K15" s="16">
        <f t="shared" si="9"/>
        <v>24310</v>
      </c>
      <c r="L15" s="16">
        <f t="shared" si="10"/>
        <v>19448</v>
      </c>
      <c r="M15" s="16">
        <f t="shared" si="11"/>
        <v>12376</v>
      </c>
      <c r="N15" s="16">
        <f t="shared" si="12"/>
        <v>6188</v>
      </c>
      <c r="O15" s="16">
        <f t="shared" si="13"/>
        <v>2380</v>
      </c>
      <c r="P15" s="16">
        <f t="shared" si="14"/>
        <v>680</v>
      </c>
      <c r="Q15" s="16">
        <f t="shared" si="15"/>
        <v>136</v>
      </c>
      <c r="R15" s="16">
        <f t="shared" si="16"/>
        <v>17</v>
      </c>
      <c r="S15" s="17">
        <v>1</v>
      </c>
    </row>
    <row r="16" spans="2:19">
      <c r="B16" s="20">
        <v>9</v>
      </c>
      <c r="C16" s="24">
        <v>16</v>
      </c>
      <c r="D16" s="16">
        <f t="shared" si="2"/>
        <v>16</v>
      </c>
      <c r="E16" s="16">
        <f t="shared" si="3"/>
        <v>120</v>
      </c>
      <c r="F16" s="16">
        <f t="shared" si="4"/>
        <v>560</v>
      </c>
      <c r="G16" s="16">
        <f t="shared" si="5"/>
        <v>1820</v>
      </c>
      <c r="H16" s="16">
        <f t="shared" si="6"/>
        <v>4368</v>
      </c>
      <c r="I16" s="16">
        <f t="shared" si="7"/>
        <v>8008</v>
      </c>
      <c r="J16" s="16">
        <f t="shared" si="8"/>
        <v>11440</v>
      </c>
      <c r="K16" s="16">
        <f t="shared" si="9"/>
        <v>12870</v>
      </c>
      <c r="L16" s="16">
        <f t="shared" si="10"/>
        <v>11440</v>
      </c>
      <c r="M16" s="16">
        <f t="shared" si="11"/>
        <v>8008</v>
      </c>
      <c r="N16" s="16">
        <f t="shared" si="12"/>
        <v>4368</v>
      </c>
      <c r="O16" s="16">
        <f t="shared" si="13"/>
        <v>1820</v>
      </c>
      <c r="P16" s="16">
        <f t="shared" si="14"/>
        <v>560</v>
      </c>
      <c r="Q16" s="16">
        <f t="shared" si="15"/>
        <v>120</v>
      </c>
      <c r="R16" s="16">
        <f t="shared" si="16"/>
        <v>16</v>
      </c>
      <c r="S16" s="17">
        <v>1</v>
      </c>
    </row>
    <row r="17" spans="2:19">
      <c r="B17" s="20">
        <v>10</v>
      </c>
      <c r="C17" s="24">
        <v>15</v>
      </c>
      <c r="D17" s="16">
        <f t="shared" si="2"/>
        <v>1</v>
      </c>
      <c r="E17" s="16">
        <f t="shared" si="3"/>
        <v>15</v>
      </c>
      <c r="F17" s="16">
        <f t="shared" si="4"/>
        <v>105</v>
      </c>
      <c r="G17" s="16">
        <f t="shared" si="5"/>
        <v>455</v>
      </c>
      <c r="H17" s="16">
        <f t="shared" si="6"/>
        <v>1365</v>
      </c>
      <c r="I17" s="16">
        <f t="shared" si="7"/>
        <v>3003</v>
      </c>
      <c r="J17" s="16">
        <f t="shared" si="8"/>
        <v>5005</v>
      </c>
      <c r="K17" s="16">
        <f t="shared" si="9"/>
        <v>6435</v>
      </c>
      <c r="L17" s="16">
        <f t="shared" si="10"/>
        <v>6435</v>
      </c>
      <c r="M17" s="16">
        <f t="shared" si="11"/>
        <v>5005</v>
      </c>
      <c r="N17" s="16">
        <f t="shared" si="12"/>
        <v>3003</v>
      </c>
      <c r="O17" s="16">
        <f t="shared" si="13"/>
        <v>1365</v>
      </c>
      <c r="P17" s="16">
        <f t="shared" si="14"/>
        <v>455</v>
      </c>
      <c r="Q17" s="16">
        <f t="shared" si="15"/>
        <v>105</v>
      </c>
      <c r="R17" s="16">
        <f t="shared" si="16"/>
        <v>15</v>
      </c>
      <c r="S17" s="17">
        <v>1</v>
      </c>
    </row>
    <row r="18" spans="2:19">
      <c r="B18" s="20">
        <v>11</v>
      </c>
      <c r="C18" s="24">
        <v>14</v>
      </c>
      <c r="D18" s="16">
        <f t="shared" si="2"/>
        <v>0</v>
      </c>
      <c r="E18" s="16">
        <f t="shared" si="3"/>
        <v>1</v>
      </c>
      <c r="F18" s="16">
        <f t="shared" si="4"/>
        <v>14</v>
      </c>
      <c r="G18" s="16">
        <f t="shared" si="5"/>
        <v>91</v>
      </c>
      <c r="H18" s="16">
        <f t="shared" si="6"/>
        <v>364</v>
      </c>
      <c r="I18" s="16">
        <f t="shared" si="7"/>
        <v>1001</v>
      </c>
      <c r="J18" s="16">
        <f t="shared" si="8"/>
        <v>2002</v>
      </c>
      <c r="K18" s="16">
        <f t="shared" si="9"/>
        <v>3003</v>
      </c>
      <c r="L18" s="16">
        <f t="shared" si="10"/>
        <v>3432</v>
      </c>
      <c r="M18" s="16">
        <f t="shared" si="11"/>
        <v>3003</v>
      </c>
      <c r="N18" s="16">
        <f t="shared" si="12"/>
        <v>2002</v>
      </c>
      <c r="O18" s="16">
        <f t="shared" si="13"/>
        <v>1001</v>
      </c>
      <c r="P18" s="16">
        <f t="shared" si="14"/>
        <v>364</v>
      </c>
      <c r="Q18" s="16">
        <f t="shared" si="15"/>
        <v>91</v>
      </c>
      <c r="R18" s="16">
        <f t="shared" si="16"/>
        <v>14</v>
      </c>
      <c r="S18" s="17">
        <v>1</v>
      </c>
    </row>
    <row r="19" spans="2:19">
      <c r="B19" s="20">
        <v>12</v>
      </c>
      <c r="C19" s="24">
        <v>13</v>
      </c>
      <c r="D19" s="16">
        <f t="shared" si="2"/>
        <v>0</v>
      </c>
      <c r="E19" s="16">
        <f t="shared" si="3"/>
        <v>0</v>
      </c>
      <c r="F19" s="16">
        <f t="shared" si="4"/>
        <v>1</v>
      </c>
      <c r="G19" s="16">
        <f t="shared" si="5"/>
        <v>13</v>
      </c>
      <c r="H19" s="16">
        <f t="shared" si="6"/>
        <v>78</v>
      </c>
      <c r="I19" s="16">
        <f t="shared" si="7"/>
        <v>286</v>
      </c>
      <c r="J19" s="16">
        <f t="shared" si="8"/>
        <v>715</v>
      </c>
      <c r="K19" s="16">
        <f t="shared" si="9"/>
        <v>1287</v>
      </c>
      <c r="L19" s="16">
        <f t="shared" si="10"/>
        <v>1716</v>
      </c>
      <c r="M19" s="16">
        <f t="shared" si="11"/>
        <v>1716</v>
      </c>
      <c r="N19" s="16">
        <f t="shared" si="12"/>
        <v>1287</v>
      </c>
      <c r="O19" s="16">
        <f t="shared" si="13"/>
        <v>715</v>
      </c>
      <c r="P19" s="16">
        <f t="shared" si="14"/>
        <v>286</v>
      </c>
      <c r="Q19" s="16">
        <f t="shared" si="15"/>
        <v>78</v>
      </c>
      <c r="R19" s="16">
        <f t="shared" si="16"/>
        <v>13</v>
      </c>
      <c r="S19" s="17">
        <v>1</v>
      </c>
    </row>
    <row r="20" spans="2:19">
      <c r="B20" s="20">
        <v>13</v>
      </c>
      <c r="C20" s="24">
        <v>12</v>
      </c>
      <c r="D20" s="16">
        <f t="shared" si="2"/>
        <v>0</v>
      </c>
      <c r="E20" s="16">
        <f t="shared" si="3"/>
        <v>0</v>
      </c>
      <c r="F20" s="16">
        <f t="shared" si="4"/>
        <v>0</v>
      </c>
      <c r="G20" s="16">
        <f t="shared" si="5"/>
        <v>1</v>
      </c>
      <c r="H20" s="16">
        <f t="shared" si="6"/>
        <v>12</v>
      </c>
      <c r="I20" s="16">
        <f t="shared" si="7"/>
        <v>66</v>
      </c>
      <c r="J20" s="16">
        <f t="shared" si="8"/>
        <v>220</v>
      </c>
      <c r="K20" s="16">
        <f t="shared" si="9"/>
        <v>495</v>
      </c>
      <c r="L20" s="16">
        <f t="shared" si="10"/>
        <v>792</v>
      </c>
      <c r="M20" s="16">
        <f t="shared" si="11"/>
        <v>924</v>
      </c>
      <c r="N20" s="16">
        <f t="shared" si="12"/>
        <v>792</v>
      </c>
      <c r="O20" s="16">
        <f t="shared" si="13"/>
        <v>495</v>
      </c>
      <c r="P20" s="16">
        <f t="shared" si="14"/>
        <v>220</v>
      </c>
      <c r="Q20" s="16">
        <f t="shared" si="15"/>
        <v>66</v>
      </c>
      <c r="R20" s="16">
        <f t="shared" si="16"/>
        <v>12</v>
      </c>
      <c r="S20" s="17">
        <v>1</v>
      </c>
    </row>
    <row r="21" spans="2:19">
      <c r="B21" s="20">
        <v>14</v>
      </c>
      <c r="C21" s="24">
        <v>11</v>
      </c>
      <c r="D21" s="16">
        <f t="shared" si="2"/>
        <v>0</v>
      </c>
      <c r="E21" s="16">
        <f t="shared" si="3"/>
        <v>0</v>
      </c>
      <c r="F21" s="16">
        <f t="shared" si="4"/>
        <v>0</v>
      </c>
      <c r="G21" s="16">
        <f t="shared" si="5"/>
        <v>0</v>
      </c>
      <c r="H21" s="16">
        <f t="shared" si="6"/>
        <v>1</v>
      </c>
      <c r="I21" s="16">
        <f t="shared" si="7"/>
        <v>11</v>
      </c>
      <c r="J21" s="16">
        <f t="shared" si="8"/>
        <v>55</v>
      </c>
      <c r="K21" s="16">
        <f t="shared" si="9"/>
        <v>165</v>
      </c>
      <c r="L21" s="16">
        <f t="shared" si="10"/>
        <v>330</v>
      </c>
      <c r="M21" s="16">
        <f t="shared" si="11"/>
        <v>462</v>
      </c>
      <c r="N21" s="16">
        <f t="shared" si="12"/>
        <v>462</v>
      </c>
      <c r="O21" s="16">
        <f t="shared" si="13"/>
        <v>330</v>
      </c>
      <c r="P21" s="16">
        <f t="shared" si="14"/>
        <v>165</v>
      </c>
      <c r="Q21" s="16">
        <f t="shared" si="15"/>
        <v>55</v>
      </c>
      <c r="R21" s="16">
        <f t="shared" si="16"/>
        <v>11</v>
      </c>
      <c r="S21" s="17">
        <v>1</v>
      </c>
    </row>
    <row r="22" spans="2:19">
      <c r="B22" s="20">
        <v>15</v>
      </c>
      <c r="C22" s="24">
        <v>10</v>
      </c>
      <c r="D22" s="16">
        <f t="shared" si="2"/>
        <v>0</v>
      </c>
      <c r="E22" s="16">
        <f t="shared" si="3"/>
        <v>0</v>
      </c>
      <c r="F22" s="16">
        <f t="shared" si="4"/>
        <v>0</v>
      </c>
      <c r="G22" s="16">
        <f t="shared" si="5"/>
        <v>0</v>
      </c>
      <c r="H22" s="16">
        <f t="shared" si="6"/>
        <v>0</v>
      </c>
      <c r="I22" s="16">
        <f t="shared" si="7"/>
        <v>1</v>
      </c>
      <c r="J22" s="16">
        <f t="shared" si="8"/>
        <v>10</v>
      </c>
      <c r="K22" s="16">
        <f t="shared" si="9"/>
        <v>45</v>
      </c>
      <c r="L22" s="16">
        <f t="shared" si="10"/>
        <v>120</v>
      </c>
      <c r="M22" s="16">
        <f t="shared" si="11"/>
        <v>210</v>
      </c>
      <c r="N22" s="16">
        <f t="shared" si="12"/>
        <v>252</v>
      </c>
      <c r="O22" s="16">
        <f t="shared" si="13"/>
        <v>210</v>
      </c>
      <c r="P22" s="16">
        <f t="shared" si="14"/>
        <v>120</v>
      </c>
      <c r="Q22" s="16">
        <f t="shared" si="15"/>
        <v>45</v>
      </c>
      <c r="R22" s="16">
        <f t="shared" si="16"/>
        <v>10</v>
      </c>
      <c r="S22" s="17">
        <v>1</v>
      </c>
    </row>
    <row r="23" spans="2:19">
      <c r="B23" s="20">
        <v>16</v>
      </c>
      <c r="C23" s="24">
        <v>9</v>
      </c>
      <c r="D23" s="16">
        <f t="shared" si="2"/>
        <v>0</v>
      </c>
      <c r="E23" s="16">
        <f t="shared" si="3"/>
        <v>0</v>
      </c>
      <c r="F23" s="16">
        <f t="shared" si="4"/>
        <v>0</v>
      </c>
      <c r="G23" s="16">
        <f t="shared" si="5"/>
        <v>0</v>
      </c>
      <c r="H23" s="16">
        <f t="shared" si="6"/>
        <v>0</v>
      </c>
      <c r="I23" s="16">
        <f t="shared" si="7"/>
        <v>0</v>
      </c>
      <c r="J23" s="16">
        <f t="shared" si="8"/>
        <v>1</v>
      </c>
      <c r="K23" s="16">
        <f t="shared" si="9"/>
        <v>9</v>
      </c>
      <c r="L23" s="16">
        <f t="shared" si="10"/>
        <v>36</v>
      </c>
      <c r="M23" s="16">
        <f t="shared" si="11"/>
        <v>84</v>
      </c>
      <c r="N23" s="16">
        <f t="shared" si="12"/>
        <v>126</v>
      </c>
      <c r="O23" s="16">
        <f t="shared" si="13"/>
        <v>126</v>
      </c>
      <c r="P23" s="16">
        <f t="shared" si="14"/>
        <v>84</v>
      </c>
      <c r="Q23" s="16">
        <f t="shared" si="15"/>
        <v>36</v>
      </c>
      <c r="R23" s="16">
        <f t="shared" si="16"/>
        <v>9</v>
      </c>
      <c r="S23" s="17">
        <v>1</v>
      </c>
    </row>
    <row r="24" spans="2:19">
      <c r="B24" s="20">
        <v>17</v>
      </c>
      <c r="C24" s="24">
        <v>8</v>
      </c>
      <c r="D24" s="16">
        <f t="shared" si="2"/>
        <v>0</v>
      </c>
      <c r="E24" s="16">
        <f t="shared" si="3"/>
        <v>0</v>
      </c>
      <c r="F24" s="16">
        <f t="shared" si="4"/>
        <v>0</v>
      </c>
      <c r="G24" s="16">
        <f t="shared" si="5"/>
        <v>0</v>
      </c>
      <c r="H24" s="16">
        <f t="shared" si="6"/>
        <v>0</v>
      </c>
      <c r="I24" s="16">
        <f t="shared" si="7"/>
        <v>0</v>
      </c>
      <c r="J24" s="16">
        <f t="shared" si="8"/>
        <v>0</v>
      </c>
      <c r="K24" s="16">
        <f t="shared" si="9"/>
        <v>1</v>
      </c>
      <c r="L24" s="16">
        <f t="shared" si="10"/>
        <v>8</v>
      </c>
      <c r="M24" s="16">
        <f t="shared" si="11"/>
        <v>28</v>
      </c>
      <c r="N24" s="16">
        <f t="shared" si="12"/>
        <v>56</v>
      </c>
      <c r="O24" s="16">
        <f t="shared" si="13"/>
        <v>70</v>
      </c>
      <c r="P24" s="16">
        <f t="shared" si="14"/>
        <v>56</v>
      </c>
      <c r="Q24" s="16">
        <f t="shared" si="15"/>
        <v>28</v>
      </c>
      <c r="R24" s="16">
        <f t="shared" si="16"/>
        <v>8</v>
      </c>
      <c r="S24" s="17">
        <v>1</v>
      </c>
    </row>
    <row r="25" spans="2:19">
      <c r="B25" s="20">
        <v>18</v>
      </c>
      <c r="C25" s="24">
        <v>7</v>
      </c>
      <c r="D25" s="16">
        <f t="shared" si="2"/>
        <v>0</v>
      </c>
      <c r="E25" s="16">
        <f t="shared" si="3"/>
        <v>0</v>
      </c>
      <c r="F25" s="16">
        <f t="shared" si="4"/>
        <v>0</v>
      </c>
      <c r="G25" s="16">
        <f t="shared" si="5"/>
        <v>0</v>
      </c>
      <c r="H25" s="16">
        <f t="shared" si="6"/>
        <v>0</v>
      </c>
      <c r="I25" s="16">
        <f t="shared" si="7"/>
        <v>0</v>
      </c>
      <c r="J25" s="16">
        <f t="shared" si="8"/>
        <v>0</v>
      </c>
      <c r="K25" s="16">
        <f t="shared" si="9"/>
        <v>0</v>
      </c>
      <c r="L25" s="16">
        <f t="shared" si="10"/>
        <v>1</v>
      </c>
      <c r="M25" s="16">
        <f t="shared" si="11"/>
        <v>7</v>
      </c>
      <c r="N25" s="16">
        <f t="shared" si="12"/>
        <v>21</v>
      </c>
      <c r="O25" s="16">
        <f t="shared" si="13"/>
        <v>35</v>
      </c>
      <c r="P25" s="16">
        <f t="shared" si="14"/>
        <v>35</v>
      </c>
      <c r="Q25" s="16">
        <f t="shared" si="15"/>
        <v>21</v>
      </c>
      <c r="R25" s="16">
        <f t="shared" si="16"/>
        <v>7</v>
      </c>
      <c r="S25" s="17">
        <v>1</v>
      </c>
    </row>
    <row r="26" spans="2:19">
      <c r="B26" s="20">
        <v>19</v>
      </c>
      <c r="C26" s="24">
        <v>6</v>
      </c>
      <c r="D26" s="16">
        <f t="shared" si="2"/>
        <v>0</v>
      </c>
      <c r="E26" s="16">
        <f t="shared" si="3"/>
        <v>0</v>
      </c>
      <c r="F26" s="16">
        <f t="shared" si="4"/>
        <v>0</v>
      </c>
      <c r="G26" s="16">
        <f t="shared" si="5"/>
        <v>0</v>
      </c>
      <c r="H26" s="16">
        <f t="shared" si="6"/>
        <v>0</v>
      </c>
      <c r="I26" s="16">
        <f t="shared" si="7"/>
        <v>0</v>
      </c>
      <c r="J26" s="16">
        <f t="shared" si="8"/>
        <v>0</v>
      </c>
      <c r="K26" s="16">
        <f t="shared" si="9"/>
        <v>0</v>
      </c>
      <c r="L26" s="16">
        <f t="shared" si="10"/>
        <v>0</v>
      </c>
      <c r="M26" s="16">
        <f t="shared" si="11"/>
        <v>1</v>
      </c>
      <c r="N26" s="16">
        <f t="shared" si="12"/>
        <v>6</v>
      </c>
      <c r="O26" s="16">
        <f t="shared" si="13"/>
        <v>15</v>
      </c>
      <c r="P26" s="16">
        <f t="shared" si="14"/>
        <v>20</v>
      </c>
      <c r="Q26" s="16">
        <f t="shared" si="15"/>
        <v>15</v>
      </c>
      <c r="R26" s="16">
        <f t="shared" si="16"/>
        <v>6</v>
      </c>
      <c r="S26" s="17">
        <v>1</v>
      </c>
    </row>
    <row r="27" spans="2:19">
      <c r="B27" s="20">
        <v>20</v>
      </c>
      <c r="C27" s="24">
        <v>5</v>
      </c>
      <c r="D27" s="16">
        <f t="shared" si="2"/>
        <v>0</v>
      </c>
      <c r="E27" s="16">
        <f t="shared" si="3"/>
        <v>0</v>
      </c>
      <c r="F27" s="16">
        <f t="shared" si="4"/>
        <v>0</v>
      </c>
      <c r="G27" s="16">
        <f t="shared" si="5"/>
        <v>0</v>
      </c>
      <c r="H27" s="16">
        <f t="shared" si="6"/>
        <v>0</v>
      </c>
      <c r="I27" s="16">
        <f t="shared" si="7"/>
        <v>0</v>
      </c>
      <c r="J27" s="16">
        <f t="shared" si="8"/>
        <v>0</v>
      </c>
      <c r="K27" s="16">
        <f t="shared" si="9"/>
        <v>0</v>
      </c>
      <c r="L27" s="16">
        <f t="shared" si="10"/>
        <v>0</v>
      </c>
      <c r="M27" s="16">
        <f t="shared" si="11"/>
        <v>0</v>
      </c>
      <c r="N27" s="16">
        <f t="shared" si="12"/>
        <v>1</v>
      </c>
      <c r="O27" s="16">
        <f t="shared" si="13"/>
        <v>5</v>
      </c>
      <c r="P27" s="16">
        <f t="shared" si="14"/>
        <v>10</v>
      </c>
      <c r="Q27" s="16">
        <f t="shared" si="15"/>
        <v>10</v>
      </c>
      <c r="R27" s="16">
        <f t="shared" si="16"/>
        <v>5</v>
      </c>
      <c r="S27" s="17">
        <v>1</v>
      </c>
    </row>
    <row r="28" spans="2:19">
      <c r="B28" s="20">
        <v>21</v>
      </c>
      <c r="C28" s="24">
        <v>4</v>
      </c>
      <c r="D28" s="16">
        <f t="shared" si="2"/>
        <v>0</v>
      </c>
      <c r="E28" s="16">
        <f t="shared" si="3"/>
        <v>0</v>
      </c>
      <c r="F28" s="16">
        <f t="shared" si="4"/>
        <v>0</v>
      </c>
      <c r="G28" s="16">
        <f t="shared" si="5"/>
        <v>0</v>
      </c>
      <c r="H28" s="16">
        <f t="shared" si="6"/>
        <v>0</v>
      </c>
      <c r="I28" s="16">
        <f t="shared" si="7"/>
        <v>0</v>
      </c>
      <c r="J28" s="16">
        <f t="shared" si="8"/>
        <v>0</v>
      </c>
      <c r="K28" s="16">
        <f t="shared" si="9"/>
        <v>0</v>
      </c>
      <c r="L28" s="16">
        <f t="shared" si="10"/>
        <v>0</v>
      </c>
      <c r="M28" s="16">
        <f t="shared" si="11"/>
        <v>0</v>
      </c>
      <c r="N28" s="16">
        <f t="shared" si="12"/>
        <v>0</v>
      </c>
      <c r="O28" s="16">
        <f t="shared" si="13"/>
        <v>1</v>
      </c>
      <c r="P28" s="16">
        <f t="shared" si="14"/>
        <v>4</v>
      </c>
      <c r="Q28" s="16">
        <f t="shared" si="15"/>
        <v>6</v>
      </c>
      <c r="R28" s="16">
        <f t="shared" si="16"/>
        <v>4</v>
      </c>
      <c r="S28" s="17">
        <v>1</v>
      </c>
    </row>
    <row r="29" ht="13" customHeight="1" spans="2:19">
      <c r="B29" s="20">
        <v>22</v>
      </c>
      <c r="C29" s="24">
        <v>3</v>
      </c>
      <c r="D29" s="16">
        <f t="shared" si="2"/>
        <v>0</v>
      </c>
      <c r="E29" s="16">
        <f t="shared" si="3"/>
        <v>0</v>
      </c>
      <c r="F29" s="16">
        <f t="shared" si="4"/>
        <v>0</v>
      </c>
      <c r="G29" s="16">
        <f t="shared" si="5"/>
        <v>0</v>
      </c>
      <c r="H29" s="16">
        <f t="shared" si="6"/>
        <v>0</v>
      </c>
      <c r="I29" s="16">
        <f t="shared" si="7"/>
        <v>0</v>
      </c>
      <c r="J29" s="16">
        <f t="shared" si="8"/>
        <v>0</v>
      </c>
      <c r="K29" s="16">
        <f t="shared" si="9"/>
        <v>0</v>
      </c>
      <c r="L29" s="16">
        <f t="shared" si="10"/>
        <v>0</v>
      </c>
      <c r="M29" s="16">
        <f t="shared" si="11"/>
        <v>0</v>
      </c>
      <c r="N29" s="16">
        <f t="shared" si="12"/>
        <v>0</v>
      </c>
      <c r="O29" s="16">
        <f t="shared" si="13"/>
        <v>0</v>
      </c>
      <c r="P29" s="16">
        <f t="shared" si="14"/>
        <v>1</v>
      </c>
      <c r="Q29" s="16">
        <f t="shared" si="15"/>
        <v>3</v>
      </c>
      <c r="R29" s="16">
        <f t="shared" si="16"/>
        <v>3</v>
      </c>
      <c r="S29" s="17">
        <v>1</v>
      </c>
    </row>
    <row r="30" ht="13" customHeight="1" spans="2:19">
      <c r="B30" s="20">
        <v>23</v>
      </c>
      <c r="C30" s="24">
        <v>2</v>
      </c>
      <c r="D30" s="16">
        <f t="shared" si="2"/>
        <v>0</v>
      </c>
      <c r="E30" s="16">
        <f t="shared" si="3"/>
        <v>0</v>
      </c>
      <c r="F30" s="16">
        <f t="shared" si="4"/>
        <v>0</v>
      </c>
      <c r="G30" s="16">
        <f t="shared" si="5"/>
        <v>0</v>
      </c>
      <c r="H30" s="16">
        <f t="shared" si="6"/>
        <v>0</v>
      </c>
      <c r="I30" s="16">
        <f t="shared" si="7"/>
        <v>0</v>
      </c>
      <c r="J30" s="16">
        <f t="shared" si="8"/>
        <v>0</v>
      </c>
      <c r="K30" s="16">
        <f t="shared" si="9"/>
        <v>0</v>
      </c>
      <c r="L30" s="16">
        <f t="shared" si="10"/>
        <v>0</v>
      </c>
      <c r="M30" s="16">
        <f t="shared" si="11"/>
        <v>0</v>
      </c>
      <c r="N30" s="16">
        <f t="shared" si="12"/>
        <v>0</v>
      </c>
      <c r="O30" s="16">
        <f t="shared" si="13"/>
        <v>0</v>
      </c>
      <c r="P30" s="16">
        <f t="shared" si="14"/>
        <v>0</v>
      </c>
      <c r="Q30" s="16">
        <f t="shared" si="15"/>
        <v>1</v>
      </c>
      <c r="R30" s="16">
        <f t="shared" si="16"/>
        <v>2</v>
      </c>
      <c r="S30" s="17">
        <v>1</v>
      </c>
    </row>
    <row r="31" ht="13" customHeight="1" spans="2:19">
      <c r="B31" s="20">
        <v>24</v>
      </c>
      <c r="C31" s="24">
        <v>1</v>
      </c>
      <c r="D31" s="16">
        <f t="shared" si="2"/>
        <v>0</v>
      </c>
      <c r="E31" s="16">
        <f t="shared" si="3"/>
        <v>0</v>
      </c>
      <c r="F31" s="16">
        <f t="shared" si="4"/>
        <v>0</v>
      </c>
      <c r="G31" s="16">
        <f t="shared" si="5"/>
        <v>0</v>
      </c>
      <c r="H31" s="16">
        <f t="shared" si="6"/>
        <v>0</v>
      </c>
      <c r="I31" s="16">
        <f t="shared" si="7"/>
        <v>0</v>
      </c>
      <c r="J31" s="16">
        <f t="shared" si="8"/>
        <v>0</v>
      </c>
      <c r="K31" s="16">
        <f t="shared" si="9"/>
        <v>0</v>
      </c>
      <c r="L31" s="16">
        <f t="shared" si="10"/>
        <v>0</v>
      </c>
      <c r="M31" s="16">
        <f t="shared" si="11"/>
        <v>0</v>
      </c>
      <c r="N31" s="16">
        <f t="shared" si="12"/>
        <v>0</v>
      </c>
      <c r="O31" s="16">
        <f t="shared" si="13"/>
        <v>0</v>
      </c>
      <c r="P31" s="16">
        <f t="shared" si="14"/>
        <v>0</v>
      </c>
      <c r="Q31" s="16">
        <f t="shared" si="15"/>
        <v>0</v>
      </c>
      <c r="R31" s="16">
        <f t="shared" si="16"/>
        <v>1</v>
      </c>
      <c r="S31" s="17">
        <v>1</v>
      </c>
    </row>
    <row r="32" ht="13" customHeight="1" spans="2:19">
      <c r="B32" s="20">
        <v>25</v>
      </c>
      <c r="C32" s="24">
        <v>0</v>
      </c>
      <c r="D32" s="16">
        <f t="shared" si="2"/>
        <v>0</v>
      </c>
      <c r="E32" s="16">
        <f t="shared" si="3"/>
        <v>0</v>
      </c>
      <c r="F32" s="16">
        <f t="shared" si="4"/>
        <v>0</v>
      </c>
      <c r="G32" s="16">
        <f t="shared" si="5"/>
        <v>0</v>
      </c>
      <c r="H32" s="16">
        <f t="shared" si="6"/>
        <v>0</v>
      </c>
      <c r="I32" s="16">
        <f t="shared" si="7"/>
        <v>0</v>
      </c>
      <c r="J32" s="16">
        <f t="shared" si="8"/>
        <v>0</v>
      </c>
      <c r="K32" s="16">
        <f t="shared" si="9"/>
        <v>0</v>
      </c>
      <c r="L32" s="16">
        <f t="shared" si="10"/>
        <v>0</v>
      </c>
      <c r="M32" s="16">
        <f t="shared" si="11"/>
        <v>0</v>
      </c>
      <c r="N32" s="16">
        <f t="shared" si="12"/>
        <v>0</v>
      </c>
      <c r="O32" s="16">
        <f t="shared" si="13"/>
        <v>0</v>
      </c>
      <c r="P32" s="16">
        <f t="shared" si="14"/>
        <v>0</v>
      </c>
      <c r="Q32" s="16">
        <f t="shared" si="15"/>
        <v>0</v>
      </c>
      <c r="R32" s="16">
        <f t="shared" si="16"/>
        <v>0</v>
      </c>
      <c r="S32" s="17">
        <v>1</v>
      </c>
    </row>
    <row r="33" ht="13" customHeight="1"/>
    <row r="34" spans="4:4">
      <c r="D34" s="20" t="s">
        <v>55</v>
      </c>
    </row>
    <row r="35" spans="4:4">
      <c r="D35" s="20" t="s">
        <v>56</v>
      </c>
    </row>
  </sheetData>
  <sortState ref="ALOCAR_ESPACO_MI!C5:C27">
    <sortCondition ref="ALOCAR_ESPACO_MI!C5:C27" descending="1"/>
  </sortState>
  <mergeCells count="4">
    <mergeCell ref="D3:S3"/>
    <mergeCell ref="D4:S4"/>
    <mergeCell ref="D34:S34"/>
    <mergeCell ref="D35:S35"/>
  </mergeCells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25"/>
  <sheetViews>
    <sheetView workbookViewId="0">
      <selection activeCell="C25" sqref="C25"/>
    </sheetView>
  </sheetViews>
  <sheetFormatPr defaultColWidth="9.14285714285714" defaultRowHeight="12.75" outlineLevelCol="2"/>
  <cols>
    <col min="2" max="2" width="10.1428571428571" customWidth="1"/>
    <col min="3" max="3" width="89.5714285714286" customWidth="1"/>
  </cols>
  <sheetData>
    <row r="2" spans="2:3">
      <c r="B2" s="3">
        <v>1307504</v>
      </c>
      <c r="C2" t="str">
        <f t="shared" ref="C2:C11" si="0">B2&amp;","</f>
        <v>1307504,</v>
      </c>
    </row>
    <row r="3" spans="2:3">
      <c r="B3" s="18">
        <v>490314</v>
      </c>
      <c r="C3" t="str">
        <f t="shared" si="0"/>
        <v>490314,</v>
      </c>
    </row>
    <row r="4" spans="2:3">
      <c r="B4" s="18">
        <v>170544</v>
      </c>
      <c r="C4" t="str">
        <f t="shared" si="0"/>
        <v>170544,</v>
      </c>
    </row>
    <row r="5" spans="2:3">
      <c r="B5" s="18">
        <v>54264</v>
      </c>
      <c r="C5" t="str">
        <f t="shared" si="0"/>
        <v>54264,</v>
      </c>
    </row>
    <row r="6" spans="2:3">
      <c r="B6" s="18">
        <v>15504</v>
      </c>
      <c r="C6" t="str">
        <f t="shared" si="0"/>
        <v>15504,</v>
      </c>
    </row>
    <row r="7" spans="2:3">
      <c r="B7" s="19">
        <v>3876</v>
      </c>
      <c r="C7" t="str">
        <f t="shared" si="0"/>
        <v>3876,</v>
      </c>
    </row>
    <row r="8" spans="2:3">
      <c r="B8" s="19">
        <v>816</v>
      </c>
      <c r="C8" t="str">
        <f t="shared" si="0"/>
        <v>816,</v>
      </c>
    </row>
    <row r="9" spans="2:3">
      <c r="B9" s="19">
        <v>136</v>
      </c>
      <c r="C9" t="str">
        <f t="shared" si="0"/>
        <v>136,</v>
      </c>
    </row>
    <row r="10" spans="2:3">
      <c r="B10" s="19">
        <v>16</v>
      </c>
      <c r="C10" t="str">
        <f t="shared" si="0"/>
        <v>16,</v>
      </c>
    </row>
    <row r="11" spans="2:3">
      <c r="B11" s="19">
        <v>1</v>
      </c>
      <c r="C11" t="str">
        <f t="shared" si="0"/>
        <v>1,</v>
      </c>
    </row>
    <row r="12" spans="2:2">
      <c r="B12" s="19"/>
    </row>
    <row r="13" spans="2:2">
      <c r="B13" s="19"/>
    </row>
    <row r="14" spans="2:2">
      <c r="B14" s="19"/>
    </row>
    <row r="15" spans="2:2">
      <c r="B15" s="19"/>
    </row>
    <row r="16" spans="2:2">
      <c r="B16" s="19"/>
    </row>
    <row r="17" spans="2:2">
      <c r="B17" s="19"/>
    </row>
    <row r="18" spans="2:2">
      <c r="B18" s="19"/>
    </row>
    <row r="19" spans="2:2">
      <c r="B19" s="19"/>
    </row>
    <row r="20" spans="2:2">
      <c r="B20" s="19"/>
    </row>
    <row r="21" spans="2:2">
      <c r="B21" s="19"/>
    </row>
    <row r="22" spans="2:2">
      <c r="B22" s="19"/>
    </row>
    <row r="23" spans="2:2">
      <c r="B23" s="3"/>
    </row>
    <row r="24" spans="2:2">
      <c r="B24" s="3"/>
    </row>
    <row r="25" spans="2:3">
      <c r="B25" s="3"/>
      <c r="C25" t="str">
        <f>CONCATENATE(C2,C3,C4,C5,C6,C7,C8,C9,C10,C11,C12,C13,C14,C15,C16,C17,C18,C19,C20,C21,C22,C23)</f>
        <v>1307504,490314,170544,54264,15504,3876,816,136,16,1,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CE14"/>
  <sheetViews>
    <sheetView workbookViewId="0">
      <selection activeCell="C14" sqref="C14"/>
    </sheetView>
  </sheetViews>
  <sheetFormatPr defaultColWidth="9.14285714285714" defaultRowHeight="12.75"/>
  <cols>
    <col min="3" max="15" width="12.8571428571429" customWidth="1"/>
    <col min="16" max="28" width="11.7142857142857" customWidth="1"/>
    <col min="29" max="39" width="8.57142857142857" customWidth="1"/>
    <col min="40" max="54" width="7.57142857142857" customWidth="1"/>
    <col min="55" max="64" width="6.57142857142857" customWidth="1"/>
    <col min="65" max="70" width="5.57142857142857" customWidth="1"/>
    <col min="71" max="74" width="4.57142857142857" customWidth="1"/>
    <col min="75" max="78" width="3.57142857142857" customWidth="1"/>
    <col min="79" max="83" width="7.71428571428571" customWidth="1"/>
  </cols>
  <sheetData>
    <row r="2" spans="3:83">
      <c r="C2" s="16">
        <v>24040016</v>
      </c>
      <c r="D2" s="16">
        <v>22537515</v>
      </c>
      <c r="E2" s="16">
        <v>21111090</v>
      </c>
      <c r="F2" s="16">
        <v>19757815</v>
      </c>
      <c r="G2" s="16">
        <v>18474840</v>
      </c>
      <c r="H2" s="16">
        <v>17259390</v>
      </c>
      <c r="I2" s="16">
        <v>16108764</v>
      </c>
      <c r="J2" s="16">
        <v>15020334</v>
      </c>
      <c r="K2" s="16">
        <v>13991544</v>
      </c>
      <c r="L2" s="16">
        <v>13019909</v>
      </c>
      <c r="M2" s="16">
        <v>12103014</v>
      </c>
      <c r="N2" s="16">
        <v>11238513</v>
      </c>
      <c r="O2" s="16">
        <v>10424128</v>
      </c>
      <c r="P2" s="16">
        <v>9657648</v>
      </c>
      <c r="Q2" s="16">
        <v>8936928</v>
      </c>
      <c r="R2" s="16">
        <v>8259888</v>
      </c>
      <c r="S2" s="16">
        <v>7624512</v>
      </c>
      <c r="T2" s="16">
        <v>7028847</v>
      </c>
      <c r="U2" s="16">
        <v>6471002</v>
      </c>
      <c r="V2" s="16">
        <v>5949147</v>
      </c>
      <c r="W2" s="16">
        <v>5461512</v>
      </c>
      <c r="X2" s="16">
        <v>5006386</v>
      </c>
      <c r="Y2" s="16">
        <v>4582116</v>
      </c>
      <c r="Z2" s="16">
        <v>4187106</v>
      </c>
      <c r="AA2" s="16">
        <v>3819816</v>
      </c>
      <c r="AB2" s="16">
        <v>3478761</v>
      </c>
      <c r="AC2">
        <v>3162510</v>
      </c>
      <c r="AD2">
        <v>2869685</v>
      </c>
      <c r="AE2">
        <v>2598960</v>
      </c>
      <c r="AF2">
        <v>2349060</v>
      </c>
      <c r="AG2">
        <v>2118760</v>
      </c>
      <c r="AH2">
        <v>1906884</v>
      </c>
      <c r="AI2">
        <v>1712304</v>
      </c>
      <c r="AJ2">
        <v>1533939</v>
      </c>
      <c r="AK2">
        <v>1370754</v>
      </c>
      <c r="AL2">
        <v>1221759</v>
      </c>
      <c r="AM2">
        <v>1086008</v>
      </c>
      <c r="AN2">
        <v>962598</v>
      </c>
      <c r="AO2">
        <v>850668</v>
      </c>
      <c r="AP2">
        <v>749398</v>
      </c>
      <c r="AQ2">
        <v>658008</v>
      </c>
      <c r="AR2">
        <v>575757</v>
      </c>
      <c r="AS2">
        <v>501942</v>
      </c>
      <c r="AT2">
        <v>435897</v>
      </c>
      <c r="AU2">
        <v>376992</v>
      </c>
      <c r="AV2">
        <v>324632</v>
      </c>
      <c r="AW2">
        <v>278256</v>
      </c>
      <c r="AX2">
        <v>237336</v>
      </c>
      <c r="AY2">
        <v>201376</v>
      </c>
      <c r="AZ2">
        <v>169911</v>
      </c>
      <c r="BA2">
        <v>142506</v>
      </c>
      <c r="BB2">
        <v>118755</v>
      </c>
      <c r="BC2">
        <v>98280</v>
      </c>
      <c r="BD2">
        <v>80730</v>
      </c>
      <c r="BE2">
        <v>65780</v>
      </c>
      <c r="BF2">
        <v>53130</v>
      </c>
      <c r="BG2">
        <v>42504</v>
      </c>
      <c r="BH2">
        <v>33649</v>
      </c>
      <c r="BI2">
        <v>26334</v>
      </c>
      <c r="BJ2">
        <v>20349</v>
      </c>
      <c r="BK2">
        <v>15504</v>
      </c>
      <c r="BL2">
        <v>11628</v>
      </c>
      <c r="BM2">
        <v>8568</v>
      </c>
      <c r="BN2">
        <v>6188</v>
      </c>
      <c r="BO2">
        <v>4368</v>
      </c>
      <c r="BP2">
        <v>3003</v>
      </c>
      <c r="BQ2">
        <v>2002</v>
      </c>
      <c r="BR2">
        <v>1287</v>
      </c>
      <c r="BS2">
        <v>792</v>
      </c>
      <c r="BT2">
        <v>462</v>
      </c>
      <c r="BU2">
        <v>252</v>
      </c>
      <c r="BV2">
        <v>126</v>
      </c>
      <c r="BW2">
        <v>56</v>
      </c>
      <c r="BX2">
        <v>21</v>
      </c>
      <c r="BY2">
        <v>6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</row>
    <row r="3" spans="3:83">
      <c r="C3" s="16">
        <v>1581580</v>
      </c>
      <c r="D3" s="16">
        <v>1502501</v>
      </c>
      <c r="E3" s="16">
        <v>1426425</v>
      </c>
      <c r="F3" s="16">
        <v>1353275</v>
      </c>
      <c r="G3" s="16">
        <v>1282975</v>
      </c>
      <c r="H3" s="16">
        <v>1215450</v>
      </c>
      <c r="I3" s="16">
        <v>1150626</v>
      </c>
      <c r="J3" s="16">
        <v>1088430</v>
      </c>
      <c r="K3" s="16">
        <v>1028790</v>
      </c>
      <c r="L3" s="16">
        <v>971635</v>
      </c>
      <c r="M3" s="16">
        <v>916895</v>
      </c>
      <c r="N3" s="16">
        <v>864501</v>
      </c>
      <c r="O3" s="16">
        <v>814385</v>
      </c>
      <c r="P3" s="16">
        <v>766480</v>
      </c>
      <c r="Q3" s="16">
        <v>720720</v>
      </c>
      <c r="R3" s="16">
        <v>677040</v>
      </c>
      <c r="S3" s="16">
        <v>635376</v>
      </c>
      <c r="T3" s="16">
        <v>595665</v>
      </c>
      <c r="U3" s="16">
        <v>557845</v>
      </c>
      <c r="V3" s="16">
        <v>521855</v>
      </c>
      <c r="W3" s="16">
        <v>487635</v>
      </c>
      <c r="X3" s="16">
        <v>455126</v>
      </c>
      <c r="Y3" s="16">
        <v>424270</v>
      </c>
      <c r="Z3" s="16">
        <v>395010</v>
      </c>
      <c r="AA3" s="16">
        <v>367290</v>
      </c>
      <c r="AB3" s="16">
        <v>341055</v>
      </c>
      <c r="AC3">
        <v>316251</v>
      </c>
      <c r="AD3">
        <v>292825</v>
      </c>
      <c r="AE3">
        <v>270725</v>
      </c>
      <c r="AF3">
        <v>249900</v>
      </c>
      <c r="AG3">
        <v>230300</v>
      </c>
      <c r="AH3">
        <v>211876</v>
      </c>
      <c r="AI3">
        <v>194580</v>
      </c>
      <c r="AJ3">
        <v>178365</v>
      </c>
      <c r="AK3">
        <v>163185</v>
      </c>
      <c r="AL3">
        <v>148995</v>
      </c>
      <c r="AM3">
        <v>135751</v>
      </c>
      <c r="AN3">
        <v>123410</v>
      </c>
      <c r="AO3">
        <v>111930</v>
      </c>
      <c r="AP3">
        <v>101270</v>
      </c>
      <c r="AQ3">
        <v>91390</v>
      </c>
      <c r="AR3">
        <v>82251</v>
      </c>
      <c r="AS3">
        <v>73815</v>
      </c>
      <c r="AT3">
        <v>66045</v>
      </c>
      <c r="AU3">
        <v>58905</v>
      </c>
      <c r="AV3">
        <v>52360</v>
      </c>
      <c r="AW3">
        <v>46376</v>
      </c>
      <c r="AX3">
        <v>40920</v>
      </c>
      <c r="AY3">
        <v>35960</v>
      </c>
      <c r="AZ3">
        <v>31465</v>
      </c>
      <c r="BA3">
        <v>27405</v>
      </c>
      <c r="BB3">
        <v>23751</v>
      </c>
      <c r="BC3">
        <v>20475</v>
      </c>
      <c r="BD3">
        <v>17550</v>
      </c>
      <c r="BE3">
        <v>14950</v>
      </c>
      <c r="BF3">
        <v>12650</v>
      </c>
      <c r="BG3">
        <v>10626</v>
      </c>
      <c r="BH3">
        <v>8855</v>
      </c>
      <c r="BI3">
        <v>7315</v>
      </c>
      <c r="BJ3">
        <v>5985</v>
      </c>
      <c r="BK3">
        <v>4845</v>
      </c>
      <c r="BL3">
        <v>3876</v>
      </c>
      <c r="BM3">
        <v>3060</v>
      </c>
      <c r="BN3">
        <v>2380</v>
      </c>
      <c r="BO3">
        <v>1820</v>
      </c>
      <c r="BP3">
        <v>1365</v>
      </c>
      <c r="BQ3">
        <v>1001</v>
      </c>
      <c r="BR3">
        <v>715</v>
      </c>
      <c r="BS3">
        <v>495</v>
      </c>
      <c r="BT3">
        <v>330</v>
      </c>
      <c r="BU3">
        <v>210</v>
      </c>
      <c r="BV3">
        <v>126</v>
      </c>
      <c r="BW3">
        <v>70</v>
      </c>
      <c r="BX3">
        <v>35</v>
      </c>
      <c r="BY3">
        <v>15</v>
      </c>
      <c r="BZ3">
        <v>5</v>
      </c>
      <c r="CA3">
        <v>1</v>
      </c>
      <c r="CB3">
        <v>0</v>
      </c>
      <c r="CC3">
        <v>0</v>
      </c>
      <c r="CD3">
        <v>0</v>
      </c>
      <c r="CE3">
        <v>0</v>
      </c>
    </row>
    <row r="4" spans="3:83">
      <c r="C4" s="16">
        <v>82160</v>
      </c>
      <c r="D4" s="16">
        <v>79079</v>
      </c>
      <c r="E4" s="16">
        <v>76076</v>
      </c>
      <c r="F4" s="16">
        <v>73150</v>
      </c>
      <c r="G4" s="16">
        <v>70300</v>
      </c>
      <c r="H4" s="16">
        <v>67525</v>
      </c>
      <c r="I4" s="16">
        <v>64824</v>
      </c>
      <c r="J4" s="16">
        <v>62196</v>
      </c>
      <c r="K4" s="16">
        <v>59640</v>
      </c>
      <c r="L4" s="16">
        <v>57155</v>
      </c>
      <c r="M4" s="16">
        <v>54740</v>
      </c>
      <c r="N4" s="16">
        <v>52394</v>
      </c>
      <c r="O4" s="16">
        <v>50116</v>
      </c>
      <c r="P4" s="16">
        <v>47905</v>
      </c>
      <c r="Q4" s="16">
        <v>45760</v>
      </c>
      <c r="R4" s="16">
        <v>43680</v>
      </c>
      <c r="S4" s="16">
        <v>41664</v>
      </c>
      <c r="T4" s="16">
        <v>39711</v>
      </c>
      <c r="U4" s="16">
        <v>37820</v>
      </c>
      <c r="V4" s="16">
        <v>35990</v>
      </c>
      <c r="W4" s="16">
        <v>34220</v>
      </c>
      <c r="X4" s="16">
        <v>32509</v>
      </c>
      <c r="Y4" s="16">
        <v>30856</v>
      </c>
      <c r="Z4" s="16">
        <v>29260</v>
      </c>
      <c r="AA4" s="16">
        <v>27720</v>
      </c>
      <c r="AB4" s="16">
        <v>26235</v>
      </c>
      <c r="AC4">
        <v>24804</v>
      </c>
      <c r="AD4">
        <v>23426</v>
      </c>
      <c r="AE4">
        <v>22100</v>
      </c>
      <c r="AF4">
        <v>20825</v>
      </c>
      <c r="AG4">
        <v>19600</v>
      </c>
      <c r="AH4">
        <v>18424</v>
      </c>
      <c r="AI4">
        <v>17296</v>
      </c>
      <c r="AJ4">
        <v>16215</v>
      </c>
      <c r="AK4">
        <v>15180</v>
      </c>
      <c r="AL4">
        <v>14190</v>
      </c>
      <c r="AM4">
        <v>13244</v>
      </c>
      <c r="AN4">
        <v>12341</v>
      </c>
      <c r="AO4">
        <v>11480</v>
      </c>
      <c r="AP4">
        <v>10660</v>
      </c>
      <c r="AQ4">
        <v>9880</v>
      </c>
      <c r="AR4">
        <v>9139</v>
      </c>
      <c r="AS4">
        <v>8436</v>
      </c>
      <c r="AT4">
        <v>7770</v>
      </c>
      <c r="AU4">
        <v>7140</v>
      </c>
      <c r="AV4">
        <v>6545</v>
      </c>
      <c r="AW4">
        <v>5984</v>
      </c>
      <c r="AX4">
        <v>5456</v>
      </c>
      <c r="AY4">
        <v>4960</v>
      </c>
      <c r="AZ4">
        <v>4495</v>
      </c>
      <c r="BA4">
        <v>4060</v>
      </c>
      <c r="BB4">
        <v>3654</v>
      </c>
      <c r="BC4">
        <v>3276</v>
      </c>
      <c r="BD4">
        <v>2925</v>
      </c>
      <c r="BE4">
        <v>2600</v>
      </c>
      <c r="BF4">
        <v>2300</v>
      </c>
      <c r="BG4">
        <v>2024</v>
      </c>
      <c r="BH4">
        <v>1771</v>
      </c>
      <c r="BI4">
        <v>1540</v>
      </c>
      <c r="BJ4">
        <v>1330</v>
      </c>
      <c r="BK4">
        <v>1140</v>
      </c>
      <c r="BL4">
        <v>969</v>
      </c>
      <c r="BM4">
        <v>816</v>
      </c>
      <c r="BN4">
        <v>680</v>
      </c>
      <c r="BO4">
        <v>560</v>
      </c>
      <c r="BP4">
        <v>455</v>
      </c>
      <c r="BQ4">
        <v>364</v>
      </c>
      <c r="BR4">
        <v>286</v>
      </c>
      <c r="BS4">
        <v>220</v>
      </c>
      <c r="BT4">
        <v>165</v>
      </c>
      <c r="BU4">
        <v>120</v>
      </c>
      <c r="BV4">
        <v>84</v>
      </c>
      <c r="BW4">
        <v>56</v>
      </c>
      <c r="BX4">
        <v>35</v>
      </c>
      <c r="BY4">
        <v>20</v>
      </c>
      <c r="BZ4">
        <v>10</v>
      </c>
      <c r="CA4">
        <v>4</v>
      </c>
      <c r="CB4">
        <v>1</v>
      </c>
      <c r="CC4">
        <v>0</v>
      </c>
      <c r="CD4">
        <v>0</v>
      </c>
      <c r="CE4">
        <v>0</v>
      </c>
    </row>
    <row r="5" spans="3:83">
      <c r="C5" s="16">
        <v>3160</v>
      </c>
      <c r="D5" s="16">
        <v>3081</v>
      </c>
      <c r="E5" s="16">
        <v>3003</v>
      </c>
      <c r="F5" s="16">
        <v>2926</v>
      </c>
      <c r="G5" s="16">
        <v>2850</v>
      </c>
      <c r="H5" s="16">
        <v>2775</v>
      </c>
      <c r="I5" s="16">
        <v>2701</v>
      </c>
      <c r="J5" s="16">
        <v>2628</v>
      </c>
      <c r="K5" s="16">
        <v>2556</v>
      </c>
      <c r="L5" s="16">
        <v>2485</v>
      </c>
      <c r="M5" s="16">
        <v>2415</v>
      </c>
      <c r="N5" s="16">
        <v>2346</v>
      </c>
      <c r="O5" s="16">
        <v>2278</v>
      </c>
      <c r="P5" s="16">
        <v>2211</v>
      </c>
      <c r="Q5" s="16">
        <v>2145</v>
      </c>
      <c r="R5" s="16">
        <v>2080</v>
      </c>
      <c r="S5" s="16">
        <v>2016</v>
      </c>
      <c r="T5" s="16">
        <v>1953</v>
      </c>
      <c r="U5" s="16">
        <v>1891</v>
      </c>
      <c r="V5" s="16">
        <v>1830</v>
      </c>
      <c r="W5" s="16">
        <v>1770</v>
      </c>
      <c r="X5" s="16">
        <v>1711</v>
      </c>
      <c r="Y5" s="16">
        <v>1653</v>
      </c>
      <c r="Z5" s="16">
        <v>1596</v>
      </c>
      <c r="AA5" s="16">
        <v>1540</v>
      </c>
      <c r="AB5" s="16">
        <v>1485</v>
      </c>
      <c r="AC5">
        <v>1431</v>
      </c>
      <c r="AD5">
        <v>1378</v>
      </c>
      <c r="AE5">
        <v>1326</v>
      </c>
      <c r="AF5">
        <v>1275</v>
      </c>
      <c r="AG5">
        <v>1225</v>
      </c>
      <c r="AH5">
        <v>1176</v>
      </c>
      <c r="AI5">
        <v>1128</v>
      </c>
      <c r="AJ5">
        <v>1081</v>
      </c>
      <c r="AK5">
        <v>1035</v>
      </c>
      <c r="AL5">
        <v>990</v>
      </c>
      <c r="AM5">
        <v>946</v>
      </c>
      <c r="AN5">
        <v>903</v>
      </c>
      <c r="AO5">
        <v>861</v>
      </c>
      <c r="AP5">
        <v>820</v>
      </c>
      <c r="AQ5">
        <v>780</v>
      </c>
      <c r="AR5">
        <v>741</v>
      </c>
      <c r="AS5">
        <v>703</v>
      </c>
      <c r="AT5">
        <v>666</v>
      </c>
      <c r="AU5">
        <v>630</v>
      </c>
      <c r="AV5">
        <v>595</v>
      </c>
      <c r="AW5">
        <v>561</v>
      </c>
      <c r="AX5">
        <v>528</v>
      </c>
      <c r="AY5">
        <v>496</v>
      </c>
      <c r="AZ5">
        <v>465</v>
      </c>
      <c r="BA5">
        <v>435</v>
      </c>
      <c r="BB5">
        <v>406</v>
      </c>
      <c r="BC5">
        <v>378</v>
      </c>
      <c r="BD5">
        <v>351</v>
      </c>
      <c r="BE5">
        <v>325</v>
      </c>
      <c r="BF5">
        <v>300</v>
      </c>
      <c r="BG5">
        <v>276</v>
      </c>
      <c r="BH5">
        <v>253</v>
      </c>
      <c r="BI5">
        <v>231</v>
      </c>
      <c r="BJ5">
        <v>210</v>
      </c>
      <c r="BK5">
        <v>190</v>
      </c>
      <c r="BL5">
        <v>171</v>
      </c>
      <c r="BM5">
        <v>153</v>
      </c>
      <c r="BN5">
        <v>136</v>
      </c>
      <c r="BO5">
        <v>120</v>
      </c>
      <c r="BP5">
        <v>105</v>
      </c>
      <c r="BQ5">
        <v>91</v>
      </c>
      <c r="BR5">
        <v>78</v>
      </c>
      <c r="BS5">
        <v>66</v>
      </c>
      <c r="BT5">
        <v>55</v>
      </c>
      <c r="BU5">
        <v>45</v>
      </c>
      <c r="BV5">
        <v>36</v>
      </c>
      <c r="BW5">
        <v>28</v>
      </c>
      <c r="BX5">
        <v>21</v>
      </c>
      <c r="BY5">
        <v>15</v>
      </c>
      <c r="BZ5">
        <v>10</v>
      </c>
      <c r="CA5">
        <v>6</v>
      </c>
      <c r="CB5">
        <v>3</v>
      </c>
      <c r="CC5">
        <v>1</v>
      </c>
      <c r="CD5">
        <v>0</v>
      </c>
      <c r="CE5">
        <v>0</v>
      </c>
    </row>
    <row r="6" spans="3:83">
      <c r="C6" s="16">
        <v>80</v>
      </c>
      <c r="D6" s="16">
        <v>79</v>
      </c>
      <c r="E6" s="16">
        <v>78</v>
      </c>
      <c r="F6" s="16">
        <v>77</v>
      </c>
      <c r="G6" s="16">
        <v>76</v>
      </c>
      <c r="H6" s="16">
        <v>75</v>
      </c>
      <c r="I6" s="16">
        <v>74</v>
      </c>
      <c r="J6" s="16">
        <v>73</v>
      </c>
      <c r="K6" s="16">
        <v>72</v>
      </c>
      <c r="L6" s="16">
        <v>71</v>
      </c>
      <c r="M6" s="16">
        <v>70</v>
      </c>
      <c r="N6" s="16">
        <v>69</v>
      </c>
      <c r="O6" s="16">
        <v>68</v>
      </c>
      <c r="P6" s="16">
        <v>67</v>
      </c>
      <c r="Q6" s="16">
        <v>66</v>
      </c>
      <c r="R6" s="16">
        <v>65</v>
      </c>
      <c r="S6" s="16">
        <v>64</v>
      </c>
      <c r="T6" s="16">
        <v>63</v>
      </c>
      <c r="U6" s="16">
        <v>62</v>
      </c>
      <c r="V6" s="16">
        <v>61</v>
      </c>
      <c r="W6" s="16">
        <v>60</v>
      </c>
      <c r="X6" s="16">
        <v>59</v>
      </c>
      <c r="Y6" s="16">
        <v>58</v>
      </c>
      <c r="Z6" s="16">
        <v>57</v>
      </c>
      <c r="AA6" s="16">
        <v>56</v>
      </c>
      <c r="AB6" s="16">
        <v>55</v>
      </c>
      <c r="AC6">
        <v>54</v>
      </c>
      <c r="AD6">
        <v>53</v>
      </c>
      <c r="AE6">
        <v>52</v>
      </c>
      <c r="AF6">
        <v>51</v>
      </c>
      <c r="AG6">
        <v>50</v>
      </c>
      <c r="AH6">
        <v>49</v>
      </c>
      <c r="AI6">
        <v>48</v>
      </c>
      <c r="AJ6">
        <v>47</v>
      </c>
      <c r="AK6">
        <v>46</v>
      </c>
      <c r="AL6">
        <v>45</v>
      </c>
      <c r="AM6">
        <v>44</v>
      </c>
      <c r="AN6">
        <v>43</v>
      </c>
      <c r="AO6">
        <v>42</v>
      </c>
      <c r="AP6">
        <v>41</v>
      </c>
      <c r="AQ6">
        <v>40</v>
      </c>
      <c r="AR6">
        <v>39</v>
      </c>
      <c r="AS6">
        <v>38</v>
      </c>
      <c r="AT6">
        <v>37</v>
      </c>
      <c r="AU6">
        <v>36</v>
      </c>
      <c r="AV6">
        <v>35</v>
      </c>
      <c r="AW6">
        <v>34</v>
      </c>
      <c r="AX6">
        <v>33</v>
      </c>
      <c r="AY6">
        <v>32</v>
      </c>
      <c r="AZ6">
        <v>31</v>
      </c>
      <c r="BA6">
        <v>30</v>
      </c>
      <c r="BB6">
        <v>29</v>
      </c>
      <c r="BC6">
        <v>28</v>
      </c>
      <c r="BD6">
        <v>27</v>
      </c>
      <c r="BE6">
        <v>26</v>
      </c>
      <c r="BF6">
        <v>25</v>
      </c>
      <c r="BG6">
        <v>24</v>
      </c>
      <c r="BH6">
        <v>23</v>
      </c>
      <c r="BI6">
        <v>22</v>
      </c>
      <c r="BJ6">
        <v>21</v>
      </c>
      <c r="BK6">
        <v>20</v>
      </c>
      <c r="BL6">
        <v>19</v>
      </c>
      <c r="BM6">
        <v>18</v>
      </c>
      <c r="BN6">
        <v>17</v>
      </c>
      <c r="BO6">
        <v>16</v>
      </c>
      <c r="BP6">
        <v>15</v>
      </c>
      <c r="BQ6">
        <v>14</v>
      </c>
      <c r="BR6">
        <v>13</v>
      </c>
      <c r="BS6">
        <v>12</v>
      </c>
      <c r="BT6">
        <v>11</v>
      </c>
      <c r="BU6">
        <v>10</v>
      </c>
      <c r="BV6">
        <v>9</v>
      </c>
      <c r="BW6">
        <v>8</v>
      </c>
      <c r="BX6">
        <v>7</v>
      </c>
      <c r="BY6">
        <v>6</v>
      </c>
      <c r="BZ6">
        <v>5</v>
      </c>
      <c r="CA6">
        <v>4</v>
      </c>
      <c r="CB6">
        <v>3</v>
      </c>
      <c r="CC6">
        <v>2</v>
      </c>
      <c r="CD6">
        <v>1</v>
      </c>
      <c r="CE6">
        <v>0</v>
      </c>
    </row>
    <row r="7" spans="3:83">
      <c r="C7" s="17">
        <v>1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7">
        <v>1</v>
      </c>
      <c r="X7" s="17">
        <v>1</v>
      </c>
      <c r="Y7" s="17">
        <v>1</v>
      </c>
      <c r="Z7" s="17">
        <v>1</v>
      </c>
      <c r="AA7" s="17">
        <v>1</v>
      </c>
      <c r="AB7" s="1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</row>
    <row r="9" spans="3:83">
      <c r="C9" t="str">
        <f t="shared" ref="C9:C14" si="0">"("&amp;C2&amp;","</f>
        <v>(24040016,</v>
      </c>
      <c r="D9" t="str">
        <f t="shared" ref="D9:AB9" si="1">D2&amp;","</f>
        <v>22537515,</v>
      </c>
      <c r="E9" t="str">
        <f t="shared" si="1"/>
        <v>21111090,</v>
      </c>
      <c r="F9" t="str">
        <f t="shared" si="1"/>
        <v>19757815,</v>
      </c>
      <c r="G9" t="str">
        <f t="shared" si="1"/>
        <v>18474840,</v>
      </c>
      <c r="H9" t="str">
        <f t="shared" si="1"/>
        <v>17259390,</v>
      </c>
      <c r="I9" t="str">
        <f t="shared" si="1"/>
        <v>16108764,</v>
      </c>
      <c r="J9" t="str">
        <f t="shared" si="1"/>
        <v>15020334,</v>
      </c>
      <c r="K9" t="str">
        <f t="shared" si="1"/>
        <v>13991544,</v>
      </c>
      <c r="L9" t="str">
        <f t="shared" si="1"/>
        <v>13019909,</v>
      </c>
      <c r="M9" t="str">
        <f t="shared" si="1"/>
        <v>12103014,</v>
      </c>
      <c r="N9" t="str">
        <f t="shared" si="1"/>
        <v>11238513,</v>
      </c>
      <c r="O9" t="str">
        <f t="shared" si="1"/>
        <v>10424128,</v>
      </c>
      <c r="P9" t="str">
        <f t="shared" si="1"/>
        <v>9657648,</v>
      </c>
      <c r="Q9" t="str">
        <f t="shared" si="1"/>
        <v>8936928,</v>
      </c>
      <c r="R9" t="str">
        <f t="shared" si="1"/>
        <v>8259888,</v>
      </c>
      <c r="S9" t="str">
        <f t="shared" si="1"/>
        <v>7624512,</v>
      </c>
      <c r="T9" t="str">
        <f t="shared" si="1"/>
        <v>7028847,</v>
      </c>
      <c r="U9" t="str">
        <f t="shared" si="1"/>
        <v>6471002,</v>
      </c>
      <c r="V9" t="str">
        <f t="shared" si="1"/>
        <v>5949147,</v>
      </c>
      <c r="W9" t="str">
        <f t="shared" si="1"/>
        <v>5461512,</v>
      </c>
      <c r="X9" t="str">
        <f t="shared" si="1"/>
        <v>5006386,</v>
      </c>
      <c r="Y9" t="str">
        <f t="shared" si="1"/>
        <v>4582116,</v>
      </c>
      <c r="Z9" t="str">
        <f t="shared" si="1"/>
        <v>4187106,</v>
      </c>
      <c r="AA9" t="str">
        <f t="shared" si="1"/>
        <v>3819816,</v>
      </c>
      <c r="AB9" t="str">
        <f t="shared" si="1"/>
        <v>3478761,</v>
      </c>
      <c r="AC9" t="str">
        <f t="shared" ref="AC9:BH9" si="2">AC2&amp;","</f>
        <v>3162510,</v>
      </c>
      <c r="AD9" t="str">
        <f t="shared" si="2"/>
        <v>2869685,</v>
      </c>
      <c r="AE9" t="str">
        <f t="shared" si="2"/>
        <v>2598960,</v>
      </c>
      <c r="AF9" t="str">
        <f t="shared" si="2"/>
        <v>2349060,</v>
      </c>
      <c r="AG9" t="str">
        <f t="shared" si="2"/>
        <v>2118760,</v>
      </c>
      <c r="AH9" t="str">
        <f t="shared" si="2"/>
        <v>1906884,</v>
      </c>
      <c r="AI9" t="str">
        <f t="shared" si="2"/>
        <v>1712304,</v>
      </c>
      <c r="AJ9" t="str">
        <f t="shared" si="2"/>
        <v>1533939,</v>
      </c>
      <c r="AK9" t="str">
        <f t="shared" si="2"/>
        <v>1370754,</v>
      </c>
      <c r="AL9" t="str">
        <f t="shared" si="2"/>
        <v>1221759,</v>
      </c>
      <c r="AM9" t="str">
        <f t="shared" si="2"/>
        <v>1086008,</v>
      </c>
      <c r="AN9" t="str">
        <f t="shared" si="2"/>
        <v>962598,</v>
      </c>
      <c r="AO9" t="str">
        <f t="shared" si="2"/>
        <v>850668,</v>
      </c>
      <c r="AP9" t="str">
        <f t="shared" si="2"/>
        <v>749398,</v>
      </c>
      <c r="AQ9" t="str">
        <f t="shared" si="2"/>
        <v>658008,</v>
      </c>
      <c r="AR9" t="str">
        <f t="shared" si="2"/>
        <v>575757,</v>
      </c>
      <c r="AS9" t="str">
        <f t="shared" si="2"/>
        <v>501942,</v>
      </c>
      <c r="AT9" t="str">
        <f t="shared" si="2"/>
        <v>435897,</v>
      </c>
      <c r="AU9" t="str">
        <f t="shared" si="2"/>
        <v>376992,</v>
      </c>
      <c r="AV9" t="str">
        <f t="shared" si="2"/>
        <v>324632,</v>
      </c>
      <c r="AW9" t="str">
        <f t="shared" si="2"/>
        <v>278256,</v>
      </c>
      <c r="AX9" t="str">
        <f t="shared" si="2"/>
        <v>237336,</v>
      </c>
      <c r="AY9" t="str">
        <f t="shared" si="2"/>
        <v>201376,</v>
      </c>
      <c r="AZ9" t="str">
        <f t="shared" si="2"/>
        <v>169911,</v>
      </c>
      <c r="BA9" t="str">
        <f t="shared" si="2"/>
        <v>142506,</v>
      </c>
      <c r="BB9" t="str">
        <f t="shared" si="2"/>
        <v>118755,</v>
      </c>
      <c r="BC9" t="str">
        <f t="shared" si="2"/>
        <v>98280,</v>
      </c>
      <c r="BD9" t="str">
        <f t="shared" si="2"/>
        <v>80730,</v>
      </c>
      <c r="BE9" t="str">
        <f t="shared" si="2"/>
        <v>65780,</v>
      </c>
      <c r="BF9" t="str">
        <f t="shared" si="2"/>
        <v>53130,</v>
      </c>
      <c r="BG9" t="str">
        <f t="shared" si="2"/>
        <v>42504,</v>
      </c>
      <c r="BH9" t="str">
        <f t="shared" si="2"/>
        <v>33649,</v>
      </c>
      <c r="BI9" t="str">
        <f t="shared" ref="BI9:CE9" si="3">BI2&amp;","</f>
        <v>26334,</v>
      </c>
      <c r="BJ9" t="str">
        <f t="shared" si="3"/>
        <v>20349,</v>
      </c>
      <c r="BK9" t="str">
        <f t="shared" si="3"/>
        <v>15504,</v>
      </c>
      <c r="BL9" t="str">
        <f t="shared" si="3"/>
        <v>11628,</v>
      </c>
      <c r="BM9" t="str">
        <f t="shared" si="3"/>
        <v>8568,</v>
      </c>
      <c r="BN9" t="str">
        <f t="shared" si="3"/>
        <v>6188,</v>
      </c>
      <c r="BO9" t="str">
        <f t="shared" si="3"/>
        <v>4368,</v>
      </c>
      <c r="BP9" t="str">
        <f t="shared" si="3"/>
        <v>3003,</v>
      </c>
      <c r="BQ9" t="str">
        <f t="shared" si="3"/>
        <v>2002,</v>
      </c>
      <c r="BR9" t="str">
        <f t="shared" si="3"/>
        <v>1287,</v>
      </c>
      <c r="BS9" t="str">
        <f t="shared" si="3"/>
        <v>792,</v>
      </c>
      <c r="BT9" t="str">
        <f t="shared" si="3"/>
        <v>462,</v>
      </c>
      <c r="BU9" t="str">
        <f t="shared" si="3"/>
        <v>252,</v>
      </c>
      <c r="BV9" t="str">
        <f t="shared" si="3"/>
        <v>126,</v>
      </c>
      <c r="BW9" t="str">
        <f t="shared" si="3"/>
        <v>56,</v>
      </c>
      <c r="BX9" t="str">
        <f t="shared" si="3"/>
        <v>21,</v>
      </c>
      <c r="BY9" t="str">
        <f t="shared" si="3"/>
        <v>6,</v>
      </c>
      <c r="BZ9" t="str">
        <f t="shared" si="3"/>
        <v>1,</v>
      </c>
      <c r="CA9" t="str">
        <f t="shared" si="3"/>
        <v>0,</v>
      </c>
      <c r="CB9" t="str">
        <f t="shared" si="3"/>
        <v>0,</v>
      </c>
      <c r="CC9" t="str">
        <f t="shared" si="3"/>
        <v>0,</v>
      </c>
      <c r="CD9" t="str">
        <f t="shared" si="3"/>
        <v>0,</v>
      </c>
      <c r="CE9" t="str">
        <f t="shared" ref="CE9:CE14" si="4">CE2&amp;")"</f>
        <v>0)</v>
      </c>
    </row>
    <row r="10" spans="3:83">
      <c r="C10" t="str">
        <f t="shared" si="0"/>
        <v>(1581580,</v>
      </c>
      <c r="D10" t="str">
        <f t="shared" ref="D10:D16" si="5">D3&amp;","</f>
        <v>1502501,</v>
      </c>
      <c r="E10" t="str">
        <f t="shared" ref="E10:E16" si="6">E3&amp;","</f>
        <v>1426425,</v>
      </c>
      <c r="F10" t="str">
        <f t="shared" ref="F10:F16" si="7">F3&amp;","</f>
        <v>1353275,</v>
      </c>
      <c r="G10" t="str">
        <f t="shared" ref="G10:G16" si="8">G3&amp;","</f>
        <v>1282975,</v>
      </c>
      <c r="H10" t="str">
        <f t="shared" ref="H10:H16" si="9">H3&amp;","</f>
        <v>1215450,</v>
      </c>
      <c r="I10" t="str">
        <f t="shared" ref="I10:I16" si="10">I3&amp;","</f>
        <v>1150626,</v>
      </c>
      <c r="J10" t="str">
        <f t="shared" ref="J10:J16" si="11">J3&amp;","</f>
        <v>1088430,</v>
      </c>
      <c r="K10" t="str">
        <f t="shared" ref="K10:K16" si="12">K3&amp;","</f>
        <v>1028790,</v>
      </c>
      <c r="L10" t="str">
        <f t="shared" ref="L10:L16" si="13">L3&amp;","</f>
        <v>971635,</v>
      </c>
      <c r="M10" t="str">
        <f t="shared" ref="M10:M16" si="14">M3&amp;","</f>
        <v>916895,</v>
      </c>
      <c r="N10" t="str">
        <f t="shared" ref="N10:N16" si="15">N3&amp;","</f>
        <v>864501,</v>
      </c>
      <c r="O10" t="str">
        <f t="shared" ref="O10:O16" si="16">O3&amp;","</f>
        <v>814385,</v>
      </c>
      <c r="P10" t="str">
        <f t="shared" ref="P10:P16" si="17">P3&amp;","</f>
        <v>766480,</v>
      </c>
      <c r="Q10" t="str">
        <f t="shared" ref="Q10:Q16" si="18">Q3&amp;","</f>
        <v>720720,</v>
      </c>
      <c r="R10" t="str">
        <f t="shared" ref="R10:R16" si="19">R3&amp;","</f>
        <v>677040,</v>
      </c>
      <c r="S10" t="str">
        <f t="shared" ref="S10:S16" si="20">S3&amp;","</f>
        <v>635376,</v>
      </c>
      <c r="T10" t="str">
        <f t="shared" ref="T10:T16" si="21">T3&amp;","</f>
        <v>595665,</v>
      </c>
      <c r="U10" t="str">
        <f t="shared" ref="U10:U16" si="22">U3&amp;","</f>
        <v>557845,</v>
      </c>
      <c r="V10" t="str">
        <f t="shared" ref="V10:V16" si="23">V3&amp;","</f>
        <v>521855,</v>
      </c>
      <c r="W10" t="str">
        <f t="shared" ref="W10:W16" si="24">W3&amp;","</f>
        <v>487635,</v>
      </c>
      <c r="X10" t="str">
        <f t="shared" ref="X10:X16" si="25">X3&amp;","</f>
        <v>455126,</v>
      </c>
      <c r="Y10" t="str">
        <f t="shared" ref="Y10:Y16" si="26">Y3&amp;","</f>
        <v>424270,</v>
      </c>
      <c r="Z10" t="str">
        <f t="shared" ref="Z10:Z16" si="27">Z3&amp;","</f>
        <v>395010,</v>
      </c>
      <c r="AA10" t="str">
        <f t="shared" ref="AA10:AA16" si="28">AA3&amp;","</f>
        <v>367290,</v>
      </c>
      <c r="AB10" t="str">
        <f t="shared" ref="AB10:AB16" si="29">AB3&amp;","</f>
        <v>341055,</v>
      </c>
      <c r="AC10" t="str">
        <f t="shared" ref="AC10:BH10" si="30">AC3&amp;","</f>
        <v>316251,</v>
      </c>
      <c r="AD10" t="str">
        <f t="shared" si="30"/>
        <v>292825,</v>
      </c>
      <c r="AE10" t="str">
        <f t="shared" si="30"/>
        <v>270725,</v>
      </c>
      <c r="AF10" t="str">
        <f t="shared" si="30"/>
        <v>249900,</v>
      </c>
      <c r="AG10" t="str">
        <f t="shared" si="30"/>
        <v>230300,</v>
      </c>
      <c r="AH10" t="str">
        <f t="shared" si="30"/>
        <v>211876,</v>
      </c>
      <c r="AI10" t="str">
        <f t="shared" si="30"/>
        <v>194580,</v>
      </c>
      <c r="AJ10" t="str">
        <f t="shared" si="30"/>
        <v>178365,</v>
      </c>
      <c r="AK10" t="str">
        <f t="shared" si="30"/>
        <v>163185,</v>
      </c>
      <c r="AL10" t="str">
        <f t="shared" si="30"/>
        <v>148995,</v>
      </c>
      <c r="AM10" t="str">
        <f t="shared" si="30"/>
        <v>135751,</v>
      </c>
      <c r="AN10" t="str">
        <f t="shared" si="30"/>
        <v>123410,</v>
      </c>
      <c r="AO10" t="str">
        <f t="shared" si="30"/>
        <v>111930,</v>
      </c>
      <c r="AP10" t="str">
        <f t="shared" si="30"/>
        <v>101270,</v>
      </c>
      <c r="AQ10" t="str">
        <f t="shared" si="30"/>
        <v>91390,</v>
      </c>
      <c r="AR10" t="str">
        <f t="shared" si="30"/>
        <v>82251,</v>
      </c>
      <c r="AS10" t="str">
        <f t="shared" si="30"/>
        <v>73815,</v>
      </c>
      <c r="AT10" t="str">
        <f t="shared" si="30"/>
        <v>66045,</v>
      </c>
      <c r="AU10" t="str">
        <f t="shared" si="30"/>
        <v>58905,</v>
      </c>
      <c r="AV10" t="str">
        <f t="shared" si="30"/>
        <v>52360,</v>
      </c>
      <c r="AW10" t="str">
        <f t="shared" si="30"/>
        <v>46376,</v>
      </c>
      <c r="AX10" t="str">
        <f t="shared" si="30"/>
        <v>40920,</v>
      </c>
      <c r="AY10" t="str">
        <f t="shared" si="30"/>
        <v>35960,</v>
      </c>
      <c r="AZ10" t="str">
        <f t="shared" si="30"/>
        <v>31465,</v>
      </c>
      <c r="BA10" t="str">
        <f t="shared" si="30"/>
        <v>27405,</v>
      </c>
      <c r="BB10" t="str">
        <f t="shared" si="30"/>
        <v>23751,</v>
      </c>
      <c r="BC10" t="str">
        <f t="shared" si="30"/>
        <v>20475,</v>
      </c>
      <c r="BD10" t="str">
        <f t="shared" si="30"/>
        <v>17550,</v>
      </c>
      <c r="BE10" t="str">
        <f t="shared" si="30"/>
        <v>14950,</v>
      </c>
      <c r="BF10" t="str">
        <f t="shared" si="30"/>
        <v>12650,</v>
      </c>
      <c r="BG10" t="str">
        <f t="shared" si="30"/>
        <v>10626,</v>
      </c>
      <c r="BH10" t="str">
        <f t="shared" si="30"/>
        <v>8855,</v>
      </c>
      <c r="BI10" t="str">
        <f t="shared" ref="BI10:CE10" si="31">BI3&amp;","</f>
        <v>7315,</v>
      </c>
      <c r="BJ10" t="str">
        <f t="shared" si="31"/>
        <v>5985,</v>
      </c>
      <c r="BK10" t="str">
        <f t="shared" si="31"/>
        <v>4845,</v>
      </c>
      <c r="BL10" t="str">
        <f t="shared" si="31"/>
        <v>3876,</v>
      </c>
      <c r="BM10" t="str">
        <f t="shared" si="31"/>
        <v>3060,</v>
      </c>
      <c r="BN10" t="str">
        <f t="shared" si="31"/>
        <v>2380,</v>
      </c>
      <c r="BO10" t="str">
        <f t="shared" si="31"/>
        <v>1820,</v>
      </c>
      <c r="BP10" t="str">
        <f t="shared" si="31"/>
        <v>1365,</v>
      </c>
      <c r="BQ10" t="str">
        <f t="shared" si="31"/>
        <v>1001,</v>
      </c>
      <c r="BR10" t="str">
        <f t="shared" si="31"/>
        <v>715,</v>
      </c>
      <c r="BS10" t="str">
        <f t="shared" si="31"/>
        <v>495,</v>
      </c>
      <c r="BT10" t="str">
        <f t="shared" si="31"/>
        <v>330,</v>
      </c>
      <c r="BU10" t="str">
        <f t="shared" si="31"/>
        <v>210,</v>
      </c>
      <c r="BV10" t="str">
        <f t="shared" si="31"/>
        <v>126,</v>
      </c>
      <c r="BW10" t="str">
        <f t="shared" si="31"/>
        <v>70,</v>
      </c>
      <c r="BX10" t="str">
        <f t="shared" si="31"/>
        <v>35,</v>
      </c>
      <c r="BY10" t="str">
        <f t="shared" si="31"/>
        <v>15,</v>
      </c>
      <c r="BZ10" t="str">
        <f t="shared" si="31"/>
        <v>5,</v>
      </c>
      <c r="CA10" t="str">
        <f t="shared" si="31"/>
        <v>1,</v>
      </c>
      <c r="CB10" t="str">
        <f t="shared" si="31"/>
        <v>0,</v>
      </c>
      <c r="CC10" t="str">
        <f t="shared" si="31"/>
        <v>0,</v>
      </c>
      <c r="CD10" t="str">
        <f t="shared" si="31"/>
        <v>0,</v>
      </c>
      <c r="CE10" t="str">
        <f t="shared" si="4"/>
        <v>0)</v>
      </c>
    </row>
    <row r="11" spans="3:83">
      <c r="C11" t="str">
        <f t="shared" si="0"/>
        <v>(82160,</v>
      </c>
      <c r="D11" t="str">
        <f t="shared" si="5"/>
        <v>79079,</v>
      </c>
      <c r="E11" t="str">
        <f t="shared" si="6"/>
        <v>76076,</v>
      </c>
      <c r="F11" t="str">
        <f t="shared" si="7"/>
        <v>73150,</v>
      </c>
      <c r="G11" t="str">
        <f t="shared" si="8"/>
        <v>70300,</v>
      </c>
      <c r="H11" t="str">
        <f t="shared" si="9"/>
        <v>67525,</v>
      </c>
      <c r="I11" t="str">
        <f t="shared" si="10"/>
        <v>64824,</v>
      </c>
      <c r="J11" t="str">
        <f t="shared" si="11"/>
        <v>62196,</v>
      </c>
      <c r="K11" t="str">
        <f t="shared" si="12"/>
        <v>59640,</v>
      </c>
      <c r="L11" t="str">
        <f t="shared" si="13"/>
        <v>57155,</v>
      </c>
      <c r="M11" t="str">
        <f t="shared" si="14"/>
        <v>54740,</v>
      </c>
      <c r="N11" t="str">
        <f t="shared" si="15"/>
        <v>52394,</v>
      </c>
      <c r="O11" t="str">
        <f t="shared" si="16"/>
        <v>50116,</v>
      </c>
      <c r="P11" t="str">
        <f t="shared" si="17"/>
        <v>47905,</v>
      </c>
      <c r="Q11" t="str">
        <f t="shared" si="18"/>
        <v>45760,</v>
      </c>
      <c r="R11" t="str">
        <f t="shared" si="19"/>
        <v>43680,</v>
      </c>
      <c r="S11" t="str">
        <f t="shared" si="20"/>
        <v>41664,</v>
      </c>
      <c r="T11" t="str">
        <f t="shared" si="21"/>
        <v>39711,</v>
      </c>
      <c r="U11" t="str">
        <f t="shared" si="22"/>
        <v>37820,</v>
      </c>
      <c r="V11" t="str">
        <f t="shared" si="23"/>
        <v>35990,</v>
      </c>
      <c r="W11" t="str">
        <f t="shared" si="24"/>
        <v>34220,</v>
      </c>
      <c r="X11" t="str">
        <f t="shared" si="25"/>
        <v>32509,</v>
      </c>
      <c r="Y11" t="str">
        <f t="shared" si="26"/>
        <v>30856,</v>
      </c>
      <c r="Z11" t="str">
        <f t="shared" si="27"/>
        <v>29260,</v>
      </c>
      <c r="AA11" t="str">
        <f t="shared" si="28"/>
        <v>27720,</v>
      </c>
      <c r="AB11" t="str">
        <f t="shared" si="29"/>
        <v>26235,</v>
      </c>
      <c r="AC11" t="str">
        <f t="shared" ref="AC11:BH11" si="32">AC4&amp;","</f>
        <v>24804,</v>
      </c>
      <c r="AD11" t="str">
        <f t="shared" si="32"/>
        <v>23426,</v>
      </c>
      <c r="AE11" t="str">
        <f t="shared" si="32"/>
        <v>22100,</v>
      </c>
      <c r="AF11" t="str">
        <f t="shared" si="32"/>
        <v>20825,</v>
      </c>
      <c r="AG11" t="str">
        <f t="shared" si="32"/>
        <v>19600,</v>
      </c>
      <c r="AH11" t="str">
        <f t="shared" si="32"/>
        <v>18424,</v>
      </c>
      <c r="AI11" t="str">
        <f t="shared" si="32"/>
        <v>17296,</v>
      </c>
      <c r="AJ11" t="str">
        <f t="shared" si="32"/>
        <v>16215,</v>
      </c>
      <c r="AK11" t="str">
        <f t="shared" si="32"/>
        <v>15180,</v>
      </c>
      <c r="AL11" t="str">
        <f t="shared" si="32"/>
        <v>14190,</v>
      </c>
      <c r="AM11" t="str">
        <f t="shared" si="32"/>
        <v>13244,</v>
      </c>
      <c r="AN11" t="str">
        <f t="shared" si="32"/>
        <v>12341,</v>
      </c>
      <c r="AO11" t="str">
        <f t="shared" si="32"/>
        <v>11480,</v>
      </c>
      <c r="AP11" t="str">
        <f t="shared" si="32"/>
        <v>10660,</v>
      </c>
      <c r="AQ11" t="str">
        <f t="shared" si="32"/>
        <v>9880,</v>
      </c>
      <c r="AR11" t="str">
        <f t="shared" si="32"/>
        <v>9139,</v>
      </c>
      <c r="AS11" t="str">
        <f t="shared" si="32"/>
        <v>8436,</v>
      </c>
      <c r="AT11" t="str">
        <f t="shared" si="32"/>
        <v>7770,</v>
      </c>
      <c r="AU11" t="str">
        <f t="shared" si="32"/>
        <v>7140,</v>
      </c>
      <c r="AV11" t="str">
        <f t="shared" si="32"/>
        <v>6545,</v>
      </c>
      <c r="AW11" t="str">
        <f t="shared" si="32"/>
        <v>5984,</v>
      </c>
      <c r="AX11" t="str">
        <f t="shared" si="32"/>
        <v>5456,</v>
      </c>
      <c r="AY11" t="str">
        <f t="shared" si="32"/>
        <v>4960,</v>
      </c>
      <c r="AZ11" t="str">
        <f t="shared" si="32"/>
        <v>4495,</v>
      </c>
      <c r="BA11" t="str">
        <f t="shared" si="32"/>
        <v>4060,</v>
      </c>
      <c r="BB11" t="str">
        <f t="shared" si="32"/>
        <v>3654,</v>
      </c>
      <c r="BC11" t="str">
        <f t="shared" si="32"/>
        <v>3276,</v>
      </c>
      <c r="BD11" t="str">
        <f t="shared" si="32"/>
        <v>2925,</v>
      </c>
      <c r="BE11" t="str">
        <f t="shared" si="32"/>
        <v>2600,</v>
      </c>
      <c r="BF11" t="str">
        <f t="shared" si="32"/>
        <v>2300,</v>
      </c>
      <c r="BG11" t="str">
        <f t="shared" si="32"/>
        <v>2024,</v>
      </c>
      <c r="BH11" t="str">
        <f t="shared" si="32"/>
        <v>1771,</v>
      </c>
      <c r="BI11" t="str">
        <f t="shared" ref="BI11:CE11" si="33">BI4&amp;","</f>
        <v>1540,</v>
      </c>
      <c r="BJ11" t="str">
        <f t="shared" si="33"/>
        <v>1330,</v>
      </c>
      <c r="BK11" t="str">
        <f t="shared" si="33"/>
        <v>1140,</v>
      </c>
      <c r="BL11" t="str">
        <f t="shared" si="33"/>
        <v>969,</v>
      </c>
      <c r="BM11" t="str">
        <f t="shared" si="33"/>
        <v>816,</v>
      </c>
      <c r="BN11" t="str">
        <f t="shared" si="33"/>
        <v>680,</v>
      </c>
      <c r="BO11" t="str">
        <f t="shared" si="33"/>
        <v>560,</v>
      </c>
      <c r="BP11" t="str">
        <f t="shared" si="33"/>
        <v>455,</v>
      </c>
      <c r="BQ11" t="str">
        <f t="shared" si="33"/>
        <v>364,</v>
      </c>
      <c r="BR11" t="str">
        <f t="shared" si="33"/>
        <v>286,</v>
      </c>
      <c r="BS11" t="str">
        <f t="shared" si="33"/>
        <v>220,</v>
      </c>
      <c r="BT11" t="str">
        <f t="shared" si="33"/>
        <v>165,</v>
      </c>
      <c r="BU11" t="str">
        <f t="shared" si="33"/>
        <v>120,</v>
      </c>
      <c r="BV11" t="str">
        <f t="shared" si="33"/>
        <v>84,</v>
      </c>
      <c r="BW11" t="str">
        <f t="shared" si="33"/>
        <v>56,</v>
      </c>
      <c r="BX11" t="str">
        <f t="shared" si="33"/>
        <v>35,</v>
      </c>
      <c r="BY11" t="str">
        <f t="shared" si="33"/>
        <v>20,</v>
      </c>
      <c r="BZ11" t="str">
        <f t="shared" si="33"/>
        <v>10,</v>
      </c>
      <c r="CA11" t="str">
        <f t="shared" si="33"/>
        <v>4,</v>
      </c>
      <c r="CB11" t="str">
        <f t="shared" si="33"/>
        <v>1,</v>
      </c>
      <c r="CC11" t="str">
        <f t="shared" si="33"/>
        <v>0,</v>
      </c>
      <c r="CD11" t="str">
        <f t="shared" si="33"/>
        <v>0,</v>
      </c>
      <c r="CE11" t="str">
        <f t="shared" si="4"/>
        <v>0)</v>
      </c>
    </row>
    <row r="12" spans="3:83">
      <c r="C12" t="str">
        <f t="shared" si="0"/>
        <v>(3160,</v>
      </c>
      <c r="D12" t="str">
        <f t="shared" si="5"/>
        <v>3081,</v>
      </c>
      <c r="E12" t="str">
        <f t="shared" si="6"/>
        <v>3003,</v>
      </c>
      <c r="F12" t="str">
        <f t="shared" si="7"/>
        <v>2926,</v>
      </c>
      <c r="G12" t="str">
        <f t="shared" si="8"/>
        <v>2850,</v>
      </c>
      <c r="H12" t="str">
        <f t="shared" si="9"/>
        <v>2775,</v>
      </c>
      <c r="I12" t="str">
        <f t="shared" si="10"/>
        <v>2701,</v>
      </c>
      <c r="J12" t="str">
        <f t="shared" si="11"/>
        <v>2628,</v>
      </c>
      <c r="K12" t="str">
        <f t="shared" si="12"/>
        <v>2556,</v>
      </c>
      <c r="L12" t="str">
        <f t="shared" si="13"/>
        <v>2485,</v>
      </c>
      <c r="M12" t="str">
        <f t="shared" si="14"/>
        <v>2415,</v>
      </c>
      <c r="N12" t="str">
        <f t="shared" si="15"/>
        <v>2346,</v>
      </c>
      <c r="O12" t="str">
        <f t="shared" si="16"/>
        <v>2278,</v>
      </c>
      <c r="P12" t="str">
        <f t="shared" si="17"/>
        <v>2211,</v>
      </c>
      <c r="Q12" t="str">
        <f t="shared" si="18"/>
        <v>2145,</v>
      </c>
      <c r="R12" t="str">
        <f t="shared" si="19"/>
        <v>2080,</v>
      </c>
      <c r="S12" t="str">
        <f t="shared" si="20"/>
        <v>2016,</v>
      </c>
      <c r="T12" t="str">
        <f t="shared" si="21"/>
        <v>1953,</v>
      </c>
      <c r="U12" t="str">
        <f t="shared" si="22"/>
        <v>1891,</v>
      </c>
      <c r="V12" t="str">
        <f t="shared" si="23"/>
        <v>1830,</v>
      </c>
      <c r="W12" t="str">
        <f t="shared" si="24"/>
        <v>1770,</v>
      </c>
      <c r="X12" t="str">
        <f t="shared" si="25"/>
        <v>1711,</v>
      </c>
      <c r="Y12" t="str">
        <f t="shared" si="26"/>
        <v>1653,</v>
      </c>
      <c r="Z12" t="str">
        <f t="shared" si="27"/>
        <v>1596,</v>
      </c>
      <c r="AA12" t="str">
        <f t="shared" si="28"/>
        <v>1540,</v>
      </c>
      <c r="AB12" t="str">
        <f t="shared" si="29"/>
        <v>1485,</v>
      </c>
      <c r="AC12" t="str">
        <f t="shared" ref="AC12:BH12" si="34">AC5&amp;","</f>
        <v>1431,</v>
      </c>
      <c r="AD12" t="str">
        <f t="shared" si="34"/>
        <v>1378,</v>
      </c>
      <c r="AE12" t="str">
        <f t="shared" si="34"/>
        <v>1326,</v>
      </c>
      <c r="AF12" t="str">
        <f t="shared" si="34"/>
        <v>1275,</v>
      </c>
      <c r="AG12" t="str">
        <f t="shared" si="34"/>
        <v>1225,</v>
      </c>
      <c r="AH12" t="str">
        <f t="shared" si="34"/>
        <v>1176,</v>
      </c>
      <c r="AI12" t="str">
        <f t="shared" si="34"/>
        <v>1128,</v>
      </c>
      <c r="AJ12" t="str">
        <f t="shared" si="34"/>
        <v>1081,</v>
      </c>
      <c r="AK12" t="str">
        <f t="shared" si="34"/>
        <v>1035,</v>
      </c>
      <c r="AL12" t="str">
        <f t="shared" si="34"/>
        <v>990,</v>
      </c>
      <c r="AM12" t="str">
        <f t="shared" si="34"/>
        <v>946,</v>
      </c>
      <c r="AN12" t="str">
        <f t="shared" si="34"/>
        <v>903,</v>
      </c>
      <c r="AO12" t="str">
        <f t="shared" si="34"/>
        <v>861,</v>
      </c>
      <c r="AP12" t="str">
        <f t="shared" si="34"/>
        <v>820,</v>
      </c>
      <c r="AQ12" t="str">
        <f t="shared" si="34"/>
        <v>780,</v>
      </c>
      <c r="AR12" t="str">
        <f t="shared" si="34"/>
        <v>741,</v>
      </c>
      <c r="AS12" t="str">
        <f t="shared" si="34"/>
        <v>703,</v>
      </c>
      <c r="AT12" t="str">
        <f t="shared" si="34"/>
        <v>666,</v>
      </c>
      <c r="AU12" t="str">
        <f t="shared" si="34"/>
        <v>630,</v>
      </c>
      <c r="AV12" t="str">
        <f t="shared" si="34"/>
        <v>595,</v>
      </c>
      <c r="AW12" t="str">
        <f t="shared" si="34"/>
        <v>561,</v>
      </c>
      <c r="AX12" t="str">
        <f t="shared" si="34"/>
        <v>528,</v>
      </c>
      <c r="AY12" t="str">
        <f t="shared" si="34"/>
        <v>496,</v>
      </c>
      <c r="AZ12" t="str">
        <f t="shared" si="34"/>
        <v>465,</v>
      </c>
      <c r="BA12" t="str">
        <f t="shared" si="34"/>
        <v>435,</v>
      </c>
      <c r="BB12" t="str">
        <f t="shared" si="34"/>
        <v>406,</v>
      </c>
      <c r="BC12" t="str">
        <f t="shared" si="34"/>
        <v>378,</v>
      </c>
      <c r="BD12" t="str">
        <f t="shared" si="34"/>
        <v>351,</v>
      </c>
      <c r="BE12" t="str">
        <f t="shared" si="34"/>
        <v>325,</v>
      </c>
      <c r="BF12" t="str">
        <f t="shared" si="34"/>
        <v>300,</v>
      </c>
      <c r="BG12" t="str">
        <f t="shared" si="34"/>
        <v>276,</v>
      </c>
      <c r="BH12" t="str">
        <f t="shared" si="34"/>
        <v>253,</v>
      </c>
      <c r="BI12" t="str">
        <f t="shared" ref="BI12:CE12" si="35">BI5&amp;","</f>
        <v>231,</v>
      </c>
      <c r="BJ12" t="str">
        <f t="shared" si="35"/>
        <v>210,</v>
      </c>
      <c r="BK12" t="str">
        <f t="shared" si="35"/>
        <v>190,</v>
      </c>
      <c r="BL12" t="str">
        <f t="shared" si="35"/>
        <v>171,</v>
      </c>
      <c r="BM12" t="str">
        <f t="shared" si="35"/>
        <v>153,</v>
      </c>
      <c r="BN12" t="str">
        <f t="shared" si="35"/>
        <v>136,</v>
      </c>
      <c r="BO12" t="str">
        <f t="shared" si="35"/>
        <v>120,</v>
      </c>
      <c r="BP12" t="str">
        <f t="shared" si="35"/>
        <v>105,</v>
      </c>
      <c r="BQ12" t="str">
        <f t="shared" si="35"/>
        <v>91,</v>
      </c>
      <c r="BR12" t="str">
        <f t="shared" si="35"/>
        <v>78,</v>
      </c>
      <c r="BS12" t="str">
        <f t="shared" si="35"/>
        <v>66,</v>
      </c>
      <c r="BT12" t="str">
        <f t="shared" si="35"/>
        <v>55,</v>
      </c>
      <c r="BU12" t="str">
        <f t="shared" si="35"/>
        <v>45,</v>
      </c>
      <c r="BV12" t="str">
        <f t="shared" si="35"/>
        <v>36,</v>
      </c>
      <c r="BW12" t="str">
        <f t="shared" si="35"/>
        <v>28,</v>
      </c>
      <c r="BX12" t="str">
        <f t="shared" si="35"/>
        <v>21,</v>
      </c>
      <c r="BY12" t="str">
        <f t="shared" si="35"/>
        <v>15,</v>
      </c>
      <c r="BZ12" t="str">
        <f t="shared" si="35"/>
        <v>10,</v>
      </c>
      <c r="CA12" t="str">
        <f t="shared" si="35"/>
        <v>6,</v>
      </c>
      <c r="CB12" t="str">
        <f t="shared" si="35"/>
        <v>3,</v>
      </c>
      <c r="CC12" t="str">
        <f t="shared" si="35"/>
        <v>1,</v>
      </c>
      <c r="CD12" t="str">
        <f t="shared" si="35"/>
        <v>0,</v>
      </c>
      <c r="CE12" t="str">
        <f t="shared" si="4"/>
        <v>0)</v>
      </c>
    </row>
    <row r="13" spans="3:83">
      <c r="C13" t="str">
        <f t="shared" si="0"/>
        <v>(80,</v>
      </c>
      <c r="D13" t="str">
        <f t="shared" si="5"/>
        <v>79,</v>
      </c>
      <c r="E13" t="str">
        <f t="shared" si="6"/>
        <v>78,</v>
      </c>
      <c r="F13" t="str">
        <f t="shared" si="7"/>
        <v>77,</v>
      </c>
      <c r="G13" t="str">
        <f t="shared" si="8"/>
        <v>76,</v>
      </c>
      <c r="H13" t="str">
        <f t="shared" si="9"/>
        <v>75,</v>
      </c>
      <c r="I13" t="str">
        <f t="shared" si="10"/>
        <v>74,</v>
      </c>
      <c r="J13" t="str">
        <f t="shared" si="11"/>
        <v>73,</v>
      </c>
      <c r="K13" t="str">
        <f t="shared" si="12"/>
        <v>72,</v>
      </c>
      <c r="L13" t="str">
        <f t="shared" si="13"/>
        <v>71,</v>
      </c>
      <c r="M13" t="str">
        <f t="shared" si="14"/>
        <v>70,</v>
      </c>
      <c r="N13" t="str">
        <f t="shared" si="15"/>
        <v>69,</v>
      </c>
      <c r="O13" t="str">
        <f t="shared" si="16"/>
        <v>68,</v>
      </c>
      <c r="P13" t="str">
        <f t="shared" si="17"/>
        <v>67,</v>
      </c>
      <c r="Q13" t="str">
        <f t="shared" si="18"/>
        <v>66,</v>
      </c>
      <c r="R13" t="str">
        <f t="shared" si="19"/>
        <v>65,</v>
      </c>
      <c r="S13" t="str">
        <f t="shared" si="20"/>
        <v>64,</v>
      </c>
      <c r="T13" t="str">
        <f t="shared" si="21"/>
        <v>63,</v>
      </c>
      <c r="U13" t="str">
        <f t="shared" si="22"/>
        <v>62,</v>
      </c>
      <c r="V13" t="str">
        <f t="shared" si="23"/>
        <v>61,</v>
      </c>
      <c r="W13" t="str">
        <f t="shared" si="24"/>
        <v>60,</v>
      </c>
      <c r="X13" t="str">
        <f t="shared" si="25"/>
        <v>59,</v>
      </c>
      <c r="Y13" t="str">
        <f t="shared" si="26"/>
        <v>58,</v>
      </c>
      <c r="Z13" t="str">
        <f t="shared" si="27"/>
        <v>57,</v>
      </c>
      <c r="AA13" t="str">
        <f t="shared" si="28"/>
        <v>56,</v>
      </c>
      <c r="AB13" t="str">
        <f t="shared" si="29"/>
        <v>55,</v>
      </c>
      <c r="AC13" t="str">
        <f t="shared" ref="AC13:BH13" si="36">AC6&amp;","</f>
        <v>54,</v>
      </c>
      <c r="AD13" t="str">
        <f t="shared" si="36"/>
        <v>53,</v>
      </c>
      <c r="AE13" t="str">
        <f t="shared" si="36"/>
        <v>52,</v>
      </c>
      <c r="AF13" t="str">
        <f t="shared" si="36"/>
        <v>51,</v>
      </c>
      <c r="AG13" t="str">
        <f t="shared" si="36"/>
        <v>50,</v>
      </c>
      <c r="AH13" t="str">
        <f t="shared" si="36"/>
        <v>49,</v>
      </c>
      <c r="AI13" t="str">
        <f t="shared" si="36"/>
        <v>48,</v>
      </c>
      <c r="AJ13" t="str">
        <f t="shared" si="36"/>
        <v>47,</v>
      </c>
      <c r="AK13" t="str">
        <f t="shared" si="36"/>
        <v>46,</v>
      </c>
      <c r="AL13" t="str">
        <f t="shared" si="36"/>
        <v>45,</v>
      </c>
      <c r="AM13" t="str">
        <f t="shared" si="36"/>
        <v>44,</v>
      </c>
      <c r="AN13" t="str">
        <f t="shared" si="36"/>
        <v>43,</v>
      </c>
      <c r="AO13" t="str">
        <f t="shared" si="36"/>
        <v>42,</v>
      </c>
      <c r="AP13" t="str">
        <f t="shared" si="36"/>
        <v>41,</v>
      </c>
      <c r="AQ13" t="str">
        <f t="shared" si="36"/>
        <v>40,</v>
      </c>
      <c r="AR13" t="str">
        <f t="shared" si="36"/>
        <v>39,</v>
      </c>
      <c r="AS13" t="str">
        <f t="shared" si="36"/>
        <v>38,</v>
      </c>
      <c r="AT13" t="str">
        <f t="shared" si="36"/>
        <v>37,</v>
      </c>
      <c r="AU13" t="str">
        <f t="shared" si="36"/>
        <v>36,</v>
      </c>
      <c r="AV13" t="str">
        <f t="shared" si="36"/>
        <v>35,</v>
      </c>
      <c r="AW13" t="str">
        <f t="shared" si="36"/>
        <v>34,</v>
      </c>
      <c r="AX13" t="str">
        <f t="shared" si="36"/>
        <v>33,</v>
      </c>
      <c r="AY13" t="str">
        <f t="shared" si="36"/>
        <v>32,</v>
      </c>
      <c r="AZ13" t="str">
        <f t="shared" si="36"/>
        <v>31,</v>
      </c>
      <c r="BA13" t="str">
        <f t="shared" si="36"/>
        <v>30,</v>
      </c>
      <c r="BB13" t="str">
        <f t="shared" si="36"/>
        <v>29,</v>
      </c>
      <c r="BC13" t="str">
        <f t="shared" si="36"/>
        <v>28,</v>
      </c>
      <c r="BD13" t="str">
        <f t="shared" si="36"/>
        <v>27,</v>
      </c>
      <c r="BE13" t="str">
        <f t="shared" si="36"/>
        <v>26,</v>
      </c>
      <c r="BF13" t="str">
        <f t="shared" si="36"/>
        <v>25,</v>
      </c>
      <c r="BG13" t="str">
        <f t="shared" si="36"/>
        <v>24,</v>
      </c>
      <c r="BH13" t="str">
        <f t="shared" si="36"/>
        <v>23,</v>
      </c>
      <c r="BI13" t="str">
        <f t="shared" ref="BI13:CE13" si="37">BI6&amp;","</f>
        <v>22,</v>
      </c>
      <c r="BJ13" t="str">
        <f t="shared" si="37"/>
        <v>21,</v>
      </c>
      <c r="BK13" t="str">
        <f t="shared" si="37"/>
        <v>20,</v>
      </c>
      <c r="BL13" t="str">
        <f t="shared" si="37"/>
        <v>19,</v>
      </c>
      <c r="BM13" t="str">
        <f t="shared" si="37"/>
        <v>18,</v>
      </c>
      <c r="BN13" t="str">
        <f t="shared" si="37"/>
        <v>17,</v>
      </c>
      <c r="BO13" t="str">
        <f t="shared" si="37"/>
        <v>16,</v>
      </c>
      <c r="BP13" t="str">
        <f t="shared" si="37"/>
        <v>15,</v>
      </c>
      <c r="BQ13" t="str">
        <f t="shared" si="37"/>
        <v>14,</v>
      </c>
      <c r="BR13" t="str">
        <f t="shared" si="37"/>
        <v>13,</v>
      </c>
      <c r="BS13" t="str">
        <f t="shared" si="37"/>
        <v>12,</v>
      </c>
      <c r="BT13" t="str">
        <f t="shared" si="37"/>
        <v>11,</v>
      </c>
      <c r="BU13" t="str">
        <f t="shared" si="37"/>
        <v>10,</v>
      </c>
      <c r="BV13" t="str">
        <f t="shared" si="37"/>
        <v>9,</v>
      </c>
      <c r="BW13" t="str">
        <f t="shared" si="37"/>
        <v>8,</v>
      </c>
      <c r="BX13" t="str">
        <f t="shared" si="37"/>
        <v>7,</v>
      </c>
      <c r="BY13" t="str">
        <f t="shared" si="37"/>
        <v>6,</v>
      </c>
      <c r="BZ13" t="str">
        <f t="shared" si="37"/>
        <v>5,</v>
      </c>
      <c r="CA13" t="str">
        <f t="shared" si="37"/>
        <v>4,</v>
      </c>
      <c r="CB13" t="str">
        <f t="shared" si="37"/>
        <v>3,</v>
      </c>
      <c r="CC13" t="str">
        <f t="shared" si="37"/>
        <v>2,</v>
      </c>
      <c r="CD13" t="str">
        <f t="shared" si="37"/>
        <v>1,</v>
      </c>
      <c r="CE13" t="str">
        <f t="shared" si="4"/>
        <v>0)</v>
      </c>
    </row>
    <row r="14" spans="3:83">
      <c r="C14" t="str">
        <f t="shared" si="0"/>
        <v>(1,</v>
      </c>
      <c r="D14" t="str">
        <f t="shared" si="5"/>
        <v>1,</v>
      </c>
      <c r="E14" t="str">
        <f t="shared" si="6"/>
        <v>1,</v>
      </c>
      <c r="F14" t="str">
        <f t="shared" si="7"/>
        <v>1,</v>
      </c>
      <c r="G14" t="str">
        <f t="shared" si="8"/>
        <v>1,</v>
      </c>
      <c r="H14" t="str">
        <f t="shared" si="9"/>
        <v>1,</v>
      </c>
      <c r="I14" t="str">
        <f t="shared" si="10"/>
        <v>1,</v>
      </c>
      <c r="J14" t="str">
        <f t="shared" si="11"/>
        <v>1,</v>
      </c>
      <c r="K14" t="str">
        <f t="shared" si="12"/>
        <v>1,</v>
      </c>
      <c r="L14" t="str">
        <f t="shared" si="13"/>
        <v>1,</v>
      </c>
      <c r="M14" t="str">
        <f t="shared" si="14"/>
        <v>1,</v>
      </c>
      <c r="N14" t="str">
        <f t="shared" si="15"/>
        <v>1,</v>
      </c>
      <c r="O14" t="str">
        <f t="shared" si="16"/>
        <v>1,</v>
      </c>
      <c r="P14" t="str">
        <f t="shared" si="17"/>
        <v>1,</v>
      </c>
      <c r="Q14" t="str">
        <f t="shared" si="18"/>
        <v>1,</v>
      </c>
      <c r="R14" t="str">
        <f t="shared" si="19"/>
        <v>1,</v>
      </c>
      <c r="S14" t="str">
        <f t="shared" si="20"/>
        <v>1,</v>
      </c>
      <c r="T14" t="str">
        <f t="shared" si="21"/>
        <v>1,</v>
      </c>
      <c r="U14" t="str">
        <f t="shared" si="22"/>
        <v>1,</v>
      </c>
      <c r="V14" t="str">
        <f t="shared" si="23"/>
        <v>1,</v>
      </c>
      <c r="W14" t="str">
        <f t="shared" si="24"/>
        <v>1,</v>
      </c>
      <c r="X14" t="str">
        <f t="shared" si="25"/>
        <v>1,</v>
      </c>
      <c r="Y14" t="str">
        <f t="shared" si="26"/>
        <v>1,</v>
      </c>
      <c r="Z14" t="str">
        <f t="shared" si="27"/>
        <v>1,</v>
      </c>
      <c r="AA14" t="str">
        <f t="shared" si="28"/>
        <v>1,</v>
      </c>
      <c r="AB14" t="str">
        <f t="shared" si="29"/>
        <v>1,</v>
      </c>
      <c r="AC14" t="str">
        <f t="shared" ref="AC14:BH14" si="38">AC7&amp;","</f>
        <v>1,</v>
      </c>
      <c r="AD14" t="str">
        <f t="shared" si="38"/>
        <v>1,</v>
      </c>
      <c r="AE14" t="str">
        <f t="shared" si="38"/>
        <v>1,</v>
      </c>
      <c r="AF14" t="str">
        <f t="shared" si="38"/>
        <v>1,</v>
      </c>
      <c r="AG14" t="str">
        <f t="shared" si="38"/>
        <v>1,</v>
      </c>
      <c r="AH14" t="str">
        <f t="shared" si="38"/>
        <v>1,</v>
      </c>
      <c r="AI14" t="str">
        <f t="shared" si="38"/>
        <v>1,</v>
      </c>
      <c r="AJ14" t="str">
        <f t="shared" si="38"/>
        <v>1,</v>
      </c>
      <c r="AK14" t="str">
        <f t="shared" si="38"/>
        <v>1,</v>
      </c>
      <c r="AL14" t="str">
        <f t="shared" si="38"/>
        <v>1,</v>
      </c>
      <c r="AM14" t="str">
        <f t="shared" si="38"/>
        <v>1,</v>
      </c>
      <c r="AN14" t="str">
        <f t="shared" si="38"/>
        <v>1,</v>
      </c>
      <c r="AO14" t="str">
        <f t="shared" si="38"/>
        <v>1,</v>
      </c>
      <c r="AP14" t="str">
        <f t="shared" si="38"/>
        <v>1,</v>
      </c>
      <c r="AQ14" t="str">
        <f t="shared" si="38"/>
        <v>1,</v>
      </c>
      <c r="AR14" t="str">
        <f t="shared" si="38"/>
        <v>1,</v>
      </c>
      <c r="AS14" t="str">
        <f t="shared" si="38"/>
        <v>1,</v>
      </c>
      <c r="AT14" t="str">
        <f t="shared" si="38"/>
        <v>1,</v>
      </c>
      <c r="AU14" t="str">
        <f t="shared" si="38"/>
        <v>1,</v>
      </c>
      <c r="AV14" t="str">
        <f t="shared" si="38"/>
        <v>1,</v>
      </c>
      <c r="AW14" t="str">
        <f t="shared" si="38"/>
        <v>1,</v>
      </c>
      <c r="AX14" t="str">
        <f t="shared" si="38"/>
        <v>1,</v>
      </c>
      <c r="AY14" t="str">
        <f t="shared" si="38"/>
        <v>1,</v>
      </c>
      <c r="AZ14" t="str">
        <f t="shared" si="38"/>
        <v>1,</v>
      </c>
      <c r="BA14" t="str">
        <f t="shared" si="38"/>
        <v>1,</v>
      </c>
      <c r="BB14" t="str">
        <f t="shared" si="38"/>
        <v>1,</v>
      </c>
      <c r="BC14" t="str">
        <f t="shared" si="38"/>
        <v>1,</v>
      </c>
      <c r="BD14" t="str">
        <f t="shared" si="38"/>
        <v>1,</v>
      </c>
      <c r="BE14" t="str">
        <f t="shared" si="38"/>
        <v>1,</v>
      </c>
      <c r="BF14" t="str">
        <f t="shared" si="38"/>
        <v>1,</v>
      </c>
      <c r="BG14" t="str">
        <f t="shared" si="38"/>
        <v>1,</v>
      </c>
      <c r="BH14" t="str">
        <f t="shared" si="38"/>
        <v>1,</v>
      </c>
      <c r="BI14" t="str">
        <f t="shared" ref="BI14:CE14" si="39">BI7&amp;","</f>
        <v>1,</v>
      </c>
      <c r="BJ14" t="str">
        <f t="shared" si="39"/>
        <v>1,</v>
      </c>
      <c r="BK14" t="str">
        <f t="shared" si="39"/>
        <v>1,</v>
      </c>
      <c r="BL14" t="str">
        <f t="shared" si="39"/>
        <v>1,</v>
      </c>
      <c r="BM14" t="str">
        <f t="shared" si="39"/>
        <v>1,</v>
      </c>
      <c r="BN14" t="str">
        <f t="shared" si="39"/>
        <v>1,</v>
      </c>
      <c r="BO14" t="str">
        <f t="shared" si="39"/>
        <v>1,</v>
      </c>
      <c r="BP14" t="str">
        <f t="shared" si="39"/>
        <v>1,</v>
      </c>
      <c r="BQ14" t="str">
        <f t="shared" si="39"/>
        <v>1,</v>
      </c>
      <c r="BR14" t="str">
        <f t="shared" si="39"/>
        <v>1,</v>
      </c>
      <c r="BS14" t="str">
        <f t="shared" si="39"/>
        <v>1,</v>
      </c>
      <c r="BT14" t="str">
        <f t="shared" si="39"/>
        <v>1,</v>
      </c>
      <c r="BU14" t="str">
        <f t="shared" si="39"/>
        <v>1,</v>
      </c>
      <c r="BV14" t="str">
        <f t="shared" si="39"/>
        <v>1,</v>
      </c>
      <c r="BW14" t="str">
        <f t="shared" si="39"/>
        <v>1,</v>
      </c>
      <c r="BX14" t="str">
        <f t="shared" si="39"/>
        <v>1,</v>
      </c>
      <c r="BY14" t="str">
        <f t="shared" si="39"/>
        <v>1,</v>
      </c>
      <c r="BZ14" t="str">
        <f t="shared" si="39"/>
        <v>1,</v>
      </c>
      <c r="CA14" t="str">
        <f t="shared" si="39"/>
        <v>1,</v>
      </c>
      <c r="CB14" t="str">
        <f t="shared" si="39"/>
        <v>1,</v>
      </c>
      <c r="CC14" t="str">
        <f t="shared" si="39"/>
        <v>1,</v>
      </c>
      <c r="CD14" t="str">
        <f t="shared" si="39"/>
        <v>1,</v>
      </c>
      <c r="CE14" t="str">
        <f t="shared" si="4"/>
        <v>1)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F21"/>
  <sheetViews>
    <sheetView workbookViewId="0">
      <selection activeCell="F22" sqref="F22"/>
    </sheetView>
  </sheetViews>
  <sheetFormatPr defaultColWidth="9.14285714285714" defaultRowHeight="12.75" outlineLevelCol="5"/>
  <sheetData>
    <row r="3" spans="3:6">
      <c r="C3">
        <v>1</v>
      </c>
      <c r="D3">
        <v>2</v>
      </c>
      <c r="F3">
        <v>1</v>
      </c>
    </row>
    <row r="4" spans="3:6">
      <c r="C4">
        <v>1</v>
      </c>
      <c r="D4">
        <v>3</v>
      </c>
      <c r="F4">
        <v>2</v>
      </c>
    </row>
    <row r="5" spans="3:6">
      <c r="C5">
        <v>1</v>
      </c>
      <c r="D5">
        <v>4</v>
      </c>
      <c r="F5">
        <v>3</v>
      </c>
    </row>
    <row r="6" spans="3:6">
      <c r="C6">
        <v>1</v>
      </c>
      <c r="D6">
        <v>5</v>
      </c>
      <c r="F6">
        <v>4</v>
      </c>
    </row>
    <row r="7" spans="3:6">
      <c r="C7">
        <v>1</v>
      </c>
      <c r="D7">
        <v>6</v>
      </c>
      <c r="F7">
        <v>5</v>
      </c>
    </row>
    <row r="8" spans="3:6">
      <c r="C8">
        <v>1</v>
      </c>
      <c r="D8">
        <v>7</v>
      </c>
      <c r="F8">
        <v>6</v>
      </c>
    </row>
    <row r="9" spans="3:6">
      <c r="C9">
        <v>1</v>
      </c>
      <c r="D9">
        <v>8</v>
      </c>
      <c r="F9">
        <v>7</v>
      </c>
    </row>
    <row r="10" spans="3:6">
      <c r="C10">
        <v>1</v>
      </c>
      <c r="D10">
        <v>9</v>
      </c>
      <c r="F10">
        <v>8</v>
      </c>
    </row>
    <row r="11" spans="3:6">
      <c r="C11">
        <v>1</v>
      </c>
      <c r="D11">
        <v>10</v>
      </c>
      <c r="F11">
        <v>9</v>
      </c>
    </row>
    <row r="12" spans="3:6">
      <c r="C12">
        <v>1</v>
      </c>
      <c r="D12">
        <v>11</v>
      </c>
      <c r="F12">
        <v>10</v>
      </c>
    </row>
    <row r="13" spans="3:6">
      <c r="C13">
        <v>1</v>
      </c>
      <c r="D13">
        <v>12</v>
      </c>
      <c r="F13">
        <v>11</v>
      </c>
    </row>
    <row r="14" spans="3:6">
      <c r="C14">
        <v>1</v>
      </c>
      <c r="D14">
        <v>13</v>
      </c>
      <c r="F14">
        <v>12</v>
      </c>
    </row>
    <row r="15" spans="3:6">
      <c r="C15">
        <v>1</v>
      </c>
      <c r="D15">
        <v>14</v>
      </c>
      <c r="F15">
        <v>13</v>
      </c>
    </row>
    <row r="16" spans="3:6">
      <c r="C16">
        <v>1</v>
      </c>
      <c r="D16">
        <v>15</v>
      </c>
      <c r="F16">
        <v>14</v>
      </c>
    </row>
    <row r="17" spans="3:6">
      <c r="C17">
        <v>1</v>
      </c>
      <c r="D17">
        <v>16</v>
      </c>
      <c r="F17">
        <v>15</v>
      </c>
    </row>
    <row r="18" spans="3:6">
      <c r="C18">
        <v>1</v>
      </c>
      <c r="D18">
        <v>17</v>
      </c>
      <c r="F18">
        <v>16</v>
      </c>
    </row>
    <row r="19" spans="3:6">
      <c r="C19">
        <v>1</v>
      </c>
      <c r="D19">
        <v>18</v>
      </c>
      <c r="F19">
        <v>17</v>
      </c>
    </row>
    <row r="20" spans="3:6">
      <c r="C20">
        <v>1</v>
      </c>
      <c r="D20">
        <v>19</v>
      </c>
      <c r="F20">
        <v>18</v>
      </c>
    </row>
    <row r="21" spans="3:6">
      <c r="C21">
        <v>2</v>
      </c>
      <c r="D21">
        <v>3</v>
      </c>
      <c r="F21">
        <v>19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3" sqref="A3"/>
    </sheetView>
  </sheetViews>
  <sheetFormatPr defaultColWidth="9.14285714285714" defaultRowHeight="12.75"/>
  <cols>
    <col min="2" max="2" width="17.7142857142857" customWidth="1"/>
  </cols>
  <sheetData/>
  <pageMargins left="0.75" right="0.75" top="1" bottom="1" header="0.511805555555556" footer="0.511805555555556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X22"/>
  <sheetViews>
    <sheetView zoomScale="190" zoomScaleNormal="190" topLeftCell="A3" workbookViewId="0">
      <selection activeCell="D12" sqref="D12"/>
    </sheetView>
  </sheetViews>
  <sheetFormatPr defaultColWidth="3.47619047619048" defaultRowHeight="12.75"/>
  <cols>
    <col min="1" max="1" width="3.47619047619048" style="1" customWidth="1"/>
    <col min="2" max="2" width="7.57142857142857" style="1" customWidth="1"/>
    <col min="3" max="3" width="7.85714285714286" style="1" customWidth="1"/>
    <col min="4" max="12" width="4.71428571428571" style="1" customWidth="1"/>
    <col min="13" max="18" width="5.71428571428571" style="1" customWidth="1"/>
    <col min="19" max="19" width="12.8571428571429" style="1" customWidth="1"/>
    <col min="20" max="20" width="8.14285714285714" style="1" customWidth="1"/>
    <col min="21" max="22" width="9.85714285714286" style="1" customWidth="1"/>
    <col min="23" max="23" width="8.14285714285714" style="1" customWidth="1"/>
    <col min="24" max="24" width="11.2857142857143" style="1" customWidth="1"/>
    <col min="25" max="16384" width="3.47619047619048" style="1" customWidth="1"/>
  </cols>
  <sheetData>
    <row r="2" spans="2:24"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68</v>
      </c>
      <c r="N2" s="1" t="s">
        <v>69</v>
      </c>
      <c r="O2" s="1" t="s">
        <v>70</v>
      </c>
      <c r="P2" s="1" t="s">
        <v>71</v>
      </c>
      <c r="Q2" s="1" t="s">
        <v>72</v>
      </c>
      <c r="R2" s="1" t="s">
        <v>73</v>
      </c>
      <c r="S2" s="1" t="s">
        <v>74</v>
      </c>
      <c r="T2" s="1" t="s">
        <v>75</v>
      </c>
      <c r="U2" s="1" t="s">
        <v>76</v>
      </c>
      <c r="V2" s="1" t="s">
        <v>77</v>
      </c>
      <c r="W2" s="1" t="s">
        <v>15</v>
      </c>
      <c r="X2" s="1" t="s">
        <v>16</v>
      </c>
    </row>
    <row r="3" spans="2:24">
      <c r="B3" s="1">
        <v>516621</v>
      </c>
      <c r="C3" s="1">
        <v>15</v>
      </c>
      <c r="D3" s="9">
        <v>1</v>
      </c>
      <c r="E3" s="9">
        <v>2</v>
      </c>
      <c r="F3" s="9">
        <v>3</v>
      </c>
      <c r="G3" s="10">
        <v>5</v>
      </c>
      <c r="H3" s="11">
        <v>10</v>
      </c>
      <c r="I3" s="11">
        <v>11</v>
      </c>
      <c r="J3" s="10">
        <v>12</v>
      </c>
      <c r="K3" s="12">
        <v>13</v>
      </c>
      <c r="L3" s="12">
        <v>14</v>
      </c>
      <c r="M3" s="13">
        <v>16</v>
      </c>
      <c r="N3" s="10">
        <v>17</v>
      </c>
      <c r="O3" s="14">
        <v>20</v>
      </c>
      <c r="P3" s="10">
        <v>21</v>
      </c>
      <c r="Q3" s="15">
        <v>24</v>
      </c>
      <c r="R3" s="10">
        <v>25</v>
      </c>
      <c r="S3" s="1">
        <v>21407</v>
      </c>
      <c r="T3" s="1">
        <v>9</v>
      </c>
      <c r="U3" s="1">
        <v>9</v>
      </c>
      <c r="V3" s="1">
        <v>2</v>
      </c>
      <c r="W3" s="1">
        <v>7</v>
      </c>
      <c r="X3" s="1">
        <v>8</v>
      </c>
    </row>
    <row r="4" spans="2:24">
      <c r="B4" s="1">
        <v>516605</v>
      </c>
      <c r="C4" s="1">
        <v>15</v>
      </c>
      <c r="D4" s="1">
        <v>1</v>
      </c>
      <c r="E4" s="1">
        <v>2</v>
      </c>
      <c r="F4" s="1">
        <v>3</v>
      </c>
      <c r="G4" s="10">
        <v>5</v>
      </c>
      <c r="H4" s="11">
        <v>10</v>
      </c>
      <c r="I4" s="11">
        <v>11</v>
      </c>
      <c r="J4" s="10">
        <v>12</v>
      </c>
      <c r="K4" s="12">
        <v>13</v>
      </c>
      <c r="L4" s="12">
        <v>14</v>
      </c>
      <c r="M4" s="13">
        <v>16</v>
      </c>
      <c r="N4" s="10">
        <v>17</v>
      </c>
      <c r="O4" s="10">
        <v>19</v>
      </c>
      <c r="P4" s="14">
        <v>20</v>
      </c>
      <c r="Q4" s="15">
        <v>24</v>
      </c>
      <c r="R4" s="10">
        <v>25</v>
      </c>
      <c r="S4" s="1">
        <v>21364</v>
      </c>
      <c r="T4" s="1">
        <v>9</v>
      </c>
      <c r="U4" s="1">
        <v>9</v>
      </c>
      <c r="V4" s="1">
        <v>3</v>
      </c>
      <c r="W4" s="1">
        <v>7</v>
      </c>
      <c r="X4" s="1">
        <v>8</v>
      </c>
    </row>
    <row r="5" spans="2:24">
      <c r="B5" s="1">
        <v>516625</v>
      </c>
      <c r="C5" s="1">
        <v>15</v>
      </c>
      <c r="D5" s="1">
        <v>1</v>
      </c>
      <c r="E5" s="1">
        <v>2</v>
      </c>
      <c r="F5" s="1">
        <v>3</v>
      </c>
      <c r="G5" s="10">
        <v>5</v>
      </c>
      <c r="H5" s="11">
        <v>10</v>
      </c>
      <c r="I5" s="11">
        <v>11</v>
      </c>
      <c r="J5" s="10">
        <v>12</v>
      </c>
      <c r="K5" s="12">
        <v>13</v>
      </c>
      <c r="L5" s="12">
        <v>14</v>
      </c>
      <c r="M5" s="13">
        <v>16</v>
      </c>
      <c r="N5" s="10">
        <v>17</v>
      </c>
      <c r="O5" s="14">
        <v>20</v>
      </c>
      <c r="P5" s="10">
        <v>23</v>
      </c>
      <c r="Q5" s="15">
        <v>24</v>
      </c>
      <c r="R5" s="10">
        <v>25</v>
      </c>
      <c r="S5" s="1">
        <v>21361</v>
      </c>
      <c r="T5" s="1">
        <v>7</v>
      </c>
      <c r="U5" s="1">
        <v>9</v>
      </c>
      <c r="V5" s="1">
        <v>2</v>
      </c>
      <c r="W5" s="1">
        <v>7</v>
      </c>
      <c r="X5" s="1">
        <v>8</v>
      </c>
    </row>
    <row r="6" spans="2:24">
      <c r="B6" s="1">
        <v>516671</v>
      </c>
      <c r="C6" s="1">
        <v>15</v>
      </c>
      <c r="D6" s="1">
        <v>1</v>
      </c>
      <c r="E6" s="1">
        <v>2</v>
      </c>
      <c r="F6" s="1">
        <v>3</v>
      </c>
      <c r="G6" s="10">
        <v>5</v>
      </c>
      <c r="H6" s="11">
        <v>10</v>
      </c>
      <c r="I6" s="11">
        <v>11</v>
      </c>
      <c r="J6" s="10">
        <v>12</v>
      </c>
      <c r="K6" s="12">
        <v>13</v>
      </c>
      <c r="L6" s="12">
        <v>14</v>
      </c>
      <c r="M6" s="13">
        <v>16</v>
      </c>
      <c r="N6" s="10">
        <v>19</v>
      </c>
      <c r="O6" s="14">
        <v>20</v>
      </c>
      <c r="P6" s="10">
        <v>21</v>
      </c>
      <c r="Q6" s="15">
        <v>24</v>
      </c>
      <c r="R6" s="10">
        <v>25</v>
      </c>
      <c r="S6" s="1">
        <v>21340</v>
      </c>
      <c r="T6" s="1">
        <v>8</v>
      </c>
      <c r="U6" s="1">
        <v>9</v>
      </c>
      <c r="V6" s="1">
        <v>2</v>
      </c>
      <c r="W6" s="1">
        <v>6</v>
      </c>
      <c r="X6" s="1">
        <v>9</v>
      </c>
    </row>
    <row r="7" spans="2:24">
      <c r="B7" s="1">
        <v>348696</v>
      </c>
      <c r="C7" s="1">
        <v>15</v>
      </c>
      <c r="D7" s="1">
        <v>1</v>
      </c>
      <c r="E7" s="1">
        <v>2</v>
      </c>
      <c r="F7" s="1">
        <v>3</v>
      </c>
      <c r="G7" s="10">
        <v>4</v>
      </c>
      <c r="H7" s="11">
        <v>10</v>
      </c>
      <c r="I7" s="11">
        <v>11</v>
      </c>
      <c r="J7" s="10">
        <v>12</v>
      </c>
      <c r="K7" s="12">
        <v>13</v>
      </c>
      <c r="L7" s="12">
        <v>14</v>
      </c>
      <c r="M7" s="13">
        <v>16</v>
      </c>
      <c r="N7" s="10">
        <v>18</v>
      </c>
      <c r="O7" s="14">
        <v>20</v>
      </c>
      <c r="P7" s="10">
        <v>21</v>
      </c>
      <c r="Q7" s="15">
        <v>24</v>
      </c>
      <c r="R7" s="10">
        <v>25</v>
      </c>
      <c r="S7" s="1">
        <v>21338</v>
      </c>
      <c r="T7" s="1">
        <v>6</v>
      </c>
      <c r="U7" s="1">
        <v>9</v>
      </c>
      <c r="V7" s="1">
        <v>3</v>
      </c>
      <c r="W7" s="1">
        <v>7</v>
      </c>
      <c r="X7" s="1">
        <v>8</v>
      </c>
    </row>
    <row r="8" spans="2:24">
      <c r="B8" s="1">
        <v>516585</v>
      </c>
      <c r="C8" s="1">
        <v>15</v>
      </c>
      <c r="D8" s="1">
        <v>1</v>
      </c>
      <c r="E8" s="1">
        <v>2</v>
      </c>
      <c r="F8" s="1">
        <v>3</v>
      </c>
      <c r="G8" s="10">
        <v>5</v>
      </c>
      <c r="H8" s="11">
        <v>10</v>
      </c>
      <c r="I8" s="11">
        <v>11</v>
      </c>
      <c r="J8" s="10">
        <v>12</v>
      </c>
      <c r="K8" s="12">
        <v>13</v>
      </c>
      <c r="L8" s="12">
        <v>14</v>
      </c>
      <c r="M8" s="13">
        <v>16</v>
      </c>
      <c r="N8" s="10">
        <v>17</v>
      </c>
      <c r="O8" s="10">
        <v>18</v>
      </c>
      <c r="P8" s="14">
        <v>20</v>
      </c>
      <c r="Q8" s="15">
        <v>24</v>
      </c>
      <c r="R8" s="10">
        <v>25</v>
      </c>
      <c r="S8" s="1">
        <v>21325</v>
      </c>
      <c r="T8" s="1">
        <v>8</v>
      </c>
      <c r="U8" s="1">
        <v>9</v>
      </c>
      <c r="V8" s="1">
        <v>3</v>
      </c>
      <c r="W8" s="1">
        <v>7</v>
      </c>
      <c r="X8" s="1">
        <v>8</v>
      </c>
    </row>
    <row r="9" spans="2:24">
      <c r="B9" s="1">
        <v>517640</v>
      </c>
      <c r="C9" s="1">
        <v>15</v>
      </c>
      <c r="D9" s="1">
        <v>1</v>
      </c>
      <c r="E9" s="1">
        <v>2</v>
      </c>
      <c r="F9" s="1">
        <v>3</v>
      </c>
      <c r="G9" s="10">
        <v>5</v>
      </c>
      <c r="H9" s="11">
        <v>10</v>
      </c>
      <c r="I9" s="11">
        <v>11</v>
      </c>
      <c r="J9" s="12">
        <v>13</v>
      </c>
      <c r="K9" s="12">
        <v>14</v>
      </c>
      <c r="L9" s="10">
        <v>15</v>
      </c>
      <c r="M9" s="13">
        <v>16</v>
      </c>
      <c r="N9" s="10">
        <v>17</v>
      </c>
      <c r="O9" s="10">
        <v>19</v>
      </c>
      <c r="P9" s="14">
        <v>20</v>
      </c>
      <c r="Q9" s="15">
        <v>24</v>
      </c>
      <c r="R9" s="10">
        <v>25</v>
      </c>
      <c r="S9" s="1">
        <v>21315</v>
      </c>
      <c r="T9" s="1">
        <v>9</v>
      </c>
      <c r="U9" s="1">
        <v>9</v>
      </c>
      <c r="V9" s="1">
        <v>3</v>
      </c>
      <c r="W9" s="1">
        <v>7</v>
      </c>
      <c r="X9" s="1">
        <v>8</v>
      </c>
    </row>
    <row r="10" spans="2:24">
      <c r="B10" s="1">
        <v>516656</v>
      </c>
      <c r="C10" s="1">
        <v>15</v>
      </c>
      <c r="D10" s="1">
        <v>1</v>
      </c>
      <c r="E10" s="1">
        <v>2</v>
      </c>
      <c r="F10" s="1">
        <v>3</v>
      </c>
      <c r="G10" s="10">
        <v>5</v>
      </c>
      <c r="H10" s="11">
        <v>10</v>
      </c>
      <c r="I10" s="11">
        <v>11</v>
      </c>
      <c r="J10" s="10">
        <v>12</v>
      </c>
      <c r="K10" s="12">
        <v>13</v>
      </c>
      <c r="L10" s="12">
        <v>14</v>
      </c>
      <c r="M10" s="13">
        <v>16</v>
      </c>
      <c r="N10" s="10">
        <v>18</v>
      </c>
      <c r="O10" s="14">
        <v>20</v>
      </c>
      <c r="P10" s="10">
        <v>21</v>
      </c>
      <c r="Q10" s="15">
        <v>24</v>
      </c>
      <c r="R10" s="10">
        <v>25</v>
      </c>
      <c r="S10" s="1">
        <v>21301</v>
      </c>
      <c r="T10" s="1">
        <v>7</v>
      </c>
      <c r="U10" s="1">
        <v>8</v>
      </c>
      <c r="V10" s="1">
        <v>4</v>
      </c>
      <c r="W10" s="1">
        <v>6</v>
      </c>
      <c r="X10" s="1">
        <v>9</v>
      </c>
    </row>
    <row r="11" spans="2:24">
      <c r="B11" s="1">
        <v>645117</v>
      </c>
      <c r="C11" s="1">
        <v>15</v>
      </c>
      <c r="D11" s="1">
        <v>1</v>
      </c>
      <c r="E11" s="1">
        <v>2</v>
      </c>
      <c r="F11" s="1">
        <v>3</v>
      </c>
      <c r="G11" s="11">
        <v>10</v>
      </c>
      <c r="H11" s="11">
        <v>11</v>
      </c>
      <c r="I11" s="10">
        <v>12</v>
      </c>
      <c r="J11" s="12">
        <v>13</v>
      </c>
      <c r="K11" s="12">
        <v>14</v>
      </c>
      <c r="L11" s="13">
        <v>16</v>
      </c>
      <c r="M11" s="10">
        <v>19</v>
      </c>
      <c r="N11" s="14">
        <v>20</v>
      </c>
      <c r="O11" s="10">
        <v>21</v>
      </c>
      <c r="P11" s="10">
        <v>23</v>
      </c>
      <c r="Q11" s="15">
        <v>24</v>
      </c>
      <c r="R11" s="10">
        <v>25</v>
      </c>
      <c r="S11" s="1">
        <v>21300</v>
      </c>
      <c r="T11" s="1">
        <v>7</v>
      </c>
      <c r="U11" s="1">
        <v>10</v>
      </c>
      <c r="V11" s="1">
        <v>2</v>
      </c>
      <c r="W11" s="1">
        <v>6</v>
      </c>
      <c r="X11" s="1">
        <v>9</v>
      </c>
    </row>
    <row r="12" spans="2:24">
      <c r="B12" s="1">
        <v>348680</v>
      </c>
      <c r="C12" s="1">
        <v>15</v>
      </c>
      <c r="D12" s="1">
        <v>1</v>
      </c>
      <c r="E12" s="1">
        <v>2</v>
      </c>
      <c r="F12" s="1">
        <v>3</v>
      </c>
      <c r="G12" s="10">
        <v>4</v>
      </c>
      <c r="H12" s="11">
        <v>10</v>
      </c>
      <c r="I12" s="11">
        <v>11</v>
      </c>
      <c r="J12" s="10">
        <v>12</v>
      </c>
      <c r="K12" s="12">
        <v>13</v>
      </c>
      <c r="L12" s="12">
        <v>14</v>
      </c>
      <c r="M12" s="13">
        <v>16</v>
      </c>
      <c r="N12" s="10">
        <v>18</v>
      </c>
      <c r="O12" s="10">
        <v>19</v>
      </c>
      <c r="P12" s="14">
        <v>20</v>
      </c>
      <c r="Q12" s="15">
        <v>24</v>
      </c>
      <c r="R12" s="10">
        <v>25</v>
      </c>
      <c r="S12" s="1">
        <v>21295</v>
      </c>
      <c r="T12" s="1">
        <v>6</v>
      </c>
      <c r="U12" s="1">
        <v>10</v>
      </c>
      <c r="V12" s="1">
        <v>2</v>
      </c>
      <c r="W12" s="1">
        <v>7</v>
      </c>
      <c r="X12" s="1">
        <v>8</v>
      </c>
    </row>
    <row r="13" spans="2:24">
      <c r="B13" s="1">
        <v>516675</v>
      </c>
      <c r="C13" s="1">
        <v>15</v>
      </c>
      <c r="D13" s="1">
        <v>1</v>
      </c>
      <c r="E13" s="1">
        <v>2</v>
      </c>
      <c r="F13" s="1">
        <v>3</v>
      </c>
      <c r="G13" s="10">
        <v>5</v>
      </c>
      <c r="H13" s="11">
        <v>10</v>
      </c>
      <c r="I13" s="11">
        <v>11</v>
      </c>
      <c r="J13" s="10">
        <v>12</v>
      </c>
      <c r="K13" s="12">
        <v>13</v>
      </c>
      <c r="L13" s="12">
        <v>14</v>
      </c>
      <c r="M13" s="13">
        <v>16</v>
      </c>
      <c r="N13" s="10">
        <v>19</v>
      </c>
      <c r="O13" s="14">
        <v>20</v>
      </c>
      <c r="P13" s="10">
        <v>23</v>
      </c>
      <c r="Q13" s="15">
        <v>24</v>
      </c>
      <c r="R13" s="10">
        <v>25</v>
      </c>
      <c r="S13" s="1">
        <v>21294</v>
      </c>
      <c r="T13" s="1">
        <v>8</v>
      </c>
      <c r="U13" s="1">
        <v>9</v>
      </c>
      <c r="V13" s="1">
        <v>2</v>
      </c>
      <c r="W13" s="1">
        <v>6</v>
      </c>
      <c r="X13" s="1">
        <v>9</v>
      </c>
    </row>
    <row r="14" spans="2:24">
      <c r="B14" s="1">
        <v>645066</v>
      </c>
      <c r="C14" s="1">
        <v>15</v>
      </c>
      <c r="D14" s="1">
        <v>1</v>
      </c>
      <c r="E14" s="1">
        <v>2</v>
      </c>
      <c r="F14" s="1">
        <v>3</v>
      </c>
      <c r="G14" s="11">
        <v>10</v>
      </c>
      <c r="H14" s="11">
        <v>11</v>
      </c>
      <c r="I14" s="10">
        <v>12</v>
      </c>
      <c r="J14" s="12">
        <v>13</v>
      </c>
      <c r="K14" s="12">
        <v>14</v>
      </c>
      <c r="L14" s="13">
        <v>16</v>
      </c>
      <c r="M14" s="10">
        <v>17</v>
      </c>
      <c r="N14" s="10">
        <v>18</v>
      </c>
      <c r="O14" s="14">
        <v>20</v>
      </c>
      <c r="P14" s="10">
        <v>23</v>
      </c>
      <c r="Q14" s="15">
        <v>24</v>
      </c>
      <c r="R14" s="10">
        <v>25</v>
      </c>
      <c r="S14" s="1">
        <v>21285</v>
      </c>
      <c r="T14" s="1">
        <v>7</v>
      </c>
      <c r="U14" s="1">
        <v>10</v>
      </c>
      <c r="V14" s="1">
        <v>2</v>
      </c>
      <c r="W14" s="1">
        <v>7</v>
      </c>
      <c r="X14" s="1">
        <v>8</v>
      </c>
    </row>
    <row r="15" spans="2:24">
      <c r="B15" s="1">
        <v>644922</v>
      </c>
      <c r="C15" s="1">
        <v>15</v>
      </c>
      <c r="D15" s="1">
        <v>1</v>
      </c>
      <c r="E15" s="1">
        <v>2</v>
      </c>
      <c r="F15" s="1">
        <v>3</v>
      </c>
      <c r="G15" s="11">
        <v>10</v>
      </c>
      <c r="H15" s="11">
        <v>11</v>
      </c>
      <c r="I15" s="10">
        <v>12</v>
      </c>
      <c r="J15" s="12">
        <v>13</v>
      </c>
      <c r="K15" s="12">
        <v>14</v>
      </c>
      <c r="L15" s="10">
        <v>15</v>
      </c>
      <c r="M15" s="13">
        <v>16</v>
      </c>
      <c r="N15" s="10">
        <v>18</v>
      </c>
      <c r="O15" s="14">
        <v>20</v>
      </c>
      <c r="P15" s="10">
        <v>21</v>
      </c>
      <c r="Q15" s="15">
        <v>24</v>
      </c>
      <c r="R15" s="10">
        <v>25</v>
      </c>
      <c r="S15" s="1">
        <v>21278</v>
      </c>
      <c r="T15" s="1">
        <v>6</v>
      </c>
      <c r="U15" s="1">
        <v>10</v>
      </c>
      <c r="V15" s="1">
        <v>2</v>
      </c>
      <c r="W15" s="1">
        <v>6</v>
      </c>
      <c r="X15" s="1">
        <v>9</v>
      </c>
    </row>
    <row r="16" spans="2:24">
      <c r="B16" s="1">
        <v>517620</v>
      </c>
      <c r="C16" s="1">
        <v>15</v>
      </c>
      <c r="D16" s="1">
        <v>1</v>
      </c>
      <c r="E16" s="1">
        <v>2</v>
      </c>
      <c r="F16" s="1">
        <v>3</v>
      </c>
      <c r="G16" s="10">
        <v>5</v>
      </c>
      <c r="H16" s="11">
        <v>10</v>
      </c>
      <c r="I16" s="11">
        <v>11</v>
      </c>
      <c r="J16" s="12">
        <v>13</v>
      </c>
      <c r="K16" s="12">
        <v>14</v>
      </c>
      <c r="L16" s="10">
        <v>15</v>
      </c>
      <c r="M16" s="13">
        <v>16</v>
      </c>
      <c r="N16" s="10">
        <v>17</v>
      </c>
      <c r="O16" s="10">
        <v>18</v>
      </c>
      <c r="P16" s="14">
        <v>20</v>
      </c>
      <c r="Q16" s="15">
        <v>24</v>
      </c>
      <c r="R16" s="10">
        <v>25</v>
      </c>
      <c r="S16" s="1">
        <v>21276</v>
      </c>
      <c r="T16" s="1">
        <v>8</v>
      </c>
      <c r="U16" s="1">
        <v>9</v>
      </c>
      <c r="V16" s="1">
        <v>3</v>
      </c>
      <c r="W16" s="1">
        <v>7</v>
      </c>
      <c r="X16" s="1">
        <v>8</v>
      </c>
    </row>
    <row r="17" spans="2:24">
      <c r="B17" s="1">
        <v>349907</v>
      </c>
      <c r="C17" s="1">
        <v>15</v>
      </c>
      <c r="D17" s="1">
        <v>1</v>
      </c>
      <c r="E17" s="1">
        <v>2</v>
      </c>
      <c r="F17" s="1">
        <v>3</v>
      </c>
      <c r="G17" s="10">
        <v>4</v>
      </c>
      <c r="H17" s="11">
        <v>10</v>
      </c>
      <c r="I17" s="11">
        <v>11</v>
      </c>
      <c r="J17" s="12">
        <v>13</v>
      </c>
      <c r="K17" s="12">
        <v>14</v>
      </c>
      <c r="L17" s="13">
        <v>16</v>
      </c>
      <c r="M17" s="10">
        <v>18</v>
      </c>
      <c r="N17" s="10">
        <v>19</v>
      </c>
      <c r="O17" s="14">
        <v>20</v>
      </c>
      <c r="P17" s="10">
        <v>21</v>
      </c>
      <c r="Q17" s="15">
        <v>24</v>
      </c>
      <c r="R17" s="10">
        <v>25</v>
      </c>
      <c r="S17" s="1">
        <v>21275</v>
      </c>
      <c r="T17" s="1">
        <v>8</v>
      </c>
      <c r="U17" s="1">
        <v>9</v>
      </c>
      <c r="V17" s="1">
        <v>3</v>
      </c>
      <c r="W17" s="1">
        <v>7</v>
      </c>
      <c r="X17" s="1">
        <v>8</v>
      </c>
    </row>
    <row r="18" spans="2:24">
      <c r="B18" s="1">
        <v>516389</v>
      </c>
      <c r="C18" s="1">
        <v>15</v>
      </c>
      <c r="D18" s="1">
        <v>1</v>
      </c>
      <c r="E18" s="1">
        <v>2</v>
      </c>
      <c r="F18" s="1">
        <v>3</v>
      </c>
      <c r="G18" s="10">
        <v>5</v>
      </c>
      <c r="H18" s="11">
        <v>10</v>
      </c>
      <c r="I18" s="11">
        <v>11</v>
      </c>
      <c r="J18" s="10">
        <v>12</v>
      </c>
      <c r="K18" s="12">
        <v>13</v>
      </c>
      <c r="L18" s="12">
        <v>14</v>
      </c>
      <c r="M18" s="10">
        <v>15</v>
      </c>
      <c r="N18" s="13">
        <v>16</v>
      </c>
      <c r="O18" s="10">
        <v>18</v>
      </c>
      <c r="P18" s="14">
        <v>20</v>
      </c>
      <c r="Q18" s="15">
        <v>24</v>
      </c>
      <c r="R18" s="10">
        <v>25</v>
      </c>
      <c r="S18" s="1">
        <v>21272</v>
      </c>
      <c r="T18" s="1">
        <v>6</v>
      </c>
      <c r="U18" s="1">
        <v>9</v>
      </c>
      <c r="V18" s="1">
        <v>3</v>
      </c>
      <c r="W18" s="1">
        <v>6</v>
      </c>
      <c r="X18" s="1">
        <v>9</v>
      </c>
    </row>
    <row r="19" spans="2:24">
      <c r="B19" s="1">
        <v>178796</v>
      </c>
      <c r="C19" s="1">
        <v>15</v>
      </c>
      <c r="D19" s="1">
        <v>1</v>
      </c>
      <c r="E19" s="1">
        <v>2</v>
      </c>
      <c r="F19" s="1">
        <v>3</v>
      </c>
      <c r="G19" s="10">
        <v>4</v>
      </c>
      <c r="H19" s="10">
        <v>5</v>
      </c>
      <c r="I19" s="11">
        <v>10</v>
      </c>
      <c r="J19" s="11">
        <v>11</v>
      </c>
      <c r="K19" s="12">
        <v>13</v>
      </c>
      <c r="L19" s="12">
        <v>14</v>
      </c>
      <c r="M19" s="13">
        <v>16</v>
      </c>
      <c r="N19" s="10">
        <v>18</v>
      </c>
      <c r="O19" s="10">
        <v>19</v>
      </c>
      <c r="P19" s="14">
        <v>20</v>
      </c>
      <c r="Q19" s="15">
        <v>24</v>
      </c>
      <c r="R19" s="10">
        <v>25</v>
      </c>
      <c r="S19" s="1">
        <v>21269</v>
      </c>
      <c r="T19" s="1">
        <v>8</v>
      </c>
      <c r="U19" s="1">
        <v>9</v>
      </c>
      <c r="V19" s="1">
        <v>3</v>
      </c>
      <c r="W19" s="1">
        <v>7</v>
      </c>
      <c r="X19" s="1">
        <v>8</v>
      </c>
    </row>
    <row r="20" spans="2:24">
      <c r="B20" s="1">
        <v>348638</v>
      </c>
      <c r="C20" s="1">
        <v>15</v>
      </c>
      <c r="D20" s="1">
        <v>1</v>
      </c>
      <c r="E20" s="1">
        <v>2</v>
      </c>
      <c r="F20" s="1">
        <v>3</v>
      </c>
      <c r="G20" s="10">
        <v>4</v>
      </c>
      <c r="H20" s="11">
        <v>10</v>
      </c>
      <c r="I20" s="11">
        <v>11</v>
      </c>
      <c r="J20" s="10">
        <v>12</v>
      </c>
      <c r="K20" s="12">
        <v>13</v>
      </c>
      <c r="L20" s="12">
        <v>14</v>
      </c>
      <c r="M20" s="13">
        <v>16</v>
      </c>
      <c r="N20" s="10">
        <v>17</v>
      </c>
      <c r="O20" s="10">
        <v>19</v>
      </c>
      <c r="P20" s="14">
        <v>20</v>
      </c>
      <c r="Q20" s="10">
        <v>21</v>
      </c>
      <c r="R20" s="15">
        <v>24</v>
      </c>
      <c r="S20" s="1">
        <v>21268</v>
      </c>
      <c r="T20" s="1">
        <v>7</v>
      </c>
      <c r="U20" s="1">
        <v>10</v>
      </c>
      <c r="V20" s="1">
        <v>2</v>
      </c>
      <c r="W20" s="1">
        <v>7</v>
      </c>
      <c r="X20" s="1">
        <v>8</v>
      </c>
    </row>
    <row r="21" spans="2:24">
      <c r="B21" s="1">
        <v>645098</v>
      </c>
      <c r="C21" s="1">
        <v>15</v>
      </c>
      <c r="D21" s="1">
        <v>1</v>
      </c>
      <c r="E21" s="1">
        <v>2</v>
      </c>
      <c r="F21" s="1">
        <v>3</v>
      </c>
      <c r="G21" s="11">
        <v>10</v>
      </c>
      <c r="H21" s="11">
        <v>11</v>
      </c>
      <c r="I21" s="10">
        <v>12</v>
      </c>
      <c r="J21" s="12">
        <v>13</v>
      </c>
      <c r="K21" s="12">
        <v>14</v>
      </c>
      <c r="L21" s="13">
        <v>16</v>
      </c>
      <c r="M21" s="10">
        <v>18</v>
      </c>
      <c r="N21" s="10">
        <v>19</v>
      </c>
      <c r="O21" s="14">
        <v>20</v>
      </c>
      <c r="P21" s="10">
        <v>21</v>
      </c>
      <c r="Q21" s="15">
        <v>24</v>
      </c>
      <c r="R21" s="10">
        <v>25</v>
      </c>
      <c r="S21" s="1">
        <v>21264</v>
      </c>
      <c r="T21" s="1">
        <v>6</v>
      </c>
      <c r="U21" s="1">
        <v>10</v>
      </c>
      <c r="V21" s="1">
        <v>2</v>
      </c>
      <c r="W21" s="1">
        <v>6</v>
      </c>
      <c r="X21" s="1">
        <v>9</v>
      </c>
    </row>
    <row r="22" spans="2:24">
      <c r="B22" s="1">
        <v>516624</v>
      </c>
      <c r="C22" s="1">
        <v>15</v>
      </c>
      <c r="D22" s="1">
        <v>1</v>
      </c>
      <c r="E22" s="1">
        <v>2</v>
      </c>
      <c r="F22" s="1">
        <v>3</v>
      </c>
      <c r="G22" s="10">
        <v>5</v>
      </c>
      <c r="H22" s="11">
        <v>10</v>
      </c>
      <c r="I22" s="11">
        <v>11</v>
      </c>
      <c r="J22" s="10">
        <v>12</v>
      </c>
      <c r="K22" s="12">
        <v>13</v>
      </c>
      <c r="L22" s="12">
        <v>14</v>
      </c>
      <c r="M22" s="13">
        <v>16</v>
      </c>
      <c r="N22" s="10">
        <v>17</v>
      </c>
      <c r="O22" s="14">
        <v>20</v>
      </c>
      <c r="P22" s="10">
        <v>22</v>
      </c>
      <c r="Q22" s="15">
        <v>24</v>
      </c>
      <c r="R22" s="10">
        <v>25</v>
      </c>
      <c r="S22" s="1">
        <v>21263</v>
      </c>
      <c r="T22" s="1">
        <v>8</v>
      </c>
      <c r="U22" s="1">
        <v>8</v>
      </c>
      <c r="V22" s="1">
        <v>4</v>
      </c>
      <c r="W22" s="1">
        <v>7</v>
      </c>
      <c r="X22" s="1">
        <v>8</v>
      </c>
    </row>
  </sheetData>
  <conditionalFormatting sqref="D3:R22">
    <cfRule type="cellIs" dxfId="0" priority="1" stopIfTrue="1" operator="between">
      <formula>1</formula>
      <formula>3</formula>
    </cfRule>
  </conditionalFormatting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R23"/>
  <sheetViews>
    <sheetView showGridLines="0" zoomScale="130" zoomScaleNormal="130" workbookViewId="0">
      <selection activeCell="S23" sqref="S23"/>
    </sheetView>
  </sheetViews>
  <sheetFormatPr defaultColWidth="5.71428571428571" defaultRowHeight="12.75"/>
  <cols>
    <col min="1" max="16" width="5.71428571428571" style="4" customWidth="1"/>
    <col min="17" max="18" width="4.14285714285714" style="4" customWidth="1"/>
    <col min="19" max="16384" width="5.71428571428571" style="4" customWidth="1"/>
  </cols>
  <sheetData>
    <row r="2" spans="2:16">
      <c r="B2" s="5" t="s">
        <v>78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4" spans="2:16">
      <c r="B4" s="6">
        <v>1</v>
      </c>
      <c r="C4" s="6">
        <v>2</v>
      </c>
      <c r="D4" s="6">
        <v>3</v>
      </c>
      <c r="E4" s="6">
        <v>4</v>
      </c>
      <c r="F4" s="6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8">
        <v>11</v>
      </c>
      <c r="M4" s="8">
        <v>12</v>
      </c>
      <c r="N4" s="8">
        <v>13</v>
      </c>
      <c r="O4" s="8">
        <v>14</v>
      </c>
      <c r="P4" s="8">
        <v>15</v>
      </c>
    </row>
    <row r="5" spans="2:16">
      <c r="B5" s="4">
        <v>16</v>
      </c>
      <c r="C5" s="4">
        <v>17</v>
      </c>
      <c r="D5" s="4">
        <v>18</v>
      </c>
      <c r="E5" s="4">
        <v>19</v>
      </c>
      <c r="F5" s="4">
        <v>20</v>
      </c>
      <c r="G5" s="4">
        <v>21</v>
      </c>
      <c r="H5" s="4">
        <v>22</v>
      </c>
      <c r="I5" s="4">
        <v>23</v>
      </c>
      <c r="J5" s="4">
        <v>24</v>
      </c>
      <c r="K5" s="4">
        <v>25</v>
      </c>
      <c r="L5" s="6">
        <v>1</v>
      </c>
      <c r="M5" s="6">
        <v>2</v>
      </c>
      <c r="N5" s="6">
        <v>3</v>
      </c>
      <c r="O5" s="6">
        <v>4</v>
      </c>
      <c r="P5" s="6">
        <v>5</v>
      </c>
    </row>
    <row r="6" spans="2:16">
      <c r="B6" s="4">
        <v>16</v>
      </c>
      <c r="C6" s="4">
        <v>17</v>
      </c>
      <c r="D6" s="4">
        <v>18</v>
      </c>
      <c r="E6" s="4">
        <v>19</v>
      </c>
      <c r="F6" s="4">
        <v>20</v>
      </c>
      <c r="G6" s="4">
        <v>21</v>
      </c>
      <c r="H6" s="4">
        <v>22</v>
      </c>
      <c r="I6" s="4">
        <v>23</v>
      </c>
      <c r="J6" s="4">
        <v>24</v>
      </c>
      <c r="K6" s="4">
        <v>25</v>
      </c>
      <c r="L6" s="7">
        <v>6</v>
      </c>
      <c r="M6" s="7">
        <v>7</v>
      </c>
      <c r="N6" s="7">
        <v>8</v>
      </c>
      <c r="O6" s="7">
        <v>9</v>
      </c>
      <c r="P6" s="7">
        <v>10</v>
      </c>
    </row>
    <row r="7" spans="2:16">
      <c r="B7" s="4">
        <v>16</v>
      </c>
      <c r="C7" s="4">
        <v>17</v>
      </c>
      <c r="D7" s="4">
        <v>18</v>
      </c>
      <c r="E7" s="4">
        <v>19</v>
      </c>
      <c r="F7" s="4">
        <v>20</v>
      </c>
      <c r="G7" s="4">
        <v>21</v>
      </c>
      <c r="H7" s="4">
        <v>22</v>
      </c>
      <c r="I7" s="4">
        <v>23</v>
      </c>
      <c r="J7" s="4">
        <v>24</v>
      </c>
      <c r="K7" s="4">
        <v>25</v>
      </c>
      <c r="L7" s="8">
        <v>11</v>
      </c>
      <c r="M7" s="8">
        <v>12</v>
      </c>
      <c r="N7" s="8">
        <v>13</v>
      </c>
      <c r="O7" s="8">
        <v>14</v>
      </c>
      <c r="P7" s="8">
        <v>15</v>
      </c>
    </row>
    <row r="10" spans="2:16">
      <c r="B10" s="5" t="s">
        <v>79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2" spans="2:17">
      <c r="B12" s="6">
        <v>1</v>
      </c>
      <c r="C12" s="6">
        <v>2</v>
      </c>
      <c r="D12" s="6">
        <v>3</v>
      </c>
      <c r="E12" s="6">
        <v>4</v>
      </c>
      <c r="F12" s="6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7">
        <v>11</v>
      </c>
      <c r="M12" s="7">
        <v>12</v>
      </c>
      <c r="N12" s="8">
        <v>13</v>
      </c>
      <c r="O12" s="8">
        <v>14</v>
      </c>
      <c r="P12" s="8">
        <v>15</v>
      </c>
      <c r="Q12" s="8">
        <v>16</v>
      </c>
    </row>
    <row r="13" spans="2:17">
      <c r="B13" s="4">
        <v>17</v>
      </c>
      <c r="C13" s="4">
        <v>18</v>
      </c>
      <c r="D13" s="4">
        <v>19</v>
      </c>
      <c r="E13" s="4">
        <v>20</v>
      </c>
      <c r="F13" s="4">
        <v>21</v>
      </c>
      <c r="G13" s="4">
        <v>22</v>
      </c>
      <c r="H13" s="4">
        <v>23</v>
      </c>
      <c r="I13" s="4">
        <v>24</v>
      </c>
      <c r="J13" s="4">
        <v>25</v>
      </c>
      <c r="K13" s="6">
        <v>1</v>
      </c>
      <c r="L13" s="6">
        <v>2</v>
      </c>
      <c r="M13" s="6">
        <v>3</v>
      </c>
      <c r="N13" s="6">
        <v>4</v>
      </c>
      <c r="O13" s="6">
        <v>5</v>
      </c>
      <c r="P13" s="7">
        <v>6</v>
      </c>
      <c r="Q13" s="7">
        <v>7</v>
      </c>
    </row>
    <row r="14" spans="2:17">
      <c r="B14" s="4">
        <v>17</v>
      </c>
      <c r="C14" s="4">
        <v>18</v>
      </c>
      <c r="D14" s="4">
        <v>19</v>
      </c>
      <c r="E14" s="4">
        <v>20</v>
      </c>
      <c r="F14" s="4">
        <v>21</v>
      </c>
      <c r="G14" s="4">
        <v>22</v>
      </c>
      <c r="H14" s="4">
        <v>23</v>
      </c>
      <c r="I14" s="4">
        <v>24</v>
      </c>
      <c r="J14" s="4">
        <v>25</v>
      </c>
      <c r="K14" s="7">
        <v>8</v>
      </c>
      <c r="L14" s="7">
        <v>9</v>
      </c>
      <c r="M14" s="7">
        <v>10</v>
      </c>
      <c r="N14" s="7">
        <v>11</v>
      </c>
      <c r="O14" s="7">
        <v>12</v>
      </c>
      <c r="P14" s="8">
        <v>13</v>
      </c>
      <c r="Q14" s="8">
        <v>14</v>
      </c>
    </row>
    <row r="16" spans="2:16">
      <c r="B16" s="5" t="s">
        <v>80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2:18"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7">
        <v>6</v>
      </c>
      <c r="H18" s="7">
        <v>7</v>
      </c>
      <c r="I18" s="7">
        <v>8</v>
      </c>
      <c r="J18" s="7">
        <v>9</v>
      </c>
      <c r="K18" s="7">
        <v>10</v>
      </c>
      <c r="L18" s="7">
        <v>11</v>
      </c>
      <c r="M18" s="7">
        <v>12</v>
      </c>
      <c r="N18" s="8">
        <v>13</v>
      </c>
      <c r="O18" s="8">
        <v>14</v>
      </c>
      <c r="P18" s="8">
        <v>15</v>
      </c>
      <c r="Q18" s="8">
        <v>16</v>
      </c>
      <c r="R18" s="8">
        <v>17</v>
      </c>
    </row>
    <row r="19" spans="2:18">
      <c r="B19" s="4">
        <v>18</v>
      </c>
      <c r="C19" s="4">
        <v>19</v>
      </c>
      <c r="D19" s="4">
        <v>20</v>
      </c>
      <c r="E19" s="4">
        <v>21</v>
      </c>
      <c r="F19" s="4">
        <v>22</v>
      </c>
      <c r="G19" s="4">
        <v>23</v>
      </c>
      <c r="H19" s="4">
        <v>24</v>
      </c>
      <c r="I19" s="4">
        <v>25</v>
      </c>
      <c r="J19" s="6">
        <v>1</v>
      </c>
      <c r="K19" s="6">
        <v>2</v>
      </c>
      <c r="L19" s="6">
        <v>3</v>
      </c>
      <c r="M19" s="6">
        <v>4</v>
      </c>
      <c r="N19" s="6">
        <v>5</v>
      </c>
      <c r="O19" s="7">
        <v>6</v>
      </c>
      <c r="P19" s="7">
        <v>7</v>
      </c>
      <c r="Q19" s="7">
        <v>8</v>
      </c>
      <c r="R19" s="7">
        <v>9</v>
      </c>
    </row>
    <row r="20" spans="2:18">
      <c r="B20" s="4">
        <v>18</v>
      </c>
      <c r="C20" s="4">
        <v>19</v>
      </c>
      <c r="D20" s="4">
        <v>20</v>
      </c>
      <c r="E20" s="4">
        <v>21</v>
      </c>
      <c r="F20" s="4">
        <v>22</v>
      </c>
      <c r="G20" s="4">
        <v>23</v>
      </c>
      <c r="H20" s="4">
        <v>24</v>
      </c>
      <c r="I20" s="4">
        <v>25</v>
      </c>
      <c r="J20" s="7">
        <v>9</v>
      </c>
      <c r="K20" s="7">
        <v>10</v>
      </c>
      <c r="L20" s="7">
        <v>11</v>
      </c>
      <c r="M20" s="7">
        <v>12</v>
      </c>
      <c r="N20" s="8">
        <v>13</v>
      </c>
      <c r="O20" s="8">
        <v>14</v>
      </c>
      <c r="P20" s="8">
        <v>15</v>
      </c>
      <c r="Q20" s="8">
        <v>16</v>
      </c>
      <c r="R20" s="8">
        <v>17</v>
      </c>
    </row>
    <row r="23" spans="2:18">
      <c r="B23" s="6">
        <v>1</v>
      </c>
      <c r="C23" s="6">
        <v>2</v>
      </c>
      <c r="D23" s="6">
        <v>3</v>
      </c>
      <c r="E23" s="6">
        <v>4</v>
      </c>
      <c r="F23" s="6">
        <v>5</v>
      </c>
      <c r="G23" s="7">
        <v>6</v>
      </c>
      <c r="H23" s="7">
        <v>7</v>
      </c>
      <c r="I23" s="7">
        <v>8</v>
      </c>
      <c r="J23" s="7">
        <v>9</v>
      </c>
      <c r="K23" s="7">
        <v>10</v>
      </c>
      <c r="L23" s="7">
        <v>11</v>
      </c>
      <c r="M23" s="7">
        <v>12</v>
      </c>
      <c r="N23" s="8">
        <v>13</v>
      </c>
      <c r="O23" s="8">
        <v>14</v>
      </c>
      <c r="P23" s="8">
        <v>15</v>
      </c>
      <c r="Q23" s="8">
        <v>16</v>
      </c>
      <c r="R23" s="8">
        <v>17</v>
      </c>
    </row>
  </sheetData>
  <mergeCells count="3">
    <mergeCell ref="B2:P2"/>
    <mergeCell ref="B10:P10"/>
    <mergeCell ref="B16:P16"/>
  </mergeCells>
  <pageMargins left="0.75" right="0.75" top="1" bottom="1" header="0.511805555555556" footer="0.511805555555556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N37"/>
  <sheetViews>
    <sheetView workbookViewId="0">
      <selection activeCell="E27" sqref="E27"/>
    </sheetView>
  </sheetViews>
  <sheetFormatPr defaultColWidth="9.14285714285714" defaultRowHeight="12.75"/>
  <cols>
    <col min="1" max="1" width="9.14285714285714" style="1"/>
    <col min="2" max="2" width="9.28571428571429" style="1" customWidth="1"/>
    <col min="3" max="3" width="11.7142857142857" style="1" customWidth="1"/>
    <col min="4" max="4" width="9.42857142857143" style="1" customWidth="1"/>
    <col min="5" max="5" width="12.8571428571429" style="1"/>
    <col min="6" max="6" width="9.28571428571429" style="1" customWidth="1"/>
    <col min="7" max="7" width="11.7142857142857" style="1" customWidth="1"/>
    <col min="8" max="8" width="9.42857142857143" style="1" customWidth="1"/>
    <col min="9" max="10" width="9.14285714285714" style="1"/>
    <col min="11" max="11" width="68.7142857142857" style="1" customWidth="1"/>
    <col min="12" max="16384" width="9.14285714285714" style="1"/>
  </cols>
  <sheetData>
    <row r="2" spans="2:8">
      <c r="B2" s="1" t="s">
        <v>81</v>
      </c>
      <c r="C2" s="1" t="s">
        <v>82</v>
      </c>
      <c r="D2" s="1" t="s">
        <v>83</v>
      </c>
      <c r="F2" s="1" t="s">
        <v>81</v>
      </c>
      <c r="G2" s="1" t="s">
        <v>82</v>
      </c>
      <c r="H2" s="1" t="s">
        <v>83</v>
      </c>
    </row>
    <row r="3" spans="2:14">
      <c r="B3" s="1">
        <v>4</v>
      </c>
      <c r="C3" s="1">
        <v>16</v>
      </c>
      <c r="D3" s="1">
        <v>3</v>
      </c>
      <c r="E3" s="2">
        <f>D3/SUM($D$3:$D$15)</f>
        <v>0.0016750418760469</v>
      </c>
      <c r="F3" s="1">
        <f t="shared" ref="F3:F15" si="0">B3+(50-SUM($B3:$C3))/2</f>
        <v>19</v>
      </c>
      <c r="G3" s="1">
        <f t="shared" ref="G3:G15" si="1">C3+(50-SUM($B3:$C3))/2</f>
        <v>31</v>
      </c>
      <c r="K3" s="1" t="s">
        <v>26</v>
      </c>
      <c r="L3" s="1" t="s">
        <v>27</v>
      </c>
      <c r="M3" s="1" t="s">
        <v>26</v>
      </c>
      <c r="N3" s="1" t="s">
        <v>27</v>
      </c>
    </row>
    <row r="4" spans="2:14">
      <c r="B4" s="1">
        <v>5</v>
      </c>
      <c r="C4" s="1">
        <v>15</v>
      </c>
      <c r="D4" s="1">
        <v>18</v>
      </c>
      <c r="E4" s="2">
        <f>D4/SUM($D$3:$D$15)</f>
        <v>0.0100502512562814</v>
      </c>
      <c r="F4" s="1">
        <f t="shared" si="0"/>
        <v>20</v>
      </c>
      <c r="G4" s="1">
        <f t="shared" si="1"/>
        <v>30</v>
      </c>
      <c r="K4" s="1" t="s">
        <v>84</v>
      </c>
      <c r="L4" s="1" t="s">
        <v>85</v>
      </c>
      <c r="M4" s="1" t="s">
        <v>86</v>
      </c>
      <c r="N4" s="1" t="s">
        <v>87</v>
      </c>
    </row>
    <row r="5" spans="2:14">
      <c r="B5" s="1">
        <v>6</v>
      </c>
      <c r="C5" s="1">
        <v>14</v>
      </c>
      <c r="D5" s="1">
        <v>55</v>
      </c>
      <c r="E5" s="2">
        <f>D5/SUM($D$3:$D$15)</f>
        <v>0.0307091010608599</v>
      </c>
      <c r="F5" s="1">
        <f t="shared" si="0"/>
        <v>21</v>
      </c>
      <c r="G5" s="1">
        <f t="shared" si="1"/>
        <v>29</v>
      </c>
      <c r="K5" s="1" t="s">
        <v>84</v>
      </c>
      <c r="L5" s="1" t="s">
        <v>87</v>
      </c>
      <c r="M5" s="1" t="s">
        <v>85</v>
      </c>
      <c r="N5" s="1" t="s">
        <v>86</v>
      </c>
    </row>
    <row r="6" spans="2:7">
      <c r="B6" s="1">
        <v>7</v>
      </c>
      <c r="C6" s="1">
        <v>13</v>
      </c>
      <c r="D6" s="1">
        <v>114</v>
      </c>
      <c r="E6" s="2">
        <f>D6/SUM($D$3:$D$15)</f>
        <v>0.0636515912897822</v>
      </c>
      <c r="F6" s="1">
        <f t="shared" si="0"/>
        <v>22</v>
      </c>
      <c r="G6" s="1">
        <f t="shared" si="1"/>
        <v>28</v>
      </c>
    </row>
    <row r="7" spans="2:7">
      <c r="B7" s="1">
        <v>8</v>
      </c>
      <c r="C7" s="1">
        <v>12</v>
      </c>
      <c r="D7" s="1">
        <v>228</v>
      </c>
      <c r="E7" s="2">
        <f>D7/SUM($D$3:$D$15)</f>
        <v>0.127303182579564</v>
      </c>
      <c r="F7" s="1">
        <f t="shared" si="0"/>
        <v>23</v>
      </c>
      <c r="G7" s="1">
        <f t="shared" si="1"/>
        <v>27</v>
      </c>
    </row>
    <row r="8" spans="2:7">
      <c r="B8" s="1">
        <v>9</v>
      </c>
      <c r="C8" s="1">
        <v>11</v>
      </c>
      <c r="D8" s="1">
        <v>329</v>
      </c>
      <c r="E8" s="2">
        <f>D8/SUM($D$3:$D$15)</f>
        <v>0.183696259073143</v>
      </c>
      <c r="F8" s="1">
        <f t="shared" si="0"/>
        <v>24</v>
      </c>
      <c r="G8" s="1">
        <f t="shared" si="1"/>
        <v>26</v>
      </c>
    </row>
    <row r="9" spans="2:7">
      <c r="B9" s="1">
        <v>10</v>
      </c>
      <c r="C9" s="1">
        <v>10</v>
      </c>
      <c r="D9" s="1">
        <v>370</v>
      </c>
      <c r="E9" s="2">
        <f>D9/SUM($D$3:$D$15)</f>
        <v>0.206588498045784</v>
      </c>
      <c r="F9" s="1">
        <f t="shared" si="0"/>
        <v>25</v>
      </c>
      <c r="G9" s="1">
        <f t="shared" si="1"/>
        <v>25</v>
      </c>
    </row>
    <row r="10" spans="2:7">
      <c r="B10" s="1">
        <v>11</v>
      </c>
      <c r="C10" s="1">
        <v>9</v>
      </c>
      <c r="D10" s="1">
        <v>292</v>
      </c>
      <c r="E10" s="2">
        <f>D10/SUM($D$3:$D$15)</f>
        <v>0.163037409268565</v>
      </c>
      <c r="F10" s="1">
        <f t="shared" si="0"/>
        <v>26</v>
      </c>
      <c r="G10" s="1">
        <f t="shared" si="1"/>
        <v>24</v>
      </c>
    </row>
    <row r="11" spans="2:11">
      <c r="B11" s="1">
        <v>12</v>
      </c>
      <c r="C11" s="1">
        <v>8</v>
      </c>
      <c r="D11" s="1">
        <v>198</v>
      </c>
      <c r="E11" s="2">
        <f>D11/SUM($D$3:$D$15)</f>
        <v>0.110552763819095</v>
      </c>
      <c r="F11" s="1">
        <f t="shared" si="0"/>
        <v>27</v>
      </c>
      <c r="G11" s="1">
        <f t="shared" si="1"/>
        <v>23</v>
      </c>
      <c r="K11" s="3">
        <f>10^50</f>
        <v>1e+50</v>
      </c>
    </row>
    <row r="12" spans="2:7">
      <c r="B12" s="1">
        <v>13</v>
      </c>
      <c r="C12" s="1">
        <v>7</v>
      </c>
      <c r="D12" s="1">
        <v>112</v>
      </c>
      <c r="E12" s="2">
        <f>D12/SUM($D$3:$D$15)</f>
        <v>0.062534896705751</v>
      </c>
      <c r="F12" s="1">
        <f t="shared" si="0"/>
        <v>28</v>
      </c>
      <c r="G12" s="1">
        <f t="shared" si="1"/>
        <v>22</v>
      </c>
    </row>
    <row r="13" spans="2:11">
      <c r="B13" s="1">
        <v>14</v>
      </c>
      <c r="C13" s="1">
        <v>6</v>
      </c>
      <c r="D13" s="1">
        <v>47</v>
      </c>
      <c r="E13" s="2">
        <f>D13/SUM($D$3:$D$15)</f>
        <v>0.0262423227247348</v>
      </c>
      <c r="F13" s="1">
        <f t="shared" si="0"/>
        <v>29</v>
      </c>
      <c r="G13" s="1">
        <f t="shared" si="1"/>
        <v>21</v>
      </c>
      <c r="K13" s="1" t="str">
        <f>"VALOR="&amp;TEXT(K11,".000")</f>
        <v>VALOR=100.000.000.000.000.000.000.000.000.000.000.000.000.000.000.000.000</v>
      </c>
    </row>
    <row r="14" spans="2:7">
      <c r="B14" s="1">
        <v>15</v>
      </c>
      <c r="C14" s="1">
        <v>5</v>
      </c>
      <c r="D14" s="1">
        <v>22</v>
      </c>
      <c r="E14" s="2">
        <f>D14/SUM($D$3:$D$15)</f>
        <v>0.0122836404243439</v>
      </c>
      <c r="F14" s="1">
        <f t="shared" si="0"/>
        <v>30</v>
      </c>
      <c r="G14" s="1">
        <f t="shared" si="1"/>
        <v>20</v>
      </c>
    </row>
    <row r="15" spans="2:11">
      <c r="B15" s="1">
        <v>16</v>
      </c>
      <c r="C15" s="1">
        <v>4</v>
      </c>
      <c r="D15" s="1">
        <v>3</v>
      </c>
      <c r="E15" s="2">
        <f>D15/SUM($D$3:$D$15)</f>
        <v>0.0016750418760469</v>
      </c>
      <c r="F15" s="1">
        <f t="shared" si="0"/>
        <v>31</v>
      </c>
      <c r="G15" s="1">
        <f t="shared" si="1"/>
        <v>19</v>
      </c>
      <c r="K15" s="1" t="s">
        <v>88</v>
      </c>
    </row>
    <row r="17" spans="2:7">
      <c r="B17" s="1">
        <v>0</v>
      </c>
      <c r="C17" s="1">
        <v>20</v>
      </c>
      <c r="E17" s="2">
        <f t="shared" ref="E17:E37" si="2">D17/SUM($D$17:$D$37)</f>
        <v>0</v>
      </c>
      <c r="F17" s="1">
        <f>B17+(50-SUM($B17:$C17))/2</f>
        <v>15</v>
      </c>
      <c r="G17" s="1">
        <f>C17+(50-SUM($B17:$C17))/2</f>
        <v>35</v>
      </c>
    </row>
    <row r="18" spans="2:7">
      <c r="B18" s="1">
        <v>1</v>
      </c>
      <c r="C18" s="1">
        <v>19</v>
      </c>
      <c r="E18" s="2">
        <f t="shared" si="2"/>
        <v>0</v>
      </c>
      <c r="F18" s="1">
        <f t="shared" ref="F18:F33" si="3">B18+(50-SUM($B18:$C18))/2</f>
        <v>16</v>
      </c>
      <c r="G18" s="1">
        <f t="shared" ref="G18:G33" si="4">C18+(50-SUM($B18:$C18))/2</f>
        <v>34</v>
      </c>
    </row>
    <row r="19" spans="2:7">
      <c r="B19" s="1">
        <v>2</v>
      </c>
      <c r="C19" s="1">
        <v>18</v>
      </c>
      <c r="E19" s="2">
        <f t="shared" si="2"/>
        <v>0</v>
      </c>
      <c r="F19" s="1">
        <f t="shared" si="3"/>
        <v>17</v>
      </c>
      <c r="G19" s="1">
        <f t="shared" si="4"/>
        <v>33</v>
      </c>
    </row>
    <row r="20" spans="2:7">
      <c r="B20" s="1">
        <v>3</v>
      </c>
      <c r="C20" s="1">
        <v>17</v>
      </c>
      <c r="E20" s="2">
        <f t="shared" si="2"/>
        <v>0</v>
      </c>
      <c r="F20" s="1">
        <f t="shared" si="3"/>
        <v>18</v>
      </c>
      <c r="G20" s="1">
        <f t="shared" si="4"/>
        <v>32</v>
      </c>
    </row>
    <row r="21" spans="2:7">
      <c r="B21" s="1">
        <v>4</v>
      </c>
      <c r="C21" s="1">
        <v>16</v>
      </c>
      <c r="D21" s="1">
        <v>3</v>
      </c>
      <c r="E21" s="2">
        <f t="shared" si="2"/>
        <v>0.0016750418760469</v>
      </c>
      <c r="F21" s="1">
        <f t="shared" si="3"/>
        <v>19</v>
      </c>
      <c r="G21" s="1">
        <f t="shared" si="4"/>
        <v>31</v>
      </c>
    </row>
    <row r="22" spans="2:7">
      <c r="B22" s="1">
        <v>5</v>
      </c>
      <c r="C22" s="1">
        <v>15</v>
      </c>
      <c r="D22" s="1">
        <v>18</v>
      </c>
      <c r="E22" s="2">
        <f t="shared" si="2"/>
        <v>0.0100502512562814</v>
      </c>
      <c r="F22" s="1">
        <f t="shared" si="3"/>
        <v>20</v>
      </c>
      <c r="G22" s="1">
        <f t="shared" si="4"/>
        <v>30</v>
      </c>
    </row>
    <row r="23" spans="2:7">
      <c r="B23" s="1">
        <v>6</v>
      </c>
      <c r="C23" s="1">
        <v>14</v>
      </c>
      <c r="D23" s="1">
        <v>55</v>
      </c>
      <c r="E23" s="2">
        <f t="shared" si="2"/>
        <v>0.0307091010608599</v>
      </c>
      <c r="F23" s="1">
        <f t="shared" si="3"/>
        <v>21</v>
      </c>
      <c r="G23" s="1">
        <f t="shared" si="4"/>
        <v>29</v>
      </c>
    </row>
    <row r="24" spans="2:7">
      <c r="B24" s="1">
        <v>7</v>
      </c>
      <c r="C24" s="1">
        <v>13</v>
      </c>
      <c r="D24" s="1">
        <v>114</v>
      </c>
      <c r="E24" s="2">
        <f t="shared" si="2"/>
        <v>0.0636515912897822</v>
      </c>
      <c r="F24" s="1">
        <f t="shared" si="3"/>
        <v>22</v>
      </c>
      <c r="G24" s="1">
        <f t="shared" si="4"/>
        <v>28</v>
      </c>
    </row>
    <row r="25" spans="2:7">
      <c r="B25" s="1">
        <v>8</v>
      </c>
      <c r="C25" s="1">
        <v>12</v>
      </c>
      <c r="D25" s="1">
        <v>228</v>
      </c>
      <c r="E25" s="2">
        <f t="shared" si="2"/>
        <v>0.127303182579564</v>
      </c>
      <c r="F25" s="1">
        <f t="shared" si="3"/>
        <v>23</v>
      </c>
      <c r="G25" s="1">
        <f t="shared" si="4"/>
        <v>27</v>
      </c>
    </row>
    <row r="26" spans="2:7">
      <c r="B26" s="1">
        <v>9</v>
      </c>
      <c r="C26" s="1">
        <v>11</v>
      </c>
      <c r="D26" s="1">
        <v>329</v>
      </c>
      <c r="E26" s="2">
        <f t="shared" si="2"/>
        <v>0.183696259073143</v>
      </c>
      <c r="F26" s="1">
        <f t="shared" si="3"/>
        <v>24</v>
      </c>
      <c r="G26" s="1">
        <f t="shared" si="4"/>
        <v>26</v>
      </c>
    </row>
    <row r="27" spans="2:7">
      <c r="B27" s="1">
        <v>10</v>
      </c>
      <c r="C27" s="1">
        <v>10</v>
      </c>
      <c r="D27" s="1">
        <v>370</v>
      </c>
      <c r="E27" s="2">
        <f t="shared" si="2"/>
        <v>0.206588498045784</v>
      </c>
      <c r="F27" s="1">
        <f t="shared" si="3"/>
        <v>25</v>
      </c>
      <c r="G27" s="1">
        <f t="shared" si="4"/>
        <v>25</v>
      </c>
    </row>
    <row r="28" spans="2:7">
      <c r="B28" s="1">
        <v>11</v>
      </c>
      <c r="C28" s="1">
        <v>9</v>
      </c>
      <c r="D28" s="1">
        <v>292</v>
      </c>
      <c r="E28" s="2">
        <f t="shared" si="2"/>
        <v>0.163037409268565</v>
      </c>
      <c r="F28" s="1">
        <f t="shared" si="3"/>
        <v>26</v>
      </c>
      <c r="G28" s="1">
        <f t="shared" si="4"/>
        <v>24</v>
      </c>
    </row>
    <row r="29" spans="2:7">
      <c r="B29" s="1">
        <v>12</v>
      </c>
      <c r="C29" s="1">
        <v>8</v>
      </c>
      <c r="D29" s="1">
        <v>198</v>
      </c>
      <c r="E29" s="2">
        <f t="shared" si="2"/>
        <v>0.110552763819095</v>
      </c>
      <c r="F29" s="1">
        <f t="shared" si="3"/>
        <v>27</v>
      </c>
      <c r="G29" s="1">
        <f t="shared" si="4"/>
        <v>23</v>
      </c>
    </row>
    <row r="30" spans="2:7">
      <c r="B30" s="1">
        <v>13</v>
      </c>
      <c r="C30" s="1">
        <v>7</v>
      </c>
      <c r="D30" s="1">
        <v>112</v>
      </c>
      <c r="E30" s="2">
        <f t="shared" si="2"/>
        <v>0.062534896705751</v>
      </c>
      <c r="F30" s="1">
        <f t="shared" si="3"/>
        <v>28</v>
      </c>
      <c r="G30" s="1">
        <f t="shared" si="4"/>
        <v>22</v>
      </c>
    </row>
    <row r="31" spans="2:7">
      <c r="B31" s="1">
        <v>14</v>
      </c>
      <c r="C31" s="1">
        <v>6</v>
      </c>
      <c r="D31" s="1">
        <v>47</v>
      </c>
      <c r="E31" s="2">
        <f t="shared" si="2"/>
        <v>0.0262423227247348</v>
      </c>
      <c r="F31" s="1">
        <f t="shared" si="3"/>
        <v>29</v>
      </c>
      <c r="G31" s="1">
        <f t="shared" si="4"/>
        <v>21</v>
      </c>
    </row>
    <row r="32" spans="2:7">
      <c r="B32" s="1">
        <v>15</v>
      </c>
      <c r="C32" s="1">
        <v>5</v>
      </c>
      <c r="D32" s="1">
        <v>22</v>
      </c>
      <c r="E32" s="2">
        <f t="shared" si="2"/>
        <v>0.0122836404243439</v>
      </c>
      <c r="F32" s="1">
        <f t="shared" si="3"/>
        <v>30</v>
      </c>
      <c r="G32" s="1">
        <f t="shared" si="4"/>
        <v>20</v>
      </c>
    </row>
    <row r="33" spans="2:7">
      <c r="B33" s="1">
        <v>16</v>
      </c>
      <c r="C33" s="1">
        <v>4</v>
      </c>
      <c r="D33" s="1">
        <v>3</v>
      </c>
      <c r="E33" s="2">
        <f t="shared" si="2"/>
        <v>0.0016750418760469</v>
      </c>
      <c r="F33" s="1">
        <f t="shared" si="3"/>
        <v>31</v>
      </c>
      <c r="G33" s="1">
        <f t="shared" si="4"/>
        <v>19</v>
      </c>
    </row>
    <row r="34" spans="2:5">
      <c r="B34" s="1">
        <v>17</v>
      </c>
      <c r="C34" s="1">
        <v>3</v>
      </c>
      <c r="E34" s="2">
        <f t="shared" si="2"/>
        <v>0</v>
      </c>
    </row>
    <row r="35" spans="2:5">
      <c r="B35" s="1">
        <v>18</v>
      </c>
      <c r="C35" s="1">
        <v>2</v>
      </c>
      <c r="E35" s="2">
        <f t="shared" si="2"/>
        <v>0</v>
      </c>
    </row>
    <row r="36" spans="2:5">
      <c r="B36" s="1">
        <v>19</v>
      </c>
      <c r="C36" s="1">
        <v>1</v>
      </c>
      <c r="E36" s="2">
        <f t="shared" si="2"/>
        <v>0</v>
      </c>
    </row>
    <row r="37" spans="2:5">
      <c r="B37" s="1">
        <v>20</v>
      </c>
      <c r="C37" s="1">
        <v>0</v>
      </c>
      <c r="E37" s="2">
        <f t="shared" si="2"/>
        <v>0</v>
      </c>
    </row>
  </sheetData>
  <sortState ref="B3:G15">
    <sortCondition ref="B3:B15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H7"/>
  <sheetViews>
    <sheetView zoomScale="110" zoomScaleNormal="110" workbookViewId="0">
      <selection activeCell="D3" sqref="D3"/>
    </sheetView>
  </sheetViews>
  <sheetFormatPr defaultColWidth="9" defaultRowHeight="12.75" outlineLevelRow="6" outlineLevelCol="7"/>
  <cols>
    <col min="1" max="1025" width="9.14285714285714" customWidth="1"/>
  </cols>
  <sheetData>
    <row r="2" spans="4:8"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3:8">
      <c r="C3" s="1"/>
      <c r="D3" s="76">
        <v>1</v>
      </c>
      <c r="E3" s="79">
        <v>2</v>
      </c>
      <c r="F3" s="78">
        <v>3</v>
      </c>
      <c r="G3" s="75">
        <v>4</v>
      </c>
      <c r="H3" s="80">
        <v>5</v>
      </c>
    </row>
    <row r="4" spans="3:8">
      <c r="C4" s="1"/>
      <c r="D4" s="76">
        <v>6</v>
      </c>
      <c r="E4" s="79">
        <v>7</v>
      </c>
      <c r="F4" s="78">
        <v>8</v>
      </c>
      <c r="G4" s="75">
        <v>9</v>
      </c>
      <c r="H4" s="80">
        <v>10</v>
      </c>
    </row>
    <row r="5" spans="3:8">
      <c r="C5" s="1"/>
      <c r="D5" s="76">
        <v>11</v>
      </c>
      <c r="E5" s="79">
        <v>12</v>
      </c>
      <c r="F5" s="78">
        <v>13</v>
      </c>
      <c r="G5" s="75">
        <v>14</v>
      </c>
      <c r="H5" s="80">
        <v>15</v>
      </c>
    </row>
    <row r="6" spans="3:8">
      <c r="C6" s="1"/>
      <c r="D6" s="76">
        <v>16</v>
      </c>
      <c r="E6" s="79">
        <v>17</v>
      </c>
      <c r="F6" s="78">
        <v>18</v>
      </c>
      <c r="G6" s="75">
        <v>19</v>
      </c>
      <c r="H6" s="80">
        <v>20</v>
      </c>
    </row>
    <row r="7" spans="3:8">
      <c r="C7" s="1"/>
      <c r="D7" s="76">
        <v>21</v>
      </c>
      <c r="E7" s="79">
        <v>22</v>
      </c>
      <c r="F7" s="78">
        <v>23</v>
      </c>
      <c r="G7" s="75">
        <v>24</v>
      </c>
      <c r="H7" s="80">
        <v>25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A28"/>
  <sheetViews>
    <sheetView workbookViewId="0">
      <selection activeCell="B14" sqref="B14:N14"/>
    </sheetView>
  </sheetViews>
  <sheetFormatPr defaultColWidth="9.14285714285714" defaultRowHeight="12.75"/>
  <cols>
    <col min="1" max="1" width="3.57142857142857" customWidth="1"/>
    <col min="2" max="27" width="4.57142857142857" customWidth="1"/>
  </cols>
  <sheetData>
    <row r="2" spans="2:27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</row>
    <row r="3" spans="1:27">
      <c r="A3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</row>
    <row r="4" spans="1:27">
      <c r="A4">
        <v>1</v>
      </c>
      <c r="B4">
        <v>26</v>
      </c>
      <c r="C4">
        <v>27</v>
      </c>
      <c r="D4">
        <v>28</v>
      </c>
      <c r="E4">
        <v>29</v>
      </c>
      <c r="F4">
        <v>30</v>
      </c>
      <c r="G4">
        <v>31</v>
      </c>
      <c r="H4">
        <v>32</v>
      </c>
      <c r="I4">
        <v>33</v>
      </c>
      <c r="J4">
        <v>34</v>
      </c>
      <c r="K4">
        <v>35</v>
      </c>
      <c r="L4">
        <v>36</v>
      </c>
      <c r="M4">
        <v>37</v>
      </c>
      <c r="N4">
        <v>38</v>
      </c>
      <c r="O4">
        <v>39</v>
      </c>
      <c r="P4">
        <v>40</v>
      </c>
      <c r="Q4">
        <v>41</v>
      </c>
      <c r="R4">
        <v>42</v>
      </c>
      <c r="S4">
        <v>43</v>
      </c>
      <c r="T4">
        <v>44</v>
      </c>
      <c r="U4">
        <v>45</v>
      </c>
      <c r="V4">
        <v>46</v>
      </c>
      <c r="W4">
        <v>47</v>
      </c>
      <c r="X4">
        <v>48</v>
      </c>
      <c r="Y4">
        <v>49</v>
      </c>
      <c r="Z4">
        <v>50</v>
      </c>
      <c r="AA4">
        <v>51</v>
      </c>
    </row>
    <row r="5" spans="1:27">
      <c r="A5">
        <v>2</v>
      </c>
      <c r="B5">
        <v>52</v>
      </c>
      <c r="C5">
        <v>53</v>
      </c>
      <c r="D5">
        <v>54</v>
      </c>
      <c r="E5">
        <v>55</v>
      </c>
      <c r="F5">
        <v>56</v>
      </c>
      <c r="G5">
        <v>57</v>
      </c>
      <c r="H5">
        <v>58</v>
      </c>
      <c r="I5">
        <v>59</v>
      </c>
      <c r="J5">
        <v>60</v>
      </c>
      <c r="K5">
        <v>61</v>
      </c>
      <c r="L5">
        <v>62</v>
      </c>
      <c r="M5">
        <v>63</v>
      </c>
      <c r="N5">
        <v>64</v>
      </c>
      <c r="O5">
        <v>65</v>
      </c>
      <c r="P5">
        <v>66</v>
      </c>
      <c r="Q5">
        <v>67</v>
      </c>
      <c r="R5">
        <v>68</v>
      </c>
      <c r="S5">
        <v>69</v>
      </c>
      <c r="T5">
        <v>70</v>
      </c>
      <c r="U5">
        <v>71</v>
      </c>
      <c r="V5">
        <v>72</v>
      </c>
      <c r="W5">
        <v>73</v>
      </c>
      <c r="X5">
        <v>74</v>
      </c>
      <c r="Y5">
        <v>75</v>
      </c>
      <c r="Z5">
        <v>76</v>
      </c>
      <c r="AA5">
        <v>77</v>
      </c>
    </row>
    <row r="6" spans="1:27">
      <c r="A6">
        <v>3</v>
      </c>
      <c r="B6">
        <v>78</v>
      </c>
      <c r="C6">
        <v>79</v>
      </c>
      <c r="D6">
        <v>80</v>
      </c>
      <c r="E6">
        <v>81</v>
      </c>
      <c r="F6">
        <v>82</v>
      </c>
      <c r="G6">
        <v>83</v>
      </c>
      <c r="H6">
        <v>84</v>
      </c>
      <c r="I6">
        <v>85</v>
      </c>
      <c r="J6">
        <v>86</v>
      </c>
      <c r="K6">
        <v>87</v>
      </c>
      <c r="L6">
        <v>88</v>
      </c>
      <c r="M6">
        <v>89</v>
      </c>
      <c r="N6">
        <v>90</v>
      </c>
      <c r="O6">
        <v>91</v>
      </c>
      <c r="P6">
        <v>92</v>
      </c>
      <c r="Q6">
        <v>93</v>
      </c>
      <c r="R6">
        <v>94</v>
      </c>
      <c r="S6">
        <v>95</v>
      </c>
      <c r="T6">
        <v>96</v>
      </c>
      <c r="U6">
        <v>97</v>
      </c>
      <c r="V6">
        <v>98</v>
      </c>
      <c r="W6">
        <v>99</v>
      </c>
      <c r="X6">
        <v>100</v>
      </c>
      <c r="Y6">
        <v>101</v>
      </c>
      <c r="Z6">
        <v>102</v>
      </c>
      <c r="AA6">
        <v>103</v>
      </c>
    </row>
    <row r="7" spans="1:27">
      <c r="A7">
        <v>4</v>
      </c>
      <c r="B7">
        <v>104</v>
      </c>
      <c r="C7">
        <v>105</v>
      </c>
      <c r="D7">
        <v>106</v>
      </c>
      <c r="E7">
        <v>107</v>
      </c>
      <c r="F7">
        <v>108</v>
      </c>
      <c r="G7">
        <v>109</v>
      </c>
      <c r="H7">
        <v>110</v>
      </c>
      <c r="I7">
        <v>111</v>
      </c>
      <c r="J7">
        <v>112</v>
      </c>
      <c r="K7">
        <v>113</v>
      </c>
      <c r="L7">
        <v>114</v>
      </c>
      <c r="M7">
        <v>115</v>
      </c>
      <c r="N7">
        <v>116</v>
      </c>
      <c r="O7">
        <v>117</v>
      </c>
      <c r="P7">
        <v>118</v>
      </c>
      <c r="Q7">
        <v>119</v>
      </c>
      <c r="R7">
        <v>120</v>
      </c>
      <c r="S7">
        <v>121</v>
      </c>
      <c r="T7">
        <v>122</v>
      </c>
      <c r="U7">
        <v>123</v>
      </c>
      <c r="V7">
        <v>124</v>
      </c>
      <c r="W7">
        <v>125</v>
      </c>
      <c r="X7">
        <v>126</v>
      </c>
      <c r="Y7">
        <v>127</v>
      </c>
      <c r="Z7">
        <v>128</v>
      </c>
      <c r="AA7">
        <v>129</v>
      </c>
    </row>
    <row r="8" spans="1:27">
      <c r="A8">
        <v>5</v>
      </c>
      <c r="B8">
        <v>130</v>
      </c>
      <c r="C8">
        <v>131</v>
      </c>
      <c r="D8">
        <v>132</v>
      </c>
      <c r="E8">
        <v>133</v>
      </c>
      <c r="F8">
        <v>134</v>
      </c>
      <c r="G8">
        <v>135</v>
      </c>
      <c r="H8">
        <v>136</v>
      </c>
      <c r="I8">
        <v>137</v>
      </c>
      <c r="J8">
        <v>138</v>
      </c>
      <c r="K8">
        <v>139</v>
      </c>
      <c r="L8">
        <v>140</v>
      </c>
      <c r="M8">
        <v>141</v>
      </c>
      <c r="N8">
        <v>142</v>
      </c>
      <c r="O8">
        <v>143</v>
      </c>
      <c r="P8">
        <v>144</v>
      </c>
      <c r="Q8">
        <v>145</v>
      </c>
      <c r="R8">
        <v>146</v>
      </c>
      <c r="S8">
        <v>147</v>
      </c>
      <c r="T8">
        <v>148</v>
      </c>
      <c r="U8">
        <v>149</v>
      </c>
      <c r="V8">
        <v>150</v>
      </c>
      <c r="W8">
        <v>151</v>
      </c>
      <c r="X8">
        <v>152</v>
      </c>
      <c r="Y8">
        <v>153</v>
      </c>
      <c r="Z8">
        <v>154</v>
      </c>
      <c r="AA8">
        <v>155</v>
      </c>
    </row>
    <row r="9" spans="1:27">
      <c r="A9">
        <v>6</v>
      </c>
      <c r="B9">
        <v>156</v>
      </c>
      <c r="C9">
        <v>157</v>
      </c>
      <c r="D9">
        <v>158</v>
      </c>
      <c r="E9">
        <v>159</v>
      </c>
      <c r="F9">
        <v>160</v>
      </c>
      <c r="G9">
        <v>161</v>
      </c>
      <c r="H9">
        <v>162</v>
      </c>
      <c r="I9">
        <v>163</v>
      </c>
      <c r="J9">
        <v>164</v>
      </c>
      <c r="K9">
        <v>165</v>
      </c>
      <c r="L9">
        <v>166</v>
      </c>
      <c r="M9">
        <v>167</v>
      </c>
      <c r="N9">
        <v>168</v>
      </c>
      <c r="O9">
        <v>169</v>
      </c>
      <c r="P9">
        <v>170</v>
      </c>
      <c r="Q9">
        <v>171</v>
      </c>
      <c r="R9">
        <v>172</v>
      </c>
      <c r="S9">
        <v>173</v>
      </c>
      <c r="T9">
        <v>174</v>
      </c>
      <c r="U9">
        <v>175</v>
      </c>
      <c r="V9">
        <v>176</v>
      </c>
      <c r="W9">
        <v>177</v>
      </c>
      <c r="X9">
        <v>178</v>
      </c>
      <c r="Y9">
        <v>179</v>
      </c>
      <c r="Z9">
        <v>180</v>
      </c>
      <c r="AA9">
        <v>181</v>
      </c>
    </row>
    <row r="10" spans="1:27">
      <c r="A10">
        <v>7</v>
      </c>
      <c r="B10">
        <v>182</v>
      </c>
      <c r="C10">
        <v>183</v>
      </c>
      <c r="D10">
        <v>184</v>
      </c>
      <c r="E10">
        <v>185</v>
      </c>
      <c r="F10">
        <v>186</v>
      </c>
      <c r="G10">
        <v>187</v>
      </c>
      <c r="H10">
        <v>188</v>
      </c>
      <c r="I10">
        <v>189</v>
      </c>
      <c r="J10">
        <v>190</v>
      </c>
      <c r="K10">
        <v>191</v>
      </c>
      <c r="L10">
        <v>192</v>
      </c>
      <c r="M10">
        <v>193</v>
      </c>
      <c r="N10">
        <v>194</v>
      </c>
      <c r="O10">
        <v>195</v>
      </c>
      <c r="P10">
        <v>196</v>
      </c>
      <c r="Q10">
        <v>197</v>
      </c>
      <c r="R10">
        <v>198</v>
      </c>
      <c r="S10">
        <v>199</v>
      </c>
      <c r="T10">
        <v>200</v>
      </c>
      <c r="U10">
        <v>201</v>
      </c>
      <c r="V10">
        <v>202</v>
      </c>
      <c r="W10">
        <v>203</v>
      </c>
      <c r="X10">
        <v>204</v>
      </c>
      <c r="Y10">
        <v>205</v>
      </c>
      <c r="Z10">
        <v>206</v>
      </c>
      <c r="AA10">
        <v>207</v>
      </c>
    </row>
    <row r="11" spans="1:27">
      <c r="A11">
        <v>8</v>
      </c>
      <c r="B11">
        <v>208</v>
      </c>
      <c r="C11">
        <v>209</v>
      </c>
      <c r="D11">
        <v>210</v>
      </c>
      <c r="E11">
        <v>211</v>
      </c>
      <c r="F11">
        <v>212</v>
      </c>
      <c r="G11">
        <v>213</v>
      </c>
      <c r="H11">
        <v>214</v>
      </c>
      <c r="I11">
        <v>215</v>
      </c>
      <c r="J11">
        <v>216</v>
      </c>
      <c r="K11">
        <v>217</v>
      </c>
      <c r="L11">
        <v>218</v>
      </c>
      <c r="M11">
        <v>219</v>
      </c>
      <c r="N11">
        <v>220</v>
      </c>
      <c r="O11">
        <v>221</v>
      </c>
      <c r="P11">
        <v>222</v>
      </c>
      <c r="Q11">
        <v>223</v>
      </c>
      <c r="R11">
        <v>224</v>
      </c>
      <c r="S11">
        <v>225</v>
      </c>
      <c r="T11">
        <v>226</v>
      </c>
      <c r="U11">
        <v>227</v>
      </c>
      <c r="V11">
        <v>228</v>
      </c>
      <c r="W11">
        <v>229</v>
      </c>
      <c r="X11">
        <v>230</v>
      </c>
      <c r="Y11">
        <v>231</v>
      </c>
      <c r="Z11">
        <v>232</v>
      </c>
      <c r="AA11">
        <v>233</v>
      </c>
    </row>
    <row r="12" spans="1:27">
      <c r="A12">
        <v>9</v>
      </c>
      <c r="B12">
        <v>234</v>
      </c>
      <c r="C12">
        <v>235</v>
      </c>
      <c r="D12">
        <v>236</v>
      </c>
      <c r="E12">
        <v>237</v>
      </c>
      <c r="F12">
        <v>238</v>
      </c>
      <c r="G12">
        <v>239</v>
      </c>
      <c r="H12">
        <v>240</v>
      </c>
      <c r="I12">
        <v>241</v>
      </c>
      <c r="J12">
        <v>242</v>
      </c>
      <c r="K12">
        <v>243</v>
      </c>
      <c r="L12">
        <v>244</v>
      </c>
      <c r="M12">
        <v>245</v>
      </c>
      <c r="N12">
        <v>246</v>
      </c>
      <c r="O12">
        <v>247</v>
      </c>
      <c r="P12">
        <v>248</v>
      </c>
      <c r="Q12">
        <v>249</v>
      </c>
      <c r="R12">
        <v>250</v>
      </c>
      <c r="S12">
        <v>251</v>
      </c>
      <c r="T12">
        <v>252</v>
      </c>
      <c r="U12">
        <v>253</v>
      </c>
      <c r="V12">
        <v>254</v>
      </c>
      <c r="W12">
        <v>255</v>
      </c>
      <c r="X12">
        <v>256</v>
      </c>
      <c r="Y12">
        <v>257</v>
      </c>
      <c r="Z12">
        <v>258</v>
      </c>
      <c r="AA12">
        <v>259</v>
      </c>
    </row>
    <row r="13" spans="1:27">
      <c r="A13">
        <v>10</v>
      </c>
      <c r="B13">
        <v>260</v>
      </c>
      <c r="C13">
        <v>261</v>
      </c>
      <c r="D13">
        <v>262</v>
      </c>
      <c r="E13">
        <v>263</v>
      </c>
      <c r="F13">
        <v>264</v>
      </c>
      <c r="G13">
        <v>265</v>
      </c>
      <c r="H13">
        <v>266</v>
      </c>
      <c r="I13">
        <v>267</v>
      </c>
      <c r="J13">
        <v>268</v>
      </c>
      <c r="K13">
        <v>269</v>
      </c>
      <c r="L13">
        <v>270</v>
      </c>
      <c r="M13">
        <v>271</v>
      </c>
      <c r="N13">
        <v>272</v>
      </c>
      <c r="O13">
        <v>273</v>
      </c>
      <c r="P13">
        <v>274</v>
      </c>
      <c r="Q13">
        <v>275</v>
      </c>
      <c r="R13">
        <v>276</v>
      </c>
      <c r="S13">
        <v>277</v>
      </c>
      <c r="T13">
        <v>278</v>
      </c>
      <c r="U13">
        <v>279</v>
      </c>
      <c r="V13">
        <v>280</v>
      </c>
      <c r="W13">
        <v>281</v>
      </c>
      <c r="X13">
        <v>282</v>
      </c>
      <c r="Y13">
        <v>283</v>
      </c>
      <c r="Z13">
        <v>284</v>
      </c>
      <c r="AA13">
        <v>285</v>
      </c>
    </row>
    <row r="14" spans="1:27">
      <c r="A14">
        <v>11</v>
      </c>
      <c r="B14">
        <v>286</v>
      </c>
      <c r="C14">
        <v>287</v>
      </c>
      <c r="D14">
        <v>288</v>
      </c>
      <c r="E14">
        <v>289</v>
      </c>
      <c r="F14">
        <v>290</v>
      </c>
      <c r="G14">
        <v>291</v>
      </c>
      <c r="H14">
        <v>292</v>
      </c>
      <c r="I14">
        <v>293</v>
      </c>
      <c r="J14">
        <v>294</v>
      </c>
      <c r="K14">
        <v>295</v>
      </c>
      <c r="L14">
        <v>296</v>
      </c>
      <c r="M14">
        <v>297</v>
      </c>
      <c r="N14">
        <v>298</v>
      </c>
      <c r="O14">
        <v>299</v>
      </c>
      <c r="P14">
        <v>300</v>
      </c>
      <c r="Q14">
        <v>301</v>
      </c>
      <c r="R14">
        <v>302</v>
      </c>
      <c r="S14">
        <v>303</v>
      </c>
      <c r="T14">
        <v>304</v>
      </c>
      <c r="U14">
        <v>305</v>
      </c>
      <c r="V14">
        <v>306</v>
      </c>
      <c r="W14">
        <v>307</v>
      </c>
      <c r="X14">
        <v>308</v>
      </c>
      <c r="Y14">
        <v>309</v>
      </c>
      <c r="Z14">
        <v>310</v>
      </c>
      <c r="AA14">
        <v>311</v>
      </c>
    </row>
    <row r="15" spans="1:27">
      <c r="A15">
        <v>12</v>
      </c>
      <c r="B15">
        <v>312</v>
      </c>
      <c r="C15">
        <v>313</v>
      </c>
      <c r="D15">
        <v>314</v>
      </c>
      <c r="E15">
        <v>315</v>
      </c>
      <c r="F15">
        <v>316</v>
      </c>
      <c r="G15">
        <v>317</v>
      </c>
      <c r="H15">
        <v>318</v>
      </c>
      <c r="I15">
        <v>319</v>
      </c>
      <c r="J15">
        <v>320</v>
      </c>
      <c r="K15">
        <v>321</v>
      </c>
      <c r="L15">
        <v>322</v>
      </c>
      <c r="M15">
        <v>323</v>
      </c>
      <c r="N15">
        <v>324</v>
      </c>
      <c r="O15">
        <v>325</v>
      </c>
      <c r="P15">
        <v>326</v>
      </c>
      <c r="Q15">
        <v>327</v>
      </c>
      <c r="R15">
        <v>328</v>
      </c>
      <c r="S15">
        <v>329</v>
      </c>
      <c r="T15">
        <v>330</v>
      </c>
      <c r="U15">
        <v>331</v>
      </c>
      <c r="V15">
        <v>332</v>
      </c>
      <c r="W15">
        <v>333</v>
      </c>
      <c r="X15">
        <v>334</v>
      </c>
      <c r="Y15">
        <v>335</v>
      </c>
      <c r="Z15">
        <v>336</v>
      </c>
      <c r="AA15">
        <v>337</v>
      </c>
    </row>
    <row r="16" spans="1:27">
      <c r="A16">
        <v>13</v>
      </c>
      <c r="B16">
        <v>338</v>
      </c>
      <c r="C16">
        <v>339</v>
      </c>
      <c r="D16">
        <v>340</v>
      </c>
      <c r="E16">
        <v>341</v>
      </c>
      <c r="F16">
        <v>342</v>
      </c>
      <c r="G16">
        <v>343</v>
      </c>
      <c r="H16">
        <v>344</v>
      </c>
      <c r="I16">
        <v>345</v>
      </c>
      <c r="J16">
        <v>346</v>
      </c>
      <c r="K16">
        <v>347</v>
      </c>
      <c r="L16">
        <v>348</v>
      </c>
      <c r="M16">
        <v>349</v>
      </c>
      <c r="N16">
        <v>350</v>
      </c>
      <c r="O16">
        <v>351</v>
      </c>
      <c r="P16">
        <v>352</v>
      </c>
      <c r="Q16">
        <v>353</v>
      </c>
      <c r="R16">
        <v>354</v>
      </c>
      <c r="S16">
        <v>355</v>
      </c>
      <c r="T16">
        <v>356</v>
      </c>
      <c r="U16">
        <v>357</v>
      </c>
      <c r="V16">
        <v>358</v>
      </c>
      <c r="W16">
        <v>359</v>
      </c>
      <c r="X16">
        <v>360</v>
      </c>
      <c r="Y16">
        <v>361</v>
      </c>
      <c r="Z16">
        <v>362</v>
      </c>
      <c r="AA16">
        <v>363</v>
      </c>
    </row>
    <row r="17" spans="1:27">
      <c r="A17">
        <v>14</v>
      </c>
      <c r="B17">
        <v>364</v>
      </c>
      <c r="C17">
        <v>365</v>
      </c>
      <c r="D17">
        <v>366</v>
      </c>
      <c r="E17">
        <v>367</v>
      </c>
      <c r="F17">
        <v>368</v>
      </c>
      <c r="G17">
        <v>369</v>
      </c>
      <c r="H17">
        <v>370</v>
      </c>
      <c r="I17">
        <v>371</v>
      </c>
      <c r="J17">
        <v>372</v>
      </c>
      <c r="K17">
        <v>373</v>
      </c>
      <c r="L17">
        <v>374</v>
      </c>
      <c r="M17">
        <v>375</v>
      </c>
      <c r="N17">
        <v>376</v>
      </c>
      <c r="O17">
        <v>377</v>
      </c>
      <c r="P17">
        <v>378</v>
      </c>
      <c r="Q17">
        <v>379</v>
      </c>
      <c r="R17">
        <v>380</v>
      </c>
      <c r="S17">
        <v>381</v>
      </c>
      <c r="T17">
        <v>382</v>
      </c>
      <c r="U17">
        <v>383</v>
      </c>
      <c r="V17">
        <v>384</v>
      </c>
      <c r="W17">
        <v>385</v>
      </c>
      <c r="X17">
        <v>386</v>
      </c>
      <c r="Y17">
        <v>387</v>
      </c>
      <c r="Z17">
        <v>388</v>
      </c>
      <c r="AA17">
        <v>389</v>
      </c>
    </row>
    <row r="18" spans="1:27">
      <c r="A18">
        <v>15</v>
      </c>
      <c r="B18">
        <v>390</v>
      </c>
      <c r="C18">
        <v>391</v>
      </c>
      <c r="D18">
        <v>392</v>
      </c>
      <c r="E18">
        <v>393</v>
      </c>
      <c r="F18">
        <v>394</v>
      </c>
      <c r="G18">
        <v>395</v>
      </c>
      <c r="H18">
        <v>396</v>
      </c>
      <c r="I18">
        <v>397</v>
      </c>
      <c r="J18">
        <v>398</v>
      </c>
      <c r="K18">
        <v>399</v>
      </c>
      <c r="L18">
        <v>400</v>
      </c>
      <c r="M18">
        <v>401</v>
      </c>
      <c r="N18">
        <v>402</v>
      </c>
      <c r="O18">
        <v>403</v>
      </c>
      <c r="P18">
        <v>404</v>
      </c>
      <c r="Q18">
        <v>405</v>
      </c>
      <c r="R18">
        <v>406</v>
      </c>
      <c r="S18">
        <v>407</v>
      </c>
      <c r="T18">
        <v>408</v>
      </c>
      <c r="U18">
        <v>409</v>
      </c>
      <c r="V18">
        <v>410</v>
      </c>
      <c r="W18">
        <v>411</v>
      </c>
      <c r="X18">
        <v>412</v>
      </c>
      <c r="Y18">
        <v>413</v>
      </c>
      <c r="Z18">
        <v>414</v>
      </c>
      <c r="AA18">
        <v>415</v>
      </c>
    </row>
    <row r="19" spans="1:27">
      <c r="A19">
        <v>16</v>
      </c>
      <c r="B19">
        <v>416</v>
      </c>
      <c r="C19">
        <v>417</v>
      </c>
      <c r="D19">
        <v>418</v>
      </c>
      <c r="E19">
        <v>419</v>
      </c>
      <c r="F19">
        <v>420</v>
      </c>
      <c r="G19">
        <v>421</v>
      </c>
      <c r="H19">
        <v>422</v>
      </c>
      <c r="I19">
        <v>423</v>
      </c>
      <c r="J19">
        <v>424</v>
      </c>
      <c r="K19">
        <v>425</v>
      </c>
      <c r="L19">
        <v>426</v>
      </c>
      <c r="M19">
        <v>427</v>
      </c>
      <c r="N19">
        <v>428</v>
      </c>
      <c r="O19">
        <v>429</v>
      </c>
      <c r="P19">
        <v>430</v>
      </c>
      <c r="Q19">
        <v>431</v>
      </c>
      <c r="R19">
        <v>432</v>
      </c>
      <c r="S19">
        <v>433</v>
      </c>
      <c r="T19">
        <v>434</v>
      </c>
      <c r="U19">
        <v>435</v>
      </c>
      <c r="V19">
        <v>436</v>
      </c>
      <c r="W19">
        <v>437</v>
      </c>
      <c r="X19">
        <v>438</v>
      </c>
      <c r="Y19">
        <v>439</v>
      </c>
      <c r="Z19">
        <v>440</v>
      </c>
      <c r="AA19">
        <v>441</v>
      </c>
    </row>
    <row r="20" spans="1:27">
      <c r="A20">
        <v>17</v>
      </c>
      <c r="B20">
        <v>442</v>
      </c>
      <c r="C20">
        <v>443</v>
      </c>
      <c r="D20">
        <v>444</v>
      </c>
      <c r="E20">
        <v>445</v>
      </c>
      <c r="F20">
        <v>446</v>
      </c>
      <c r="G20">
        <v>447</v>
      </c>
      <c r="H20">
        <v>448</v>
      </c>
      <c r="I20">
        <v>449</v>
      </c>
      <c r="J20">
        <v>450</v>
      </c>
      <c r="K20">
        <v>451</v>
      </c>
      <c r="L20">
        <v>452</v>
      </c>
      <c r="M20">
        <v>453</v>
      </c>
      <c r="N20">
        <v>454</v>
      </c>
      <c r="O20">
        <v>455</v>
      </c>
      <c r="P20">
        <v>456</v>
      </c>
      <c r="Q20">
        <v>457</v>
      </c>
      <c r="R20">
        <v>458</v>
      </c>
      <c r="S20">
        <v>459</v>
      </c>
      <c r="T20">
        <v>460</v>
      </c>
      <c r="U20">
        <v>461</v>
      </c>
      <c r="V20">
        <v>462</v>
      </c>
      <c r="W20">
        <v>463</v>
      </c>
      <c r="X20">
        <v>464</v>
      </c>
      <c r="Y20">
        <v>465</v>
      </c>
      <c r="Z20">
        <v>466</v>
      </c>
      <c r="AA20">
        <v>467</v>
      </c>
    </row>
    <row r="21" spans="1:27">
      <c r="A21">
        <v>18</v>
      </c>
      <c r="B21">
        <v>468</v>
      </c>
      <c r="C21">
        <v>469</v>
      </c>
      <c r="D21">
        <v>470</v>
      </c>
      <c r="E21">
        <v>471</v>
      </c>
      <c r="F21">
        <v>472</v>
      </c>
      <c r="G21">
        <v>473</v>
      </c>
      <c r="H21">
        <v>474</v>
      </c>
      <c r="I21">
        <v>475</v>
      </c>
      <c r="J21">
        <v>476</v>
      </c>
      <c r="K21">
        <v>477</v>
      </c>
      <c r="L21">
        <v>478</v>
      </c>
      <c r="M21">
        <v>479</v>
      </c>
      <c r="N21">
        <v>480</v>
      </c>
      <c r="O21">
        <v>481</v>
      </c>
      <c r="P21">
        <v>482</v>
      </c>
      <c r="Q21">
        <v>483</v>
      </c>
      <c r="R21">
        <v>484</v>
      </c>
      <c r="S21">
        <v>485</v>
      </c>
      <c r="T21">
        <v>486</v>
      </c>
      <c r="U21">
        <v>487</v>
      </c>
      <c r="V21">
        <v>488</v>
      </c>
      <c r="W21">
        <v>489</v>
      </c>
      <c r="X21">
        <v>490</v>
      </c>
      <c r="Y21">
        <v>491</v>
      </c>
      <c r="Z21">
        <v>492</v>
      </c>
      <c r="AA21">
        <v>493</v>
      </c>
    </row>
    <row r="22" spans="1:27">
      <c r="A22">
        <v>19</v>
      </c>
      <c r="B22">
        <v>494</v>
      </c>
      <c r="C22">
        <v>495</v>
      </c>
      <c r="D22">
        <v>496</v>
      </c>
      <c r="E22">
        <v>497</v>
      </c>
      <c r="F22">
        <v>498</v>
      </c>
      <c r="G22">
        <v>499</v>
      </c>
      <c r="H22">
        <v>500</v>
      </c>
      <c r="I22">
        <v>501</v>
      </c>
      <c r="J22">
        <v>502</v>
      </c>
      <c r="K22">
        <v>503</v>
      </c>
      <c r="L22">
        <v>504</v>
      </c>
      <c r="M22">
        <v>505</v>
      </c>
      <c r="N22">
        <v>506</v>
      </c>
      <c r="O22">
        <v>507</v>
      </c>
      <c r="P22">
        <v>508</v>
      </c>
      <c r="Q22">
        <v>509</v>
      </c>
      <c r="R22">
        <v>510</v>
      </c>
      <c r="S22">
        <v>511</v>
      </c>
      <c r="T22">
        <v>512</v>
      </c>
      <c r="U22">
        <v>513</v>
      </c>
      <c r="V22">
        <v>514</v>
      </c>
      <c r="W22">
        <v>515</v>
      </c>
      <c r="X22">
        <v>516</v>
      </c>
      <c r="Y22">
        <v>517</v>
      </c>
      <c r="Z22">
        <v>518</v>
      </c>
      <c r="AA22">
        <v>519</v>
      </c>
    </row>
    <row r="23" spans="1:27">
      <c r="A23">
        <v>20</v>
      </c>
      <c r="B23">
        <v>520</v>
      </c>
      <c r="C23">
        <v>521</v>
      </c>
      <c r="D23">
        <v>522</v>
      </c>
      <c r="E23">
        <v>523</v>
      </c>
      <c r="F23">
        <v>524</v>
      </c>
      <c r="G23">
        <v>525</v>
      </c>
      <c r="H23">
        <v>526</v>
      </c>
      <c r="I23">
        <v>527</v>
      </c>
      <c r="J23">
        <v>528</v>
      </c>
      <c r="K23">
        <v>529</v>
      </c>
      <c r="L23">
        <v>530</v>
      </c>
      <c r="M23">
        <v>531</v>
      </c>
      <c r="N23">
        <v>532</v>
      </c>
      <c r="O23">
        <v>533</v>
      </c>
      <c r="P23">
        <v>534</v>
      </c>
      <c r="Q23">
        <v>535</v>
      </c>
      <c r="R23">
        <v>536</v>
      </c>
      <c r="S23">
        <v>537</v>
      </c>
      <c r="T23">
        <v>538</v>
      </c>
      <c r="U23">
        <v>539</v>
      </c>
      <c r="V23">
        <v>540</v>
      </c>
      <c r="W23">
        <v>541</v>
      </c>
      <c r="X23">
        <v>542</v>
      </c>
      <c r="Y23">
        <v>543</v>
      </c>
      <c r="Z23">
        <v>544</v>
      </c>
      <c r="AA23">
        <v>545</v>
      </c>
    </row>
    <row r="24" spans="1:27">
      <c r="A24">
        <v>21</v>
      </c>
      <c r="B24">
        <v>546</v>
      </c>
      <c r="C24">
        <v>547</v>
      </c>
      <c r="D24">
        <v>548</v>
      </c>
      <c r="E24">
        <v>549</v>
      </c>
      <c r="F24">
        <v>550</v>
      </c>
      <c r="G24">
        <v>551</v>
      </c>
      <c r="H24">
        <v>552</v>
      </c>
      <c r="I24">
        <v>553</v>
      </c>
      <c r="J24">
        <v>554</v>
      </c>
      <c r="K24">
        <v>555</v>
      </c>
      <c r="L24">
        <v>556</v>
      </c>
      <c r="M24">
        <v>557</v>
      </c>
      <c r="N24">
        <v>558</v>
      </c>
      <c r="O24">
        <v>559</v>
      </c>
      <c r="P24">
        <v>560</v>
      </c>
      <c r="Q24">
        <v>561</v>
      </c>
      <c r="R24">
        <v>562</v>
      </c>
      <c r="S24">
        <v>563</v>
      </c>
      <c r="T24">
        <v>564</v>
      </c>
      <c r="U24">
        <v>565</v>
      </c>
      <c r="V24">
        <v>566</v>
      </c>
      <c r="W24">
        <v>567</v>
      </c>
      <c r="X24">
        <v>568</v>
      </c>
      <c r="Y24">
        <v>569</v>
      </c>
      <c r="Z24">
        <v>570</v>
      </c>
      <c r="AA24">
        <v>571</v>
      </c>
    </row>
    <row r="25" spans="1:27">
      <c r="A25">
        <v>22</v>
      </c>
      <c r="B25">
        <v>572</v>
      </c>
      <c r="C25">
        <v>573</v>
      </c>
      <c r="D25">
        <v>574</v>
      </c>
      <c r="E25">
        <v>575</v>
      </c>
      <c r="F25">
        <v>576</v>
      </c>
      <c r="G25">
        <v>577</v>
      </c>
      <c r="H25">
        <v>578</v>
      </c>
      <c r="I25">
        <v>579</v>
      </c>
      <c r="J25">
        <v>580</v>
      </c>
      <c r="K25">
        <v>581</v>
      </c>
      <c r="L25">
        <v>582</v>
      </c>
      <c r="M25">
        <v>583</v>
      </c>
      <c r="N25">
        <v>584</v>
      </c>
      <c r="O25">
        <v>585</v>
      </c>
      <c r="P25">
        <v>586</v>
      </c>
      <c r="Q25">
        <v>587</v>
      </c>
      <c r="R25">
        <v>588</v>
      </c>
      <c r="S25">
        <v>589</v>
      </c>
      <c r="T25">
        <v>590</v>
      </c>
      <c r="U25">
        <v>591</v>
      </c>
      <c r="V25">
        <v>592</v>
      </c>
      <c r="W25">
        <v>593</v>
      </c>
      <c r="X25">
        <v>594</v>
      </c>
      <c r="Y25">
        <v>595</v>
      </c>
      <c r="Z25">
        <v>596</v>
      </c>
      <c r="AA25">
        <v>597</v>
      </c>
    </row>
    <row r="26" spans="1:27">
      <c r="A26">
        <v>23</v>
      </c>
      <c r="B26">
        <v>598</v>
      </c>
      <c r="C26">
        <v>599</v>
      </c>
      <c r="D26">
        <v>600</v>
      </c>
      <c r="E26">
        <v>601</v>
      </c>
      <c r="F26">
        <v>602</v>
      </c>
      <c r="G26">
        <v>603</v>
      </c>
      <c r="H26">
        <v>604</v>
      </c>
      <c r="I26">
        <v>605</v>
      </c>
      <c r="J26">
        <v>606</v>
      </c>
      <c r="K26">
        <v>607</v>
      </c>
      <c r="L26">
        <v>608</v>
      </c>
      <c r="M26">
        <v>609</v>
      </c>
      <c r="N26">
        <v>610</v>
      </c>
      <c r="O26">
        <v>611</v>
      </c>
      <c r="P26">
        <v>612</v>
      </c>
      <c r="Q26">
        <v>613</v>
      </c>
      <c r="R26">
        <v>614</v>
      </c>
      <c r="S26">
        <v>615</v>
      </c>
      <c r="T26">
        <v>616</v>
      </c>
      <c r="U26">
        <v>617</v>
      </c>
      <c r="V26">
        <v>618</v>
      </c>
      <c r="W26">
        <v>619</v>
      </c>
      <c r="X26">
        <v>620</v>
      </c>
      <c r="Y26">
        <v>621</v>
      </c>
      <c r="Z26">
        <v>622</v>
      </c>
      <c r="AA26">
        <v>623</v>
      </c>
    </row>
    <row r="27" spans="1:27">
      <c r="A27">
        <v>24</v>
      </c>
      <c r="B27">
        <v>624</v>
      </c>
      <c r="C27">
        <v>625</v>
      </c>
      <c r="D27">
        <v>626</v>
      </c>
      <c r="E27">
        <v>627</v>
      </c>
      <c r="F27">
        <v>628</v>
      </c>
      <c r="G27">
        <v>629</v>
      </c>
      <c r="H27">
        <v>630</v>
      </c>
      <c r="I27">
        <v>631</v>
      </c>
      <c r="J27">
        <v>632</v>
      </c>
      <c r="K27">
        <v>633</v>
      </c>
      <c r="L27">
        <v>634</v>
      </c>
      <c r="M27">
        <v>635</v>
      </c>
      <c r="N27">
        <v>636</v>
      </c>
      <c r="O27">
        <v>637</v>
      </c>
      <c r="P27">
        <v>638</v>
      </c>
      <c r="Q27">
        <v>639</v>
      </c>
      <c r="R27">
        <v>640</v>
      </c>
      <c r="S27">
        <v>641</v>
      </c>
      <c r="T27">
        <v>642</v>
      </c>
      <c r="U27">
        <v>643</v>
      </c>
      <c r="V27">
        <v>644</v>
      </c>
      <c r="W27">
        <v>645</v>
      </c>
      <c r="X27">
        <v>646</v>
      </c>
      <c r="Y27">
        <v>647</v>
      </c>
      <c r="Z27">
        <v>648</v>
      </c>
      <c r="AA27">
        <v>649</v>
      </c>
    </row>
    <row r="28" spans="1:27">
      <c r="A28">
        <v>25</v>
      </c>
      <c r="B28">
        <v>650</v>
      </c>
      <c r="C28">
        <v>651</v>
      </c>
      <c r="D28">
        <v>652</v>
      </c>
      <c r="E28">
        <v>653</v>
      </c>
      <c r="F28">
        <v>654</v>
      </c>
      <c r="G28">
        <v>655</v>
      </c>
      <c r="H28">
        <v>656</v>
      </c>
      <c r="I28">
        <v>657</v>
      </c>
      <c r="J28">
        <v>658</v>
      </c>
      <c r="K28">
        <v>659</v>
      </c>
      <c r="L28">
        <v>660</v>
      </c>
      <c r="M28">
        <v>661</v>
      </c>
      <c r="N28">
        <v>662</v>
      </c>
      <c r="O28">
        <v>663</v>
      </c>
      <c r="P28">
        <v>664</v>
      </c>
      <c r="Q28">
        <v>665</v>
      </c>
      <c r="R28">
        <v>666</v>
      </c>
      <c r="S28">
        <v>667</v>
      </c>
      <c r="T28">
        <v>668</v>
      </c>
      <c r="U28">
        <v>669</v>
      </c>
      <c r="V28">
        <v>670</v>
      </c>
      <c r="W28">
        <v>671</v>
      </c>
      <c r="X28">
        <v>672</v>
      </c>
      <c r="Y28">
        <v>673</v>
      </c>
      <c r="Z28">
        <v>674</v>
      </c>
      <c r="AA28">
        <v>675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P38"/>
  <sheetViews>
    <sheetView workbookViewId="0">
      <selection activeCell="F38" sqref="F38"/>
    </sheetView>
  </sheetViews>
  <sheetFormatPr defaultColWidth="5" defaultRowHeight="12.75"/>
  <cols>
    <col min="1" max="1" width="14.5714285714286" customWidth="1"/>
    <col min="2" max="16384" width="5" customWidth="1"/>
  </cols>
  <sheetData>
    <row r="2" spans="2:16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</row>
    <row r="3" spans="1:15">
      <c r="A3">
        <f t="shared" ref="A3:A8" si="0">SUM(B3:O3)</f>
        <v>2849</v>
      </c>
      <c r="B3">
        <f>VLOOKUP(B2,TABELA_DE_PROCURA!$A$2:$AA$28,C2+2,0)</f>
        <v>28</v>
      </c>
      <c r="C3">
        <f>VLOOKUP(C2,TABELA_DE_PROCURA!$A$2:$AA$28,D2+2,0)</f>
        <v>55</v>
      </c>
      <c r="D3">
        <f>VLOOKUP(D2,TABELA_DE_PROCURA!$A$2:$AA$28,E2+2,0)</f>
        <v>82</v>
      </c>
      <c r="E3">
        <f>VLOOKUP(E2,TABELA_DE_PROCURA!$A$2:$AA$28,F2+2,0)</f>
        <v>109</v>
      </c>
      <c r="F3">
        <f>VLOOKUP(F2,TABELA_DE_PROCURA!$A$2:$AA$28,G2+2,0)</f>
        <v>136</v>
      </c>
      <c r="G3">
        <f>VLOOKUP(G2,TABELA_DE_PROCURA!$A$2:$AA$28,H2+2,0)</f>
        <v>163</v>
      </c>
      <c r="H3">
        <f>VLOOKUP(H2,TABELA_DE_PROCURA!$A$2:$AA$28,I2+2,0)</f>
        <v>190</v>
      </c>
      <c r="I3">
        <f>VLOOKUP(I2,TABELA_DE_PROCURA!$A$2:$AA$28,J2+2,0)</f>
        <v>217</v>
      </c>
      <c r="J3">
        <f>VLOOKUP(J2,TABELA_DE_PROCURA!$A$2:$AA$28,K2+2,0)</f>
        <v>244</v>
      </c>
      <c r="K3">
        <f>VLOOKUP(K2,TABELA_DE_PROCURA!$A$2:$AA$28,L2+2,0)</f>
        <v>271</v>
      </c>
      <c r="L3">
        <f>VLOOKUP(L2,TABELA_DE_PROCURA!$A$2:$AA$28,M2+2,0)</f>
        <v>298</v>
      </c>
      <c r="M3">
        <f>VLOOKUP(M2,TABELA_DE_PROCURA!$A$2:$AA$28,N2+2,0)</f>
        <v>325</v>
      </c>
      <c r="N3">
        <f>VLOOKUP(N2,TABELA_DE_PROCURA!$A$2:$AA$28,O2+2,0)</f>
        <v>352</v>
      </c>
      <c r="O3">
        <f>VLOOKUP(O2,TABELA_DE_PROCURA!$A$2:$AA$28,P2+2,0)</f>
        <v>379</v>
      </c>
    </row>
    <row r="4" spans="2:16">
      <c r="B4">
        <v>11</v>
      </c>
      <c r="C4">
        <v>12</v>
      </c>
      <c r="D4">
        <v>13</v>
      </c>
      <c r="E4">
        <v>14</v>
      </c>
      <c r="F4">
        <v>15</v>
      </c>
      <c r="G4">
        <v>16</v>
      </c>
      <c r="H4">
        <v>17</v>
      </c>
      <c r="I4">
        <v>18</v>
      </c>
      <c r="J4">
        <v>19</v>
      </c>
      <c r="K4">
        <v>20</v>
      </c>
      <c r="L4">
        <v>21</v>
      </c>
      <c r="M4">
        <v>22</v>
      </c>
      <c r="N4">
        <v>23</v>
      </c>
      <c r="O4">
        <v>24</v>
      </c>
      <c r="P4">
        <v>25</v>
      </c>
    </row>
    <row r="5" spans="1:15">
      <c r="A5">
        <f t="shared" si="0"/>
        <v>6629</v>
      </c>
      <c r="B5">
        <f>VLOOKUP(B4,TABELA_DE_PROCURA!$A$2:$AA$28,C4+2,0)</f>
        <v>298</v>
      </c>
      <c r="C5">
        <f>VLOOKUP(C4,TABELA_DE_PROCURA!$A$2:$AA$28,D4+2,0)</f>
        <v>325</v>
      </c>
      <c r="D5">
        <f>VLOOKUP(D4,TABELA_DE_PROCURA!$A$2:$AA$28,E4+2,0)</f>
        <v>352</v>
      </c>
      <c r="E5">
        <f>VLOOKUP(E4,TABELA_DE_PROCURA!$A$2:$AA$28,F4+2,0)</f>
        <v>379</v>
      </c>
      <c r="F5">
        <f>VLOOKUP(F4,TABELA_DE_PROCURA!$A$2:$AA$28,G4+2,0)</f>
        <v>406</v>
      </c>
      <c r="G5">
        <f>VLOOKUP(G4,TABELA_DE_PROCURA!$A$2:$AA$28,H4+2,0)</f>
        <v>433</v>
      </c>
      <c r="H5">
        <f>VLOOKUP(H4,TABELA_DE_PROCURA!$A$2:$AA$28,I4+2,0)</f>
        <v>460</v>
      </c>
      <c r="I5">
        <f>VLOOKUP(I4,TABELA_DE_PROCURA!$A$2:$AA$28,J4+2,0)</f>
        <v>487</v>
      </c>
      <c r="J5">
        <f>VLOOKUP(J4,TABELA_DE_PROCURA!$A$2:$AA$28,K4+2,0)</f>
        <v>514</v>
      </c>
      <c r="K5">
        <f>VLOOKUP(K4,TABELA_DE_PROCURA!$A$2:$AA$28,L4+2,0)</f>
        <v>541</v>
      </c>
      <c r="L5">
        <f>VLOOKUP(L4,TABELA_DE_PROCURA!$A$2:$AA$28,M4+2,0)</f>
        <v>568</v>
      </c>
      <c r="M5">
        <f>VLOOKUP(M4,TABELA_DE_PROCURA!$A$2:$AA$28,N4+2,0)</f>
        <v>595</v>
      </c>
      <c r="N5">
        <f>VLOOKUP(N4,TABELA_DE_PROCURA!$A$2:$AA$28,O4+2,0)</f>
        <v>622</v>
      </c>
      <c r="O5">
        <f>VLOOKUP(O4,TABELA_DE_PROCURA!$A$2:$AA$28,P4+2,0)</f>
        <v>649</v>
      </c>
    </row>
    <row r="7" spans="2:16">
      <c r="B7">
        <v>10</v>
      </c>
      <c r="C7">
        <f t="shared" ref="C7:P7" si="1">B7+1</f>
        <v>11</v>
      </c>
      <c r="D7">
        <f t="shared" si="1"/>
        <v>12</v>
      </c>
      <c r="E7">
        <f t="shared" si="1"/>
        <v>13</v>
      </c>
      <c r="F7">
        <f t="shared" si="1"/>
        <v>14</v>
      </c>
      <c r="G7">
        <f t="shared" si="1"/>
        <v>15</v>
      </c>
      <c r="H7">
        <f t="shared" si="1"/>
        <v>16</v>
      </c>
      <c r="I7">
        <f t="shared" si="1"/>
        <v>17</v>
      </c>
      <c r="J7">
        <f t="shared" si="1"/>
        <v>18</v>
      </c>
      <c r="K7">
        <f t="shared" si="1"/>
        <v>19</v>
      </c>
      <c r="L7">
        <f t="shared" si="1"/>
        <v>20</v>
      </c>
      <c r="M7">
        <f t="shared" si="1"/>
        <v>21</v>
      </c>
      <c r="N7">
        <f t="shared" si="1"/>
        <v>22</v>
      </c>
      <c r="O7">
        <f t="shared" si="1"/>
        <v>23</v>
      </c>
      <c r="P7">
        <f t="shared" si="1"/>
        <v>24</v>
      </c>
    </row>
    <row r="8" spans="1:15">
      <c r="A8">
        <f t="shared" si="0"/>
        <v>6251</v>
      </c>
      <c r="B8">
        <f>VLOOKUP(B7,TABELA_DE_PROCURA!$A$2:$AA$28,C7+2,0)</f>
        <v>271</v>
      </c>
      <c r="C8">
        <f>VLOOKUP(C7,TABELA_DE_PROCURA!$A$2:$AA$28,D7+2,0)</f>
        <v>298</v>
      </c>
      <c r="D8">
        <f>VLOOKUP(D7,TABELA_DE_PROCURA!$A$2:$AA$28,E7+2,0)</f>
        <v>325</v>
      </c>
      <c r="E8">
        <f>VLOOKUP(E7,TABELA_DE_PROCURA!$A$2:$AA$28,F7+2,0)</f>
        <v>352</v>
      </c>
      <c r="F8">
        <f>VLOOKUP(F7,TABELA_DE_PROCURA!$A$2:$AA$28,G7+2,0)</f>
        <v>379</v>
      </c>
      <c r="G8">
        <f>VLOOKUP(G7,TABELA_DE_PROCURA!$A$2:$AA$28,H7+2,0)</f>
        <v>406</v>
      </c>
      <c r="H8">
        <f>VLOOKUP(H7,TABELA_DE_PROCURA!$A$2:$AA$28,I7+2,0)</f>
        <v>433</v>
      </c>
      <c r="I8">
        <f>VLOOKUP(I7,TABELA_DE_PROCURA!$A$2:$AA$28,J7+2,0)</f>
        <v>460</v>
      </c>
      <c r="J8">
        <f>VLOOKUP(J7,TABELA_DE_PROCURA!$A$2:$AA$28,K7+2,0)</f>
        <v>487</v>
      </c>
      <c r="K8">
        <f>VLOOKUP(K7,TABELA_DE_PROCURA!$A$2:$AA$28,L7+2,0)</f>
        <v>514</v>
      </c>
      <c r="L8">
        <f>VLOOKUP(L7,TABELA_DE_PROCURA!$A$2:$AA$28,M7+2,0)</f>
        <v>541</v>
      </c>
      <c r="M8">
        <f>VLOOKUP(M7,TABELA_DE_PROCURA!$A$2:$AA$28,N7+2,0)</f>
        <v>568</v>
      </c>
      <c r="N8">
        <f>VLOOKUP(N7,TABELA_DE_PROCURA!$A$2:$AA$28,O7+2,0)</f>
        <v>595</v>
      </c>
      <c r="O8">
        <f>VLOOKUP(O7,TABELA_DE_PROCURA!$A$2:$AA$28,P7+2,0)</f>
        <v>622</v>
      </c>
    </row>
    <row r="10" spans="2:16">
      <c r="B10">
        <v>10</v>
      </c>
      <c r="C10">
        <f t="shared" ref="C10:P10" si="2">B10+1</f>
        <v>11</v>
      </c>
      <c r="D10">
        <f t="shared" si="2"/>
        <v>12</v>
      </c>
      <c r="E10">
        <f t="shared" si="2"/>
        <v>13</v>
      </c>
      <c r="F10">
        <f t="shared" si="2"/>
        <v>14</v>
      </c>
      <c r="G10">
        <f t="shared" si="2"/>
        <v>15</v>
      </c>
      <c r="H10">
        <f t="shared" si="2"/>
        <v>16</v>
      </c>
      <c r="I10">
        <f t="shared" si="2"/>
        <v>17</v>
      </c>
      <c r="J10">
        <f t="shared" si="2"/>
        <v>18</v>
      </c>
      <c r="K10">
        <f t="shared" si="2"/>
        <v>19</v>
      </c>
      <c r="L10">
        <f t="shared" si="2"/>
        <v>20</v>
      </c>
      <c r="M10">
        <f t="shared" si="2"/>
        <v>21</v>
      </c>
      <c r="N10">
        <f t="shared" si="2"/>
        <v>22</v>
      </c>
      <c r="O10">
        <v>24</v>
      </c>
      <c r="P10">
        <f t="shared" si="2"/>
        <v>25</v>
      </c>
    </row>
    <row r="11" spans="1:15">
      <c r="A11">
        <f>SUM(B11:O11)</f>
        <v>6279</v>
      </c>
      <c r="B11">
        <f>VLOOKUP(B10,TABELA_DE_PROCURA!$A$2:$AA$28,C10+2,0)</f>
        <v>271</v>
      </c>
      <c r="C11">
        <f>VLOOKUP(C10,TABELA_DE_PROCURA!$A$2:$AA$28,D10+2,0)</f>
        <v>298</v>
      </c>
      <c r="D11">
        <f>VLOOKUP(D10,TABELA_DE_PROCURA!$A$2:$AA$28,E10+2,0)</f>
        <v>325</v>
      </c>
      <c r="E11">
        <f>VLOOKUP(E10,TABELA_DE_PROCURA!$A$2:$AA$28,F10+2,0)</f>
        <v>352</v>
      </c>
      <c r="F11">
        <f>VLOOKUP(F10,TABELA_DE_PROCURA!$A$2:$AA$28,G10+2,0)</f>
        <v>379</v>
      </c>
      <c r="G11">
        <f>VLOOKUP(G10,TABELA_DE_PROCURA!$A$2:$AA$28,H10+2,0)</f>
        <v>406</v>
      </c>
      <c r="H11">
        <f>VLOOKUP(H10,TABELA_DE_PROCURA!$A$2:$AA$28,I10+2,0)</f>
        <v>433</v>
      </c>
      <c r="I11">
        <f>VLOOKUP(I10,TABELA_DE_PROCURA!$A$2:$AA$28,J10+2,0)</f>
        <v>460</v>
      </c>
      <c r="J11">
        <f>VLOOKUP(J10,TABELA_DE_PROCURA!$A$2:$AA$28,K10+2,0)</f>
        <v>487</v>
      </c>
      <c r="K11">
        <f>VLOOKUP(K10,TABELA_DE_PROCURA!$A$2:$AA$28,L10+2,0)</f>
        <v>514</v>
      </c>
      <c r="L11">
        <f>VLOOKUP(L10,TABELA_DE_PROCURA!$A$2:$AA$28,M10+2,0)</f>
        <v>541</v>
      </c>
      <c r="M11">
        <f>VLOOKUP(M10,TABELA_DE_PROCURA!$A$2:$AA$28,N10+2,0)</f>
        <v>568</v>
      </c>
      <c r="N11">
        <f>VLOOKUP(N10,TABELA_DE_PROCURA!$A$2:$AA$28,O10+2,0)</f>
        <v>596</v>
      </c>
      <c r="O11">
        <f>VLOOKUP(O10,TABELA_DE_PROCURA!$A$2:$AA$28,P10+2,0)</f>
        <v>649</v>
      </c>
    </row>
    <row r="13" spans="2:16">
      <c r="B13">
        <v>10</v>
      </c>
      <c r="C13">
        <f t="shared" ref="C13:P13" si="3">B13+1</f>
        <v>11</v>
      </c>
      <c r="D13">
        <f t="shared" si="3"/>
        <v>12</v>
      </c>
      <c r="E13">
        <f t="shared" si="3"/>
        <v>13</v>
      </c>
      <c r="F13">
        <f t="shared" si="3"/>
        <v>14</v>
      </c>
      <c r="G13">
        <f t="shared" si="3"/>
        <v>15</v>
      </c>
      <c r="H13">
        <f t="shared" si="3"/>
        <v>16</v>
      </c>
      <c r="I13">
        <f t="shared" si="3"/>
        <v>17</v>
      </c>
      <c r="J13">
        <f t="shared" si="3"/>
        <v>18</v>
      </c>
      <c r="K13">
        <f t="shared" si="3"/>
        <v>19</v>
      </c>
      <c r="L13">
        <f t="shared" si="3"/>
        <v>20</v>
      </c>
      <c r="M13">
        <f t="shared" si="3"/>
        <v>21</v>
      </c>
      <c r="N13">
        <v>23</v>
      </c>
      <c r="O13">
        <f t="shared" si="3"/>
        <v>24</v>
      </c>
      <c r="P13">
        <f t="shared" si="3"/>
        <v>25</v>
      </c>
    </row>
    <row r="14" spans="1:15">
      <c r="A14">
        <f>SUM(B14:O14)</f>
        <v>6306</v>
      </c>
      <c r="B14">
        <f>VLOOKUP(B13,TABELA_DE_PROCURA!$A$2:$AA$28,C13+2,0)</f>
        <v>271</v>
      </c>
      <c r="C14">
        <f>VLOOKUP(C13,TABELA_DE_PROCURA!$A$2:$AA$28,D13+2,0)</f>
        <v>298</v>
      </c>
      <c r="D14">
        <f>VLOOKUP(D13,TABELA_DE_PROCURA!$A$2:$AA$28,E13+2,0)</f>
        <v>325</v>
      </c>
      <c r="E14">
        <f>VLOOKUP(E13,TABELA_DE_PROCURA!$A$2:$AA$28,F13+2,0)</f>
        <v>352</v>
      </c>
      <c r="F14">
        <f>VLOOKUP(F13,TABELA_DE_PROCURA!$A$2:$AA$28,G13+2,0)</f>
        <v>379</v>
      </c>
      <c r="G14">
        <f>VLOOKUP(G13,TABELA_DE_PROCURA!$A$2:$AA$28,H13+2,0)</f>
        <v>406</v>
      </c>
      <c r="H14">
        <f>VLOOKUP(H13,TABELA_DE_PROCURA!$A$2:$AA$28,I13+2,0)</f>
        <v>433</v>
      </c>
      <c r="I14">
        <f>VLOOKUP(I13,TABELA_DE_PROCURA!$A$2:$AA$28,J13+2,0)</f>
        <v>460</v>
      </c>
      <c r="J14">
        <f>VLOOKUP(J13,TABELA_DE_PROCURA!$A$2:$AA$28,K13+2,0)</f>
        <v>487</v>
      </c>
      <c r="K14">
        <f>VLOOKUP(K13,TABELA_DE_PROCURA!$A$2:$AA$28,L13+2,0)</f>
        <v>514</v>
      </c>
      <c r="L14">
        <f>VLOOKUP(L13,TABELA_DE_PROCURA!$A$2:$AA$28,M13+2,0)</f>
        <v>541</v>
      </c>
      <c r="M14">
        <f>VLOOKUP(M13,TABELA_DE_PROCURA!$A$2:$AA$28,N13+2,0)</f>
        <v>569</v>
      </c>
      <c r="N14">
        <f>VLOOKUP(N13,TABELA_DE_PROCURA!$A$2:$AA$28,O13+2,0)</f>
        <v>622</v>
      </c>
      <c r="O14">
        <f>VLOOKUP(O13,TABELA_DE_PROCURA!$A$2:$AA$28,P13+2,0)</f>
        <v>649</v>
      </c>
    </row>
    <row r="16" spans="2:16">
      <c r="B16">
        <v>10</v>
      </c>
      <c r="C16">
        <f t="shared" ref="C16:P16" si="4">B16+1</f>
        <v>11</v>
      </c>
      <c r="D16">
        <f t="shared" si="4"/>
        <v>12</v>
      </c>
      <c r="E16">
        <f t="shared" si="4"/>
        <v>13</v>
      </c>
      <c r="F16">
        <f t="shared" si="4"/>
        <v>14</v>
      </c>
      <c r="G16">
        <f t="shared" si="4"/>
        <v>15</v>
      </c>
      <c r="H16">
        <f t="shared" si="4"/>
        <v>16</v>
      </c>
      <c r="I16">
        <f t="shared" si="4"/>
        <v>17</v>
      </c>
      <c r="J16">
        <f t="shared" si="4"/>
        <v>18</v>
      </c>
      <c r="K16">
        <f t="shared" si="4"/>
        <v>19</v>
      </c>
      <c r="L16">
        <f t="shared" si="4"/>
        <v>20</v>
      </c>
      <c r="M16">
        <v>22</v>
      </c>
      <c r="N16">
        <f t="shared" si="4"/>
        <v>23</v>
      </c>
      <c r="O16">
        <f t="shared" si="4"/>
        <v>24</v>
      </c>
      <c r="P16">
        <f t="shared" si="4"/>
        <v>25</v>
      </c>
    </row>
    <row r="17" spans="1:15">
      <c r="A17">
        <f>SUM(B17:O17)</f>
        <v>6333</v>
      </c>
      <c r="B17">
        <f>VLOOKUP(B16,TABELA_DE_PROCURA!$A$2:$AA$28,C16+2,0)</f>
        <v>271</v>
      </c>
      <c r="C17">
        <f>VLOOKUP(C16,TABELA_DE_PROCURA!$A$2:$AA$28,D16+2,0)</f>
        <v>298</v>
      </c>
      <c r="D17">
        <f>VLOOKUP(D16,TABELA_DE_PROCURA!$A$2:$AA$28,E16+2,0)</f>
        <v>325</v>
      </c>
      <c r="E17">
        <f>VLOOKUP(E16,TABELA_DE_PROCURA!$A$2:$AA$28,F16+2,0)</f>
        <v>352</v>
      </c>
      <c r="F17">
        <f>VLOOKUP(F16,TABELA_DE_PROCURA!$A$2:$AA$28,G16+2,0)</f>
        <v>379</v>
      </c>
      <c r="G17">
        <f>VLOOKUP(G16,TABELA_DE_PROCURA!$A$2:$AA$28,H16+2,0)</f>
        <v>406</v>
      </c>
      <c r="H17">
        <f>VLOOKUP(H16,TABELA_DE_PROCURA!$A$2:$AA$28,I16+2,0)</f>
        <v>433</v>
      </c>
      <c r="I17">
        <f>VLOOKUP(I16,TABELA_DE_PROCURA!$A$2:$AA$28,J16+2,0)</f>
        <v>460</v>
      </c>
      <c r="J17">
        <f>VLOOKUP(J16,TABELA_DE_PROCURA!$A$2:$AA$28,K16+2,0)</f>
        <v>487</v>
      </c>
      <c r="K17">
        <f>VLOOKUP(K16,TABELA_DE_PROCURA!$A$2:$AA$28,L16+2,0)</f>
        <v>514</v>
      </c>
      <c r="L17">
        <f>VLOOKUP(L16,TABELA_DE_PROCURA!$A$2:$AA$28,M16+2,0)</f>
        <v>542</v>
      </c>
      <c r="M17">
        <f>VLOOKUP(M16,TABELA_DE_PROCURA!$A$2:$AA$28,N16+2,0)</f>
        <v>595</v>
      </c>
      <c r="N17">
        <f>VLOOKUP(N16,TABELA_DE_PROCURA!$A$2:$AA$28,O16+2,0)</f>
        <v>622</v>
      </c>
      <c r="O17">
        <f>VLOOKUP(O16,TABELA_DE_PROCURA!$A$2:$AA$28,P16+2,0)</f>
        <v>649</v>
      </c>
    </row>
    <row r="19" spans="2:16">
      <c r="B19">
        <v>10</v>
      </c>
      <c r="C19">
        <f t="shared" ref="C19:P19" si="5">B19+1</f>
        <v>11</v>
      </c>
      <c r="D19">
        <f t="shared" si="5"/>
        <v>12</v>
      </c>
      <c r="E19">
        <f t="shared" si="5"/>
        <v>13</v>
      </c>
      <c r="F19">
        <f t="shared" si="5"/>
        <v>14</v>
      </c>
      <c r="G19">
        <f t="shared" si="5"/>
        <v>15</v>
      </c>
      <c r="H19">
        <f t="shared" si="5"/>
        <v>16</v>
      </c>
      <c r="I19">
        <f t="shared" si="5"/>
        <v>17</v>
      </c>
      <c r="J19">
        <f t="shared" si="5"/>
        <v>18</v>
      </c>
      <c r="K19">
        <f t="shared" si="5"/>
        <v>19</v>
      </c>
      <c r="L19">
        <v>21</v>
      </c>
      <c r="M19">
        <f t="shared" si="5"/>
        <v>22</v>
      </c>
      <c r="N19">
        <f t="shared" si="5"/>
        <v>23</v>
      </c>
      <c r="O19">
        <f t="shared" si="5"/>
        <v>24</v>
      </c>
      <c r="P19">
        <f t="shared" si="5"/>
        <v>25</v>
      </c>
    </row>
    <row r="20" spans="1:15">
      <c r="A20">
        <f>SUM(B20:O20)</f>
        <v>6360</v>
      </c>
      <c r="B20">
        <f>VLOOKUP(B19,TABELA_DE_PROCURA!$A$2:$AA$28,C19+2,0)</f>
        <v>271</v>
      </c>
      <c r="C20">
        <f>VLOOKUP(C19,TABELA_DE_PROCURA!$A$2:$AA$28,D19+2,0)</f>
        <v>298</v>
      </c>
      <c r="D20">
        <f>VLOOKUP(D19,TABELA_DE_PROCURA!$A$2:$AA$28,E19+2,0)</f>
        <v>325</v>
      </c>
      <c r="E20">
        <f>VLOOKUP(E19,TABELA_DE_PROCURA!$A$2:$AA$28,F19+2,0)</f>
        <v>352</v>
      </c>
      <c r="F20">
        <f>VLOOKUP(F19,TABELA_DE_PROCURA!$A$2:$AA$28,G19+2,0)</f>
        <v>379</v>
      </c>
      <c r="G20">
        <f>VLOOKUP(G19,TABELA_DE_PROCURA!$A$2:$AA$28,H19+2,0)</f>
        <v>406</v>
      </c>
      <c r="H20">
        <f>VLOOKUP(H19,TABELA_DE_PROCURA!$A$2:$AA$28,I19+2,0)</f>
        <v>433</v>
      </c>
      <c r="I20">
        <f>VLOOKUP(I19,TABELA_DE_PROCURA!$A$2:$AA$28,J19+2,0)</f>
        <v>460</v>
      </c>
      <c r="J20">
        <f>VLOOKUP(J19,TABELA_DE_PROCURA!$A$2:$AA$28,K19+2,0)</f>
        <v>487</v>
      </c>
      <c r="K20">
        <f>VLOOKUP(K19,TABELA_DE_PROCURA!$A$2:$AA$28,L19+2,0)</f>
        <v>515</v>
      </c>
      <c r="L20">
        <f>VLOOKUP(L19,TABELA_DE_PROCURA!$A$2:$AA$28,M19+2,0)</f>
        <v>568</v>
      </c>
      <c r="M20">
        <f>VLOOKUP(M19,TABELA_DE_PROCURA!$A$2:$AA$28,N19+2,0)</f>
        <v>595</v>
      </c>
      <c r="N20">
        <f>VLOOKUP(N19,TABELA_DE_PROCURA!$A$2:$AA$28,O19+2,0)</f>
        <v>622</v>
      </c>
      <c r="O20">
        <f>VLOOKUP(O19,TABELA_DE_PROCURA!$A$2:$AA$28,P19+2,0)</f>
        <v>649</v>
      </c>
    </row>
    <row r="22" spans="2:16">
      <c r="B22">
        <v>10</v>
      </c>
      <c r="C22">
        <f t="shared" ref="C22:P22" si="6">B22+1</f>
        <v>11</v>
      </c>
      <c r="D22">
        <f t="shared" si="6"/>
        <v>12</v>
      </c>
      <c r="E22">
        <f t="shared" si="6"/>
        <v>13</v>
      </c>
      <c r="F22">
        <f t="shared" si="6"/>
        <v>14</v>
      </c>
      <c r="G22">
        <f t="shared" si="6"/>
        <v>15</v>
      </c>
      <c r="H22">
        <f t="shared" si="6"/>
        <v>16</v>
      </c>
      <c r="I22">
        <f t="shared" si="6"/>
        <v>17</v>
      </c>
      <c r="J22">
        <f t="shared" si="6"/>
        <v>18</v>
      </c>
      <c r="K22">
        <v>20</v>
      </c>
      <c r="L22">
        <f t="shared" si="6"/>
        <v>21</v>
      </c>
      <c r="M22">
        <f t="shared" si="6"/>
        <v>22</v>
      </c>
      <c r="N22">
        <f t="shared" si="6"/>
        <v>23</v>
      </c>
      <c r="O22">
        <f t="shared" si="6"/>
        <v>24</v>
      </c>
      <c r="P22">
        <f t="shared" si="6"/>
        <v>25</v>
      </c>
    </row>
    <row r="23" spans="1:15">
      <c r="A23">
        <f>SUM(B23:O23)</f>
        <v>6387</v>
      </c>
      <c r="B23">
        <f>VLOOKUP(B22,TABELA_DE_PROCURA!$A$2:$AA$28,C22+2,0)</f>
        <v>271</v>
      </c>
      <c r="C23">
        <f>VLOOKUP(C22,TABELA_DE_PROCURA!$A$2:$AA$28,D22+2,0)</f>
        <v>298</v>
      </c>
      <c r="D23">
        <f>VLOOKUP(D22,TABELA_DE_PROCURA!$A$2:$AA$28,E22+2,0)</f>
        <v>325</v>
      </c>
      <c r="E23">
        <f>VLOOKUP(E22,TABELA_DE_PROCURA!$A$2:$AA$28,F22+2,0)</f>
        <v>352</v>
      </c>
      <c r="F23">
        <f>VLOOKUP(F22,TABELA_DE_PROCURA!$A$2:$AA$28,G22+2,0)</f>
        <v>379</v>
      </c>
      <c r="G23">
        <f>VLOOKUP(G22,TABELA_DE_PROCURA!$A$2:$AA$28,H22+2,0)</f>
        <v>406</v>
      </c>
      <c r="H23">
        <f>VLOOKUP(H22,TABELA_DE_PROCURA!$A$2:$AA$28,I22+2,0)</f>
        <v>433</v>
      </c>
      <c r="I23">
        <f>VLOOKUP(I22,TABELA_DE_PROCURA!$A$2:$AA$28,J22+2,0)</f>
        <v>460</v>
      </c>
      <c r="J23">
        <f>VLOOKUP(J22,TABELA_DE_PROCURA!$A$2:$AA$28,K22+2,0)</f>
        <v>488</v>
      </c>
      <c r="K23">
        <f>VLOOKUP(K22,TABELA_DE_PROCURA!$A$2:$AA$28,L22+2,0)</f>
        <v>541</v>
      </c>
      <c r="L23">
        <f>VLOOKUP(L22,TABELA_DE_PROCURA!$A$2:$AA$28,M22+2,0)</f>
        <v>568</v>
      </c>
      <c r="M23">
        <f>VLOOKUP(M22,TABELA_DE_PROCURA!$A$2:$AA$28,N22+2,0)</f>
        <v>595</v>
      </c>
      <c r="N23">
        <f>VLOOKUP(N22,TABELA_DE_PROCURA!$A$2:$AA$28,O22+2,0)</f>
        <v>622</v>
      </c>
      <c r="O23">
        <f>VLOOKUP(O22,TABELA_DE_PROCURA!$A$2:$AA$28,P22+2,0)</f>
        <v>649</v>
      </c>
    </row>
    <row r="25" spans="2:16">
      <c r="B25">
        <v>10</v>
      </c>
      <c r="C25">
        <f t="shared" ref="C25:P25" si="7">B25+1</f>
        <v>11</v>
      </c>
      <c r="D25">
        <f t="shared" si="7"/>
        <v>12</v>
      </c>
      <c r="E25">
        <f t="shared" si="7"/>
        <v>13</v>
      </c>
      <c r="F25">
        <f t="shared" si="7"/>
        <v>14</v>
      </c>
      <c r="G25">
        <f t="shared" si="7"/>
        <v>15</v>
      </c>
      <c r="H25">
        <f t="shared" si="7"/>
        <v>16</v>
      </c>
      <c r="I25">
        <f t="shared" si="7"/>
        <v>17</v>
      </c>
      <c r="J25">
        <v>19</v>
      </c>
      <c r="K25">
        <f t="shared" si="7"/>
        <v>20</v>
      </c>
      <c r="L25">
        <f t="shared" si="7"/>
        <v>21</v>
      </c>
      <c r="M25">
        <f t="shared" si="7"/>
        <v>22</v>
      </c>
      <c r="N25">
        <f t="shared" si="7"/>
        <v>23</v>
      </c>
      <c r="O25">
        <f t="shared" si="7"/>
        <v>24</v>
      </c>
      <c r="P25">
        <f t="shared" si="7"/>
        <v>25</v>
      </c>
    </row>
    <row r="26" spans="1:15">
      <c r="A26">
        <f>SUM(B26:O26)</f>
        <v>6414</v>
      </c>
      <c r="B26">
        <f>VLOOKUP(B25,TABELA_DE_PROCURA!$A$2:$AA$28,C25+2,0)</f>
        <v>271</v>
      </c>
      <c r="C26">
        <f>VLOOKUP(C25,TABELA_DE_PROCURA!$A$2:$AA$28,D25+2,0)</f>
        <v>298</v>
      </c>
      <c r="D26">
        <f>VLOOKUP(D25,TABELA_DE_PROCURA!$A$2:$AA$28,E25+2,0)</f>
        <v>325</v>
      </c>
      <c r="E26">
        <f>VLOOKUP(E25,TABELA_DE_PROCURA!$A$2:$AA$28,F25+2,0)</f>
        <v>352</v>
      </c>
      <c r="F26">
        <f>VLOOKUP(F25,TABELA_DE_PROCURA!$A$2:$AA$28,G25+2,0)</f>
        <v>379</v>
      </c>
      <c r="G26">
        <f>VLOOKUP(G25,TABELA_DE_PROCURA!$A$2:$AA$28,H25+2,0)</f>
        <v>406</v>
      </c>
      <c r="H26">
        <f>VLOOKUP(H25,TABELA_DE_PROCURA!$A$2:$AA$28,I25+2,0)</f>
        <v>433</v>
      </c>
      <c r="I26">
        <f>VLOOKUP(I25,TABELA_DE_PROCURA!$A$2:$AA$28,J25+2,0)</f>
        <v>461</v>
      </c>
      <c r="J26">
        <f>VLOOKUP(J25,TABELA_DE_PROCURA!$A$2:$AA$28,K25+2,0)</f>
        <v>514</v>
      </c>
      <c r="K26">
        <f>VLOOKUP(K25,TABELA_DE_PROCURA!$A$2:$AA$28,L25+2,0)</f>
        <v>541</v>
      </c>
      <c r="L26">
        <f>VLOOKUP(L25,TABELA_DE_PROCURA!$A$2:$AA$28,M25+2,0)</f>
        <v>568</v>
      </c>
      <c r="M26">
        <f>VLOOKUP(M25,TABELA_DE_PROCURA!$A$2:$AA$28,N25+2,0)</f>
        <v>595</v>
      </c>
      <c r="N26">
        <f>VLOOKUP(N25,TABELA_DE_PROCURA!$A$2:$AA$28,O25+2,0)</f>
        <v>622</v>
      </c>
      <c r="O26">
        <f>VLOOKUP(O25,TABELA_DE_PROCURA!$A$2:$AA$28,P25+2,0)</f>
        <v>649</v>
      </c>
    </row>
    <row r="28" spans="2:16">
      <c r="B28">
        <v>10</v>
      </c>
      <c r="C28">
        <f t="shared" ref="C28:P28" si="8">B28+1</f>
        <v>11</v>
      </c>
      <c r="D28">
        <f t="shared" si="8"/>
        <v>12</v>
      </c>
      <c r="E28">
        <f t="shared" si="8"/>
        <v>13</v>
      </c>
      <c r="F28">
        <f t="shared" si="8"/>
        <v>14</v>
      </c>
      <c r="G28">
        <f t="shared" si="8"/>
        <v>15</v>
      </c>
      <c r="H28">
        <f t="shared" si="8"/>
        <v>16</v>
      </c>
      <c r="I28">
        <v>18</v>
      </c>
      <c r="J28">
        <f t="shared" si="8"/>
        <v>19</v>
      </c>
      <c r="K28">
        <f t="shared" si="8"/>
        <v>20</v>
      </c>
      <c r="L28">
        <f t="shared" si="8"/>
        <v>21</v>
      </c>
      <c r="M28">
        <f t="shared" si="8"/>
        <v>22</v>
      </c>
      <c r="N28">
        <f t="shared" si="8"/>
        <v>23</v>
      </c>
      <c r="O28">
        <f t="shared" si="8"/>
        <v>24</v>
      </c>
      <c r="P28">
        <f t="shared" si="8"/>
        <v>25</v>
      </c>
    </row>
    <row r="29" spans="1:15">
      <c r="A29">
        <f>SUM(B29:O29)</f>
        <v>6441</v>
      </c>
      <c r="B29">
        <f>VLOOKUP(B28,TABELA_DE_PROCURA!$A$2:$AA$28,C28+2,0)</f>
        <v>271</v>
      </c>
      <c r="C29">
        <f>VLOOKUP(C28,TABELA_DE_PROCURA!$A$2:$AA$28,D28+2,0)</f>
        <v>298</v>
      </c>
      <c r="D29">
        <f>VLOOKUP(D28,TABELA_DE_PROCURA!$A$2:$AA$28,E28+2,0)</f>
        <v>325</v>
      </c>
      <c r="E29">
        <f>VLOOKUP(E28,TABELA_DE_PROCURA!$A$2:$AA$28,F28+2,0)</f>
        <v>352</v>
      </c>
      <c r="F29">
        <f>VLOOKUP(F28,TABELA_DE_PROCURA!$A$2:$AA$28,G28+2,0)</f>
        <v>379</v>
      </c>
      <c r="G29">
        <f>VLOOKUP(G28,TABELA_DE_PROCURA!$A$2:$AA$28,H28+2,0)</f>
        <v>406</v>
      </c>
      <c r="H29">
        <f>VLOOKUP(H28,TABELA_DE_PROCURA!$A$2:$AA$28,I28+2,0)</f>
        <v>434</v>
      </c>
      <c r="I29">
        <f>VLOOKUP(I28,TABELA_DE_PROCURA!$A$2:$AA$28,J28+2,0)</f>
        <v>487</v>
      </c>
      <c r="J29">
        <f>VLOOKUP(J28,TABELA_DE_PROCURA!$A$2:$AA$28,K28+2,0)</f>
        <v>514</v>
      </c>
      <c r="K29">
        <f>VLOOKUP(K28,TABELA_DE_PROCURA!$A$2:$AA$28,L28+2,0)</f>
        <v>541</v>
      </c>
      <c r="L29">
        <f>VLOOKUP(L28,TABELA_DE_PROCURA!$A$2:$AA$28,M28+2,0)</f>
        <v>568</v>
      </c>
      <c r="M29">
        <f>VLOOKUP(M28,TABELA_DE_PROCURA!$A$2:$AA$28,N28+2,0)</f>
        <v>595</v>
      </c>
      <c r="N29">
        <f>VLOOKUP(N28,TABELA_DE_PROCURA!$A$2:$AA$28,O28+2,0)</f>
        <v>622</v>
      </c>
      <c r="O29">
        <f>VLOOKUP(O28,TABELA_DE_PROCURA!$A$2:$AA$28,P28+2,0)</f>
        <v>649</v>
      </c>
    </row>
    <row r="31" spans="2:16">
      <c r="B31">
        <v>10</v>
      </c>
      <c r="C31">
        <f t="shared" ref="C31:P31" si="9">B31+1</f>
        <v>11</v>
      </c>
      <c r="D31">
        <f t="shared" si="9"/>
        <v>12</v>
      </c>
      <c r="E31">
        <f t="shared" si="9"/>
        <v>13</v>
      </c>
      <c r="F31">
        <f t="shared" si="9"/>
        <v>14</v>
      </c>
      <c r="G31">
        <f t="shared" si="9"/>
        <v>15</v>
      </c>
      <c r="H31">
        <v>17</v>
      </c>
      <c r="I31">
        <f t="shared" si="9"/>
        <v>18</v>
      </c>
      <c r="J31">
        <f t="shared" si="9"/>
        <v>19</v>
      </c>
      <c r="K31">
        <f t="shared" si="9"/>
        <v>20</v>
      </c>
      <c r="L31">
        <f t="shared" si="9"/>
        <v>21</v>
      </c>
      <c r="M31">
        <f t="shared" si="9"/>
        <v>22</v>
      </c>
      <c r="N31">
        <f t="shared" si="9"/>
        <v>23</v>
      </c>
      <c r="O31">
        <f t="shared" si="9"/>
        <v>24</v>
      </c>
      <c r="P31">
        <f t="shared" si="9"/>
        <v>25</v>
      </c>
    </row>
    <row r="32" spans="1:15">
      <c r="A32">
        <f>SUM(B32:O32)</f>
        <v>6468</v>
      </c>
      <c r="B32">
        <f>VLOOKUP(B31,TABELA_DE_PROCURA!$A$2:$AA$28,C31+2,0)</f>
        <v>271</v>
      </c>
      <c r="C32">
        <f>VLOOKUP(C31,TABELA_DE_PROCURA!$A$2:$AA$28,D31+2,0)</f>
        <v>298</v>
      </c>
      <c r="D32">
        <f>VLOOKUP(D31,TABELA_DE_PROCURA!$A$2:$AA$28,E31+2,0)</f>
        <v>325</v>
      </c>
      <c r="E32">
        <f>VLOOKUP(E31,TABELA_DE_PROCURA!$A$2:$AA$28,F31+2,0)</f>
        <v>352</v>
      </c>
      <c r="F32">
        <f>VLOOKUP(F31,TABELA_DE_PROCURA!$A$2:$AA$28,G31+2,0)</f>
        <v>379</v>
      </c>
      <c r="G32">
        <f>VLOOKUP(G31,TABELA_DE_PROCURA!$A$2:$AA$28,H31+2,0)</f>
        <v>407</v>
      </c>
      <c r="H32">
        <f>VLOOKUP(H31,TABELA_DE_PROCURA!$A$2:$AA$28,I31+2,0)</f>
        <v>460</v>
      </c>
      <c r="I32">
        <f>VLOOKUP(I31,TABELA_DE_PROCURA!$A$2:$AA$28,J31+2,0)</f>
        <v>487</v>
      </c>
      <c r="J32">
        <f>VLOOKUP(J31,TABELA_DE_PROCURA!$A$2:$AA$28,K31+2,0)</f>
        <v>514</v>
      </c>
      <c r="K32">
        <f>VLOOKUP(K31,TABELA_DE_PROCURA!$A$2:$AA$28,L31+2,0)</f>
        <v>541</v>
      </c>
      <c r="L32">
        <f>VLOOKUP(L31,TABELA_DE_PROCURA!$A$2:$AA$28,M31+2,0)</f>
        <v>568</v>
      </c>
      <c r="M32">
        <f>VLOOKUP(M31,TABELA_DE_PROCURA!$A$2:$AA$28,N31+2,0)</f>
        <v>595</v>
      </c>
      <c r="N32">
        <f>VLOOKUP(N31,TABELA_DE_PROCURA!$A$2:$AA$28,O31+2,0)</f>
        <v>622</v>
      </c>
      <c r="O32">
        <f>VLOOKUP(O31,TABELA_DE_PROCURA!$A$2:$AA$28,P31+2,0)</f>
        <v>649</v>
      </c>
    </row>
    <row r="34" spans="2:16">
      <c r="B34">
        <v>10</v>
      </c>
      <c r="C34">
        <f t="shared" ref="C34:P34" si="10">B34+1</f>
        <v>11</v>
      </c>
      <c r="D34">
        <f t="shared" si="10"/>
        <v>12</v>
      </c>
      <c r="E34">
        <f t="shared" si="10"/>
        <v>13</v>
      </c>
      <c r="F34">
        <f t="shared" si="10"/>
        <v>14</v>
      </c>
      <c r="G34">
        <v>16</v>
      </c>
      <c r="H34">
        <f t="shared" si="10"/>
        <v>17</v>
      </c>
      <c r="I34">
        <f t="shared" si="10"/>
        <v>18</v>
      </c>
      <c r="J34">
        <f t="shared" si="10"/>
        <v>19</v>
      </c>
      <c r="K34">
        <f t="shared" si="10"/>
        <v>20</v>
      </c>
      <c r="L34">
        <f t="shared" si="10"/>
        <v>21</v>
      </c>
      <c r="M34">
        <f t="shared" si="10"/>
        <v>22</v>
      </c>
      <c r="N34">
        <f t="shared" si="10"/>
        <v>23</v>
      </c>
      <c r="O34">
        <f t="shared" si="10"/>
        <v>24</v>
      </c>
      <c r="P34">
        <f t="shared" si="10"/>
        <v>25</v>
      </c>
    </row>
    <row r="35" spans="1:15">
      <c r="A35">
        <f>SUM(B35:O35)</f>
        <v>6495</v>
      </c>
      <c r="B35">
        <f>VLOOKUP(B34,TABELA_DE_PROCURA!$A$2:$AA$28,C34+2,0)</f>
        <v>271</v>
      </c>
      <c r="C35">
        <f>VLOOKUP(C34,TABELA_DE_PROCURA!$A$2:$AA$28,D34+2,0)</f>
        <v>298</v>
      </c>
      <c r="D35">
        <f>VLOOKUP(D34,TABELA_DE_PROCURA!$A$2:$AA$28,E34+2,0)</f>
        <v>325</v>
      </c>
      <c r="E35">
        <f>VLOOKUP(E34,TABELA_DE_PROCURA!$A$2:$AA$28,F34+2,0)</f>
        <v>352</v>
      </c>
      <c r="F35">
        <f>VLOOKUP(F34,TABELA_DE_PROCURA!$A$2:$AA$28,G34+2,0)</f>
        <v>380</v>
      </c>
      <c r="G35">
        <f>VLOOKUP(G34,TABELA_DE_PROCURA!$A$2:$AA$28,H34+2,0)</f>
        <v>433</v>
      </c>
      <c r="H35">
        <f>VLOOKUP(H34,TABELA_DE_PROCURA!$A$2:$AA$28,I34+2,0)</f>
        <v>460</v>
      </c>
      <c r="I35">
        <f>VLOOKUP(I34,TABELA_DE_PROCURA!$A$2:$AA$28,J34+2,0)</f>
        <v>487</v>
      </c>
      <c r="J35">
        <f>VLOOKUP(J34,TABELA_DE_PROCURA!$A$2:$AA$28,K34+2,0)</f>
        <v>514</v>
      </c>
      <c r="K35">
        <f>VLOOKUP(K34,TABELA_DE_PROCURA!$A$2:$AA$28,L34+2,0)</f>
        <v>541</v>
      </c>
      <c r="L35">
        <f>VLOOKUP(L34,TABELA_DE_PROCURA!$A$2:$AA$28,M34+2,0)</f>
        <v>568</v>
      </c>
      <c r="M35">
        <f>VLOOKUP(M34,TABELA_DE_PROCURA!$A$2:$AA$28,N34+2,0)</f>
        <v>595</v>
      </c>
      <c r="N35">
        <f>VLOOKUP(N34,TABELA_DE_PROCURA!$A$2:$AA$28,O34+2,0)</f>
        <v>622</v>
      </c>
      <c r="O35">
        <f>VLOOKUP(O34,TABELA_DE_PROCURA!$A$2:$AA$28,P34+2,0)</f>
        <v>649</v>
      </c>
    </row>
    <row r="37" spans="2:16">
      <c r="B37">
        <v>10</v>
      </c>
      <c r="C37">
        <f t="shared" ref="C37:P37" si="11">B37+1</f>
        <v>11</v>
      </c>
      <c r="D37">
        <f t="shared" si="11"/>
        <v>12</v>
      </c>
      <c r="E37">
        <f t="shared" si="11"/>
        <v>13</v>
      </c>
      <c r="F37">
        <v>15</v>
      </c>
      <c r="G37">
        <f t="shared" si="11"/>
        <v>16</v>
      </c>
      <c r="H37">
        <f t="shared" si="11"/>
        <v>17</v>
      </c>
      <c r="I37">
        <f t="shared" si="11"/>
        <v>18</v>
      </c>
      <c r="J37">
        <f t="shared" si="11"/>
        <v>19</v>
      </c>
      <c r="K37">
        <f t="shared" si="11"/>
        <v>20</v>
      </c>
      <c r="L37">
        <f t="shared" si="11"/>
        <v>21</v>
      </c>
      <c r="M37">
        <f t="shared" si="11"/>
        <v>22</v>
      </c>
      <c r="N37">
        <f t="shared" si="11"/>
        <v>23</v>
      </c>
      <c r="O37">
        <f t="shared" si="11"/>
        <v>24</v>
      </c>
      <c r="P37">
        <f t="shared" si="11"/>
        <v>25</v>
      </c>
    </row>
    <row r="38" spans="1:15">
      <c r="A38">
        <f>SUM(B38:O38)</f>
        <v>6522</v>
      </c>
      <c r="B38">
        <f>VLOOKUP(B37,TABELA_DE_PROCURA!$A$2:$AA$28,C37+2,0)</f>
        <v>271</v>
      </c>
      <c r="C38">
        <f>VLOOKUP(C37,TABELA_DE_PROCURA!$A$2:$AA$28,D37+2,0)</f>
        <v>298</v>
      </c>
      <c r="D38">
        <f>VLOOKUP(D37,TABELA_DE_PROCURA!$A$2:$AA$28,E37+2,0)</f>
        <v>325</v>
      </c>
      <c r="E38">
        <f>VLOOKUP(E37,TABELA_DE_PROCURA!$A$2:$AA$28,F37+2,0)</f>
        <v>353</v>
      </c>
      <c r="F38">
        <f>VLOOKUP(F37,TABELA_DE_PROCURA!$A$2:$AA$28,G37+2,0)</f>
        <v>406</v>
      </c>
      <c r="G38">
        <f>VLOOKUP(G37,TABELA_DE_PROCURA!$A$2:$AA$28,H37+2,0)</f>
        <v>433</v>
      </c>
      <c r="H38">
        <f>VLOOKUP(H37,TABELA_DE_PROCURA!$A$2:$AA$28,I37+2,0)</f>
        <v>460</v>
      </c>
      <c r="I38">
        <f>VLOOKUP(I37,TABELA_DE_PROCURA!$A$2:$AA$28,J37+2,0)</f>
        <v>487</v>
      </c>
      <c r="J38">
        <f>VLOOKUP(J37,TABELA_DE_PROCURA!$A$2:$AA$28,K37+2,0)</f>
        <v>514</v>
      </c>
      <c r="K38">
        <f>VLOOKUP(K37,TABELA_DE_PROCURA!$A$2:$AA$28,L37+2,0)</f>
        <v>541</v>
      </c>
      <c r="L38">
        <f>VLOOKUP(L37,TABELA_DE_PROCURA!$A$2:$AA$28,M37+2,0)</f>
        <v>568</v>
      </c>
      <c r="M38">
        <f>VLOOKUP(M37,TABELA_DE_PROCURA!$A$2:$AA$28,N37+2,0)</f>
        <v>595</v>
      </c>
      <c r="N38">
        <f>VLOOKUP(N37,TABELA_DE_PROCURA!$A$2:$AA$28,O37+2,0)</f>
        <v>622</v>
      </c>
      <c r="O38">
        <f>VLOOKUP(O37,TABELA_DE_PROCURA!$A$2:$AA$28,P37+2,0)</f>
        <v>649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L16" sqref="L16"/>
    </sheetView>
  </sheetViews>
  <sheetFormatPr defaultColWidth="9.14285714285714" defaultRowHeight="12.75"/>
  <sheetData/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3:H7"/>
  <sheetViews>
    <sheetView zoomScale="110" zoomScaleNormal="110" workbookViewId="0">
      <selection activeCell="H6" sqref="H6"/>
    </sheetView>
  </sheetViews>
  <sheetFormatPr defaultColWidth="9" defaultRowHeight="12.75" outlineLevelRow="6" outlineLevelCol="7"/>
  <cols>
    <col min="1" max="1025" width="9.14285714285714" customWidth="1"/>
  </cols>
  <sheetData>
    <row r="3" spans="4:8">
      <c r="D3" s="76">
        <v>1</v>
      </c>
      <c r="E3" s="76">
        <v>2</v>
      </c>
      <c r="F3" s="77">
        <v>3</v>
      </c>
      <c r="G3" s="75">
        <v>4</v>
      </c>
      <c r="H3" s="75">
        <v>5</v>
      </c>
    </row>
    <row r="4" spans="4:8">
      <c r="D4" s="76">
        <v>6</v>
      </c>
      <c r="E4" s="76">
        <v>7</v>
      </c>
      <c r="F4" s="77">
        <v>8</v>
      </c>
      <c r="G4" s="75">
        <v>9</v>
      </c>
      <c r="H4" s="75">
        <v>10</v>
      </c>
    </row>
    <row r="5" spans="4:8">
      <c r="D5" s="76">
        <v>11</v>
      </c>
      <c r="E5" s="74">
        <v>12</v>
      </c>
      <c r="F5" s="77">
        <v>13</v>
      </c>
      <c r="G5" s="78">
        <v>14</v>
      </c>
      <c r="H5" s="75">
        <v>15</v>
      </c>
    </row>
    <row r="6" spans="4:8">
      <c r="D6" s="74">
        <v>16</v>
      </c>
      <c r="E6" s="74">
        <v>17</v>
      </c>
      <c r="F6" s="77">
        <v>18</v>
      </c>
      <c r="G6" s="78">
        <v>19</v>
      </c>
      <c r="H6" s="78">
        <v>20</v>
      </c>
    </row>
    <row r="7" spans="4:8">
      <c r="D7" s="74">
        <v>21</v>
      </c>
      <c r="E7" s="74">
        <v>22</v>
      </c>
      <c r="F7" s="77">
        <v>23</v>
      </c>
      <c r="G7" s="78">
        <v>24</v>
      </c>
      <c r="H7" s="78">
        <v>25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3:H7"/>
  <sheetViews>
    <sheetView zoomScale="145" zoomScaleNormal="145" workbookViewId="0">
      <selection activeCell="D3" sqref="D3:H7"/>
    </sheetView>
  </sheetViews>
  <sheetFormatPr defaultColWidth="9" defaultRowHeight="12.75" outlineLevelRow="6" outlineLevelCol="7"/>
  <cols>
    <col min="1" max="1025" width="9.14285714285714" style="1" customWidth="1"/>
  </cols>
  <sheetData>
    <row r="3" spans="4:8">
      <c r="D3" s="72">
        <v>1</v>
      </c>
      <c r="E3" s="76">
        <v>2</v>
      </c>
      <c r="F3" s="75">
        <v>3</v>
      </c>
      <c r="G3" s="74">
        <v>4</v>
      </c>
      <c r="H3" s="73">
        <v>5</v>
      </c>
    </row>
    <row r="4" spans="4:8">
      <c r="D4" s="73">
        <v>6</v>
      </c>
      <c r="E4" s="72">
        <v>7</v>
      </c>
      <c r="F4" s="76">
        <v>8</v>
      </c>
      <c r="G4" s="75">
        <v>9</v>
      </c>
      <c r="H4" s="74">
        <v>10</v>
      </c>
    </row>
    <row r="5" spans="4:8">
      <c r="D5" s="74">
        <v>11</v>
      </c>
      <c r="E5" s="73">
        <v>12</v>
      </c>
      <c r="F5" s="72">
        <v>13</v>
      </c>
      <c r="G5" s="76">
        <v>14</v>
      </c>
      <c r="H5" s="75">
        <v>15</v>
      </c>
    </row>
    <row r="6" spans="4:8">
      <c r="D6" s="75">
        <v>16</v>
      </c>
      <c r="E6" s="74">
        <v>17</v>
      </c>
      <c r="F6" s="73">
        <v>18</v>
      </c>
      <c r="G6" s="72">
        <v>19</v>
      </c>
      <c r="H6" s="76">
        <v>20</v>
      </c>
    </row>
    <row r="7" spans="4:8">
      <c r="D7" s="76">
        <v>21</v>
      </c>
      <c r="E7" s="75">
        <v>22</v>
      </c>
      <c r="F7" s="74">
        <v>23</v>
      </c>
      <c r="G7" s="73">
        <v>24</v>
      </c>
      <c r="H7" s="72">
        <v>25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M20"/>
  <sheetViews>
    <sheetView showGridLines="0" zoomScale="110" zoomScaleNormal="110" workbookViewId="0">
      <selection activeCell="B12" sqref="B12"/>
    </sheetView>
  </sheetViews>
  <sheetFormatPr defaultColWidth="9" defaultRowHeight="12.75"/>
  <cols>
    <col min="1" max="4" width="11.5238095238095" style="1"/>
    <col min="5" max="5" width="8.14285714285714" style="1" customWidth="1"/>
    <col min="6" max="6" width="11.2857142857143" style="1" customWidth="1"/>
    <col min="7" max="7" width="17.4285714285714" style="1" customWidth="1"/>
    <col min="8" max="8" width="16.1428571428571" style="1" customWidth="1"/>
    <col min="9" max="9" width="58" style="1" customWidth="1"/>
    <col min="10" max="10" width="11.5238095238095" style="1"/>
    <col min="11" max="11" width="17.4285714285714" style="1" customWidth="1"/>
    <col min="12" max="12" width="10.5714285714286" style="1" customWidth="1"/>
    <col min="13" max="13" width="10.2857142857143" style="1" customWidth="1"/>
    <col min="14" max="1027" width="11.5238095238095" style="1"/>
  </cols>
  <sheetData>
    <row r="4" spans="2:7">
      <c r="B4" s="58" t="s">
        <v>10</v>
      </c>
      <c r="C4" s="58"/>
      <c r="D4" s="58"/>
      <c r="E4" s="58"/>
      <c r="F4" s="58"/>
      <c r="G4" s="58"/>
    </row>
    <row r="5" spans="2:7">
      <c r="B5" s="58" t="s">
        <v>11</v>
      </c>
      <c r="C5" s="58"/>
      <c r="D5" s="58"/>
      <c r="E5" s="58"/>
      <c r="F5" s="58"/>
      <c r="G5" s="58"/>
    </row>
    <row r="6" spans="2:7">
      <c r="B6" s="58"/>
      <c r="C6" s="58"/>
      <c r="D6" s="58"/>
      <c r="E6" s="58"/>
      <c r="F6" s="58"/>
      <c r="G6" s="58"/>
    </row>
    <row r="7" spans="2:13">
      <c r="B7" s="58"/>
      <c r="C7" s="58"/>
      <c r="D7" s="58"/>
      <c r="E7" s="58"/>
      <c r="F7" s="58"/>
      <c r="G7" s="58"/>
      <c r="L7" s="70" t="s">
        <v>12</v>
      </c>
      <c r="M7" s="70"/>
    </row>
    <row r="8" spans="12:13">
      <c r="L8" s="59" t="s">
        <v>13</v>
      </c>
      <c r="M8" s="59" t="s">
        <v>14</v>
      </c>
    </row>
    <row r="9" spans="5:13"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15</v>
      </c>
      <c r="L9" s="1" t="s">
        <v>20</v>
      </c>
      <c r="M9" s="1" t="s">
        <v>21</v>
      </c>
    </row>
    <row r="10" ht="25.5" spans="5:13">
      <c r="E10" s="1">
        <v>0</v>
      </c>
      <c r="F10" s="1">
        <v>15</v>
      </c>
      <c r="G10" s="1">
        <v>0</v>
      </c>
      <c r="H10" s="1">
        <v>0</v>
      </c>
      <c r="I10" s="71" t="s">
        <v>22</v>
      </c>
      <c r="K10" s="1" t="s">
        <v>16</v>
      </c>
      <c r="L10" s="1" t="s">
        <v>21</v>
      </c>
      <c r="M10" s="1" t="s">
        <v>21</v>
      </c>
    </row>
    <row r="11" spans="5:13">
      <c r="E11" s="1">
        <v>1</v>
      </c>
      <c r="F11" s="1">
        <v>14</v>
      </c>
      <c r="K11" s="1" t="s">
        <v>17</v>
      </c>
      <c r="L11" s="1" t="s">
        <v>20</v>
      </c>
      <c r="M11" s="1" t="s">
        <v>20</v>
      </c>
    </row>
    <row r="12" spans="5:13">
      <c r="E12" s="1">
        <v>2</v>
      </c>
      <c r="F12" s="1">
        <v>13</v>
      </c>
      <c r="K12" s="1" t="s">
        <v>18</v>
      </c>
      <c r="L12" s="1" t="s">
        <v>21</v>
      </c>
      <c r="M12" s="1" t="s">
        <v>20</v>
      </c>
    </row>
    <row r="13" spans="5:6">
      <c r="E13" s="1">
        <v>3</v>
      </c>
      <c r="F13" s="1">
        <v>12</v>
      </c>
    </row>
    <row r="14" spans="5:6">
      <c r="E14" s="1">
        <v>4</v>
      </c>
      <c r="F14" s="1">
        <v>11</v>
      </c>
    </row>
    <row r="15" spans="5:6">
      <c r="E15" s="1">
        <v>5</v>
      </c>
      <c r="F15" s="1">
        <v>10</v>
      </c>
    </row>
    <row r="16" spans="5:6">
      <c r="E16" s="1">
        <v>6</v>
      </c>
      <c r="F16" s="1">
        <v>9</v>
      </c>
    </row>
    <row r="17" spans="5:6">
      <c r="E17" s="1">
        <v>7</v>
      </c>
      <c r="F17" s="1">
        <v>8</v>
      </c>
    </row>
    <row r="18" spans="5:6">
      <c r="E18" s="1">
        <v>8</v>
      </c>
      <c r="F18" s="1">
        <v>7</v>
      </c>
    </row>
    <row r="19" spans="5:6">
      <c r="E19" s="1">
        <v>9</v>
      </c>
      <c r="F19" s="1">
        <v>6</v>
      </c>
    </row>
    <row r="20" spans="5:6">
      <c r="E20" s="1">
        <v>10</v>
      </c>
      <c r="F20" s="1">
        <v>5</v>
      </c>
    </row>
  </sheetData>
  <mergeCells count="5">
    <mergeCell ref="B4:G4"/>
    <mergeCell ref="B5:G5"/>
    <mergeCell ref="B6:G6"/>
    <mergeCell ref="B7:G7"/>
    <mergeCell ref="L7:M7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2:N14"/>
  <sheetViews>
    <sheetView zoomScale="145" zoomScaleNormal="145" topLeftCell="C1" workbookViewId="0">
      <selection activeCell="D4" sqref="D4"/>
    </sheetView>
  </sheetViews>
  <sheetFormatPr defaultColWidth="9.14285714285714" defaultRowHeight="12.75"/>
  <cols>
    <col min="1" max="16384" width="9.14285714285714" style="10"/>
  </cols>
  <sheetData>
    <row r="2" spans="4:14">
      <c r="D2" s="65">
        <v>1</v>
      </c>
      <c r="E2" s="65"/>
      <c r="G2" s="65">
        <v>2</v>
      </c>
      <c r="H2" s="65"/>
      <c r="J2" s="65" t="s">
        <v>23</v>
      </c>
      <c r="K2" s="65"/>
      <c r="L2" s="65"/>
      <c r="M2" s="65"/>
      <c r="N2" s="65"/>
    </row>
    <row r="4" spans="4:14">
      <c r="D4" s="66">
        <v>1</v>
      </c>
      <c r="E4" s="66">
        <v>2</v>
      </c>
      <c r="F4" s="36">
        <v>3</v>
      </c>
      <c r="G4" s="30">
        <v>4</v>
      </c>
      <c r="H4" s="30">
        <v>5</v>
      </c>
      <c r="J4" s="66">
        <v>1</v>
      </c>
      <c r="K4" s="66">
        <v>20</v>
      </c>
      <c r="L4" s="36">
        <v>8</v>
      </c>
      <c r="M4" s="30">
        <v>16</v>
      </c>
      <c r="N4" s="30">
        <v>5</v>
      </c>
    </row>
    <row r="5" spans="4:14">
      <c r="D5" s="66">
        <v>6</v>
      </c>
      <c r="E5" s="66">
        <v>7</v>
      </c>
      <c r="F5" s="36">
        <v>8</v>
      </c>
      <c r="G5" s="30">
        <v>9</v>
      </c>
      <c r="H5" s="30">
        <v>10</v>
      </c>
      <c r="J5" s="66">
        <v>24</v>
      </c>
      <c r="K5" s="66">
        <v>7</v>
      </c>
      <c r="L5" s="36">
        <v>11</v>
      </c>
      <c r="M5" s="30">
        <v>9</v>
      </c>
      <c r="N5" s="30">
        <v>22</v>
      </c>
    </row>
    <row r="6" spans="4:14">
      <c r="D6" s="67">
        <v>11</v>
      </c>
      <c r="E6" s="67">
        <v>12</v>
      </c>
      <c r="F6" s="67">
        <v>13</v>
      </c>
      <c r="G6" s="67">
        <v>14</v>
      </c>
      <c r="H6" s="67">
        <v>15</v>
      </c>
      <c r="J6" s="67">
        <v>3</v>
      </c>
      <c r="K6" s="67">
        <v>12</v>
      </c>
      <c r="L6" s="67">
        <v>13</v>
      </c>
      <c r="M6" s="67">
        <v>14</v>
      </c>
      <c r="N6" s="67">
        <v>23</v>
      </c>
    </row>
    <row r="7" spans="4:14">
      <c r="D7" s="68">
        <v>16</v>
      </c>
      <c r="E7" s="68">
        <v>17</v>
      </c>
      <c r="F7" s="36">
        <v>18</v>
      </c>
      <c r="G7" s="69">
        <v>19</v>
      </c>
      <c r="H7" s="69">
        <v>20</v>
      </c>
      <c r="J7" s="68">
        <v>4</v>
      </c>
      <c r="K7" s="68">
        <v>17</v>
      </c>
      <c r="L7" s="36">
        <v>15</v>
      </c>
      <c r="M7" s="69">
        <v>19</v>
      </c>
      <c r="N7" s="69">
        <v>2</v>
      </c>
    </row>
    <row r="8" spans="4:14">
      <c r="D8" s="68">
        <v>21</v>
      </c>
      <c r="E8" s="68">
        <v>22</v>
      </c>
      <c r="F8" s="36">
        <v>23</v>
      </c>
      <c r="G8" s="69">
        <v>24</v>
      </c>
      <c r="H8" s="69">
        <v>25</v>
      </c>
      <c r="J8" s="68">
        <v>21</v>
      </c>
      <c r="K8" s="68">
        <v>10</v>
      </c>
      <c r="L8" s="36">
        <v>18</v>
      </c>
      <c r="M8" s="69">
        <v>6</v>
      </c>
      <c r="N8" s="69">
        <v>25</v>
      </c>
    </row>
    <row r="10" spans="4:14">
      <c r="D10" s="65">
        <v>4</v>
      </c>
      <c r="E10" s="65"/>
      <c r="G10" s="65">
        <v>3</v>
      </c>
      <c r="H10" s="65"/>
      <c r="J10" s="66"/>
      <c r="K10" s="66"/>
      <c r="L10" s="36"/>
      <c r="M10" s="30"/>
      <c r="N10" s="30"/>
    </row>
    <row r="11" spans="10:14">
      <c r="J11" s="66"/>
      <c r="K11" s="66"/>
      <c r="L11" s="36"/>
      <c r="M11" s="30"/>
      <c r="N11" s="30"/>
    </row>
    <row r="12" spans="5:14">
      <c r="E12" s="67">
        <v>5</v>
      </c>
      <c r="G12" s="10">
        <v>6</v>
      </c>
      <c r="J12" s="67"/>
      <c r="K12" s="67"/>
      <c r="L12" s="67"/>
      <c r="M12" s="67"/>
      <c r="N12" s="67"/>
    </row>
    <row r="13" spans="10:14">
      <c r="J13" s="68"/>
      <c r="K13" s="68"/>
      <c r="L13" s="36"/>
      <c r="M13" s="69"/>
      <c r="N13" s="69"/>
    </row>
    <row r="14" spans="10:14">
      <c r="J14" s="68"/>
      <c r="K14" s="68"/>
      <c r="L14" s="36"/>
      <c r="M14" s="69"/>
      <c r="N14" s="69"/>
    </row>
  </sheetData>
  <mergeCells count="5">
    <mergeCell ref="D2:E2"/>
    <mergeCell ref="G2:H2"/>
    <mergeCell ref="J2:N2"/>
    <mergeCell ref="D10:E10"/>
    <mergeCell ref="G10:H10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R37"/>
  <sheetViews>
    <sheetView showGridLines="0" workbookViewId="0">
      <selection activeCell="M14" sqref="M14"/>
    </sheetView>
  </sheetViews>
  <sheetFormatPr defaultColWidth="9.14285714285714" defaultRowHeight="12.75"/>
  <cols>
    <col min="1" max="12" width="9.14285714285714" style="1"/>
    <col min="13" max="13" width="13.8571428571429" style="1" customWidth="1"/>
    <col min="14" max="16384" width="9.14285714285714" style="1"/>
  </cols>
  <sheetData>
    <row r="3" spans="3:18">
      <c r="C3" s="58" t="s">
        <v>24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6" spans="9:12">
      <c r="I6" s="63" t="s">
        <v>25</v>
      </c>
      <c r="J6" s="63"/>
      <c r="K6" s="63"/>
      <c r="L6" s="63"/>
    </row>
    <row r="7" spans="2:13">
      <c r="B7" s="59" t="s">
        <v>26</v>
      </c>
      <c r="C7" s="59" t="s">
        <v>27</v>
      </c>
      <c r="G7" s="59" t="s">
        <v>28</v>
      </c>
      <c r="H7" s="59" t="s">
        <v>29</v>
      </c>
      <c r="I7" s="64">
        <v>15</v>
      </c>
      <c r="J7" s="64">
        <v>16</v>
      </c>
      <c r="K7" s="64">
        <v>17</v>
      </c>
      <c r="L7" s="64">
        <v>18</v>
      </c>
      <c r="M7" s="1" t="s">
        <v>19</v>
      </c>
    </row>
    <row r="8" spans="3:12">
      <c r="C8" s="1">
        <v>1</v>
      </c>
      <c r="G8" s="61">
        <v>2</v>
      </c>
      <c r="H8" s="61">
        <v>13</v>
      </c>
      <c r="I8" s="1" t="str">
        <f t="shared" ref="I8:L8" si="0">IF(SUM($G8:$H8)=I$7,"X","")</f>
        <v>X</v>
      </c>
      <c r="J8" s="1" t="str">
        <f t="shared" si="0"/>
        <v/>
      </c>
      <c r="K8" s="1" t="str">
        <f t="shared" si="0"/>
        <v/>
      </c>
      <c r="L8" s="1" t="str">
        <f t="shared" si="0"/>
        <v/>
      </c>
    </row>
    <row r="9" spans="2:12">
      <c r="B9" s="1">
        <v>2</v>
      </c>
      <c r="C9" s="1">
        <v>3</v>
      </c>
      <c r="G9" s="61">
        <v>3</v>
      </c>
      <c r="H9" s="61">
        <v>12</v>
      </c>
      <c r="I9" s="1" t="str">
        <f t="shared" ref="I9:I37" si="1">IF(SUM($G9:$H9)=I$7,"X","")</f>
        <v>X</v>
      </c>
      <c r="J9" s="1" t="str">
        <f t="shared" ref="J9:J37" si="2">IF(SUM($G9:$H9)=J$7,"X","")</f>
        <v/>
      </c>
      <c r="K9" s="1" t="str">
        <f t="shared" ref="K9:K37" si="3">IF(SUM($G9:$H9)=K$7,"X","")</f>
        <v/>
      </c>
      <c r="L9" s="1" t="str">
        <f t="shared" ref="L9:L37" si="4">IF(SUM($G9:$H9)=L$7,"X","")</f>
        <v/>
      </c>
    </row>
    <row r="10" spans="2:12">
      <c r="B10" s="1">
        <v>4</v>
      </c>
      <c r="C10" s="1">
        <v>5</v>
      </c>
      <c r="G10" s="61">
        <v>4</v>
      </c>
      <c r="H10" s="61">
        <v>11</v>
      </c>
      <c r="I10" s="1" t="str">
        <f t="shared" si="1"/>
        <v>X</v>
      </c>
      <c r="J10" s="1" t="str">
        <f t="shared" si="2"/>
        <v/>
      </c>
      <c r="K10" s="1" t="str">
        <f t="shared" si="3"/>
        <v/>
      </c>
      <c r="L10" s="1" t="str">
        <f t="shared" si="4"/>
        <v/>
      </c>
    </row>
    <row r="11" spans="2:12">
      <c r="B11" s="1">
        <v>6</v>
      </c>
      <c r="C11" s="1">
        <v>7</v>
      </c>
      <c r="G11" s="61">
        <v>5</v>
      </c>
      <c r="H11" s="61">
        <v>10</v>
      </c>
      <c r="I11" s="1" t="str">
        <f t="shared" si="1"/>
        <v>X</v>
      </c>
      <c r="J11" s="1" t="str">
        <f t="shared" si="2"/>
        <v/>
      </c>
      <c r="K11" s="1" t="str">
        <f t="shared" si="3"/>
        <v/>
      </c>
      <c r="L11" s="1" t="str">
        <f t="shared" si="4"/>
        <v/>
      </c>
    </row>
    <row r="12" spans="2:12">
      <c r="B12" s="1">
        <v>8</v>
      </c>
      <c r="C12" s="1">
        <v>9</v>
      </c>
      <c r="G12" s="61">
        <v>6</v>
      </c>
      <c r="H12" s="61">
        <v>9</v>
      </c>
      <c r="I12" s="1" t="str">
        <f t="shared" si="1"/>
        <v>X</v>
      </c>
      <c r="J12" s="1" t="str">
        <f t="shared" si="2"/>
        <v/>
      </c>
      <c r="K12" s="1" t="str">
        <f t="shared" si="3"/>
        <v/>
      </c>
      <c r="L12" s="1" t="str">
        <f t="shared" si="4"/>
        <v/>
      </c>
    </row>
    <row r="13" spans="2:12">
      <c r="B13" s="1">
        <v>10</v>
      </c>
      <c r="C13" s="1">
        <v>11</v>
      </c>
      <c r="G13" s="61">
        <v>7</v>
      </c>
      <c r="H13" s="61">
        <v>8</v>
      </c>
      <c r="I13" s="1" t="str">
        <f t="shared" si="1"/>
        <v>X</v>
      </c>
      <c r="J13" s="1" t="str">
        <f t="shared" si="2"/>
        <v/>
      </c>
      <c r="K13" s="1" t="str">
        <f t="shared" si="3"/>
        <v/>
      </c>
      <c r="L13" s="1" t="str">
        <f t="shared" si="4"/>
        <v/>
      </c>
    </row>
    <row r="14" spans="2:12">
      <c r="B14" s="1">
        <v>12</v>
      </c>
      <c r="C14" s="1">
        <v>13</v>
      </c>
      <c r="G14" s="61">
        <v>8</v>
      </c>
      <c r="H14" s="61">
        <v>7</v>
      </c>
      <c r="I14" s="1" t="str">
        <f t="shared" si="1"/>
        <v>X</v>
      </c>
      <c r="J14" s="1" t="str">
        <f t="shared" si="2"/>
        <v/>
      </c>
      <c r="K14" s="1" t="str">
        <f t="shared" si="3"/>
        <v/>
      </c>
      <c r="L14" s="1" t="str">
        <f t="shared" si="4"/>
        <v/>
      </c>
    </row>
    <row r="15" spans="2:12">
      <c r="B15" s="1">
        <v>14</v>
      </c>
      <c r="C15" s="1">
        <v>15</v>
      </c>
      <c r="G15" s="61">
        <v>9</v>
      </c>
      <c r="H15" s="61">
        <v>6</v>
      </c>
      <c r="I15" s="1" t="str">
        <f t="shared" si="1"/>
        <v>X</v>
      </c>
      <c r="J15" s="1" t="str">
        <f t="shared" si="2"/>
        <v/>
      </c>
      <c r="K15" s="1" t="str">
        <f t="shared" si="3"/>
        <v/>
      </c>
      <c r="L15" s="1" t="str">
        <f t="shared" si="4"/>
        <v/>
      </c>
    </row>
    <row r="16" spans="2:12">
      <c r="B16" s="1">
        <v>16</v>
      </c>
      <c r="C16" s="1">
        <v>17</v>
      </c>
      <c r="G16" s="61">
        <v>10</v>
      </c>
      <c r="H16" s="61">
        <v>5</v>
      </c>
      <c r="I16" s="1" t="str">
        <f t="shared" si="1"/>
        <v>X</v>
      </c>
      <c r="J16" s="1" t="str">
        <f t="shared" si="2"/>
        <v/>
      </c>
      <c r="K16" s="1" t="str">
        <f t="shared" si="3"/>
        <v/>
      </c>
      <c r="L16" s="1" t="str">
        <f t="shared" si="4"/>
        <v/>
      </c>
    </row>
    <row r="17" spans="2:12">
      <c r="B17" s="1">
        <v>18</v>
      </c>
      <c r="C17" s="1">
        <v>19</v>
      </c>
      <c r="G17" s="61">
        <v>11</v>
      </c>
      <c r="H17" s="61">
        <v>4</v>
      </c>
      <c r="I17" s="1" t="str">
        <f t="shared" si="1"/>
        <v>X</v>
      </c>
      <c r="J17" s="1" t="str">
        <f t="shared" si="2"/>
        <v/>
      </c>
      <c r="K17" s="1" t="str">
        <f t="shared" si="3"/>
        <v/>
      </c>
      <c r="L17" s="1" t="str">
        <f t="shared" si="4"/>
        <v/>
      </c>
    </row>
    <row r="18" spans="2:12">
      <c r="B18" s="1">
        <v>20</v>
      </c>
      <c r="C18" s="1">
        <v>21</v>
      </c>
      <c r="G18" s="61">
        <v>12</v>
      </c>
      <c r="H18" s="61">
        <v>3</v>
      </c>
      <c r="I18" s="1" t="str">
        <f t="shared" si="1"/>
        <v>X</v>
      </c>
      <c r="J18" s="1" t="str">
        <f t="shared" si="2"/>
        <v/>
      </c>
      <c r="K18" s="1" t="str">
        <f t="shared" si="3"/>
        <v/>
      </c>
      <c r="L18" s="1" t="str">
        <f t="shared" si="4"/>
        <v/>
      </c>
    </row>
    <row r="19" spans="2:12">
      <c r="B19" s="1">
        <v>22</v>
      </c>
      <c r="C19" s="1">
        <v>23</v>
      </c>
      <c r="G19" s="9">
        <v>3</v>
      </c>
      <c r="H19" s="9">
        <v>13</v>
      </c>
      <c r="I19" s="1" t="str">
        <f t="shared" si="1"/>
        <v/>
      </c>
      <c r="J19" s="1" t="str">
        <f t="shared" si="2"/>
        <v>X</v>
      </c>
      <c r="K19" s="1" t="str">
        <f t="shared" si="3"/>
        <v/>
      </c>
      <c r="L19" s="1" t="str">
        <f t="shared" si="4"/>
        <v/>
      </c>
    </row>
    <row r="20" spans="2:12">
      <c r="B20" s="1">
        <v>24</v>
      </c>
      <c r="C20" s="1">
        <v>25</v>
      </c>
      <c r="G20" s="9">
        <v>4</v>
      </c>
      <c r="H20" s="9">
        <v>12</v>
      </c>
      <c r="I20" s="1" t="str">
        <f t="shared" si="1"/>
        <v/>
      </c>
      <c r="J20" s="1" t="str">
        <f t="shared" si="2"/>
        <v>X</v>
      </c>
      <c r="K20" s="1" t="str">
        <f t="shared" si="3"/>
        <v/>
      </c>
      <c r="L20" s="1" t="str">
        <f t="shared" si="4"/>
        <v/>
      </c>
    </row>
    <row r="21" spans="1:12">
      <c r="A21" s="60" t="s">
        <v>30</v>
      </c>
      <c r="B21" s="60">
        <f>COUNT(B8:B20)</f>
        <v>12</v>
      </c>
      <c r="C21" s="60">
        <f>COUNT(C8:C20)</f>
        <v>13</v>
      </c>
      <c r="G21" s="9">
        <v>5</v>
      </c>
      <c r="H21" s="9">
        <v>11</v>
      </c>
      <c r="I21" s="1" t="str">
        <f t="shared" si="1"/>
        <v/>
      </c>
      <c r="J21" s="1" t="str">
        <f t="shared" si="2"/>
        <v>X</v>
      </c>
      <c r="K21" s="1" t="str">
        <f t="shared" si="3"/>
        <v/>
      </c>
      <c r="L21" s="1" t="str">
        <f t="shared" si="4"/>
        <v/>
      </c>
    </row>
    <row r="22" spans="7:12">
      <c r="G22" s="9">
        <v>6</v>
      </c>
      <c r="H22" s="9">
        <v>10</v>
      </c>
      <c r="I22" s="1" t="str">
        <f t="shared" si="1"/>
        <v/>
      </c>
      <c r="J22" s="1" t="str">
        <f t="shared" si="2"/>
        <v>X</v>
      </c>
      <c r="K22" s="1" t="str">
        <f t="shared" si="3"/>
        <v/>
      </c>
      <c r="L22" s="1" t="str">
        <f t="shared" si="4"/>
        <v/>
      </c>
    </row>
    <row r="23" spans="7:12">
      <c r="G23" s="9">
        <v>7</v>
      </c>
      <c r="H23" s="9">
        <v>9</v>
      </c>
      <c r="I23" s="1" t="str">
        <f t="shared" si="1"/>
        <v/>
      </c>
      <c r="J23" s="1" t="str">
        <f t="shared" si="2"/>
        <v>X</v>
      </c>
      <c r="K23" s="1" t="str">
        <f t="shared" si="3"/>
        <v/>
      </c>
      <c r="L23" s="1" t="str">
        <f t="shared" si="4"/>
        <v/>
      </c>
    </row>
    <row r="24" spans="7:12">
      <c r="G24" s="9">
        <v>8</v>
      </c>
      <c r="H24" s="9">
        <v>8</v>
      </c>
      <c r="I24" s="1" t="str">
        <f t="shared" si="1"/>
        <v/>
      </c>
      <c r="J24" s="1" t="str">
        <f t="shared" si="2"/>
        <v>X</v>
      </c>
      <c r="K24" s="1" t="str">
        <f t="shared" si="3"/>
        <v/>
      </c>
      <c r="L24" s="1" t="str">
        <f t="shared" si="4"/>
        <v/>
      </c>
    </row>
    <row r="25" spans="7:12">
      <c r="G25" s="9">
        <v>9</v>
      </c>
      <c r="H25" s="9">
        <v>7</v>
      </c>
      <c r="I25" s="1" t="str">
        <f t="shared" si="1"/>
        <v/>
      </c>
      <c r="J25" s="1" t="str">
        <f t="shared" si="2"/>
        <v>X</v>
      </c>
      <c r="K25" s="1" t="str">
        <f t="shared" si="3"/>
        <v/>
      </c>
      <c r="L25" s="1" t="str">
        <f t="shared" si="4"/>
        <v/>
      </c>
    </row>
    <row r="26" spans="7:12">
      <c r="G26" s="9">
        <v>10</v>
      </c>
      <c r="H26" s="9">
        <v>6</v>
      </c>
      <c r="I26" s="1" t="str">
        <f t="shared" si="1"/>
        <v/>
      </c>
      <c r="J26" s="1" t="str">
        <f t="shared" si="2"/>
        <v>X</v>
      </c>
      <c r="K26" s="1" t="str">
        <f t="shared" si="3"/>
        <v/>
      </c>
      <c r="L26" s="1" t="str">
        <f t="shared" si="4"/>
        <v/>
      </c>
    </row>
    <row r="27" spans="7:12">
      <c r="G27" s="9">
        <v>11</v>
      </c>
      <c r="H27" s="9">
        <v>5</v>
      </c>
      <c r="I27" s="1" t="str">
        <f t="shared" si="1"/>
        <v/>
      </c>
      <c r="J27" s="1" t="str">
        <f t="shared" si="2"/>
        <v>X</v>
      </c>
      <c r="K27" s="1" t="str">
        <f t="shared" si="3"/>
        <v/>
      </c>
      <c r="L27" s="1" t="str">
        <f t="shared" si="4"/>
        <v/>
      </c>
    </row>
    <row r="28" spans="7:12">
      <c r="G28" s="9">
        <v>12</v>
      </c>
      <c r="H28" s="9">
        <v>4</v>
      </c>
      <c r="I28" s="1" t="str">
        <f t="shared" si="1"/>
        <v/>
      </c>
      <c r="J28" s="1" t="str">
        <f t="shared" si="2"/>
        <v>X</v>
      </c>
      <c r="K28" s="1" t="str">
        <f t="shared" si="3"/>
        <v/>
      </c>
      <c r="L28" s="1" t="str">
        <f t="shared" si="4"/>
        <v/>
      </c>
    </row>
    <row r="29" spans="7:12">
      <c r="G29" s="62">
        <v>4</v>
      </c>
      <c r="H29" s="62">
        <v>13</v>
      </c>
      <c r="I29" s="1" t="str">
        <f t="shared" si="1"/>
        <v/>
      </c>
      <c r="J29" s="1" t="str">
        <f t="shared" si="2"/>
        <v/>
      </c>
      <c r="K29" s="1" t="str">
        <f t="shared" si="3"/>
        <v>X</v>
      </c>
      <c r="L29" s="1" t="str">
        <f t="shared" si="4"/>
        <v/>
      </c>
    </row>
    <row r="30" spans="7:12">
      <c r="G30" s="62">
        <v>5</v>
      </c>
      <c r="H30" s="62">
        <v>12</v>
      </c>
      <c r="I30" s="1" t="str">
        <f t="shared" si="1"/>
        <v/>
      </c>
      <c r="J30" s="1" t="str">
        <f t="shared" si="2"/>
        <v/>
      </c>
      <c r="K30" s="1" t="str">
        <f t="shared" si="3"/>
        <v>X</v>
      </c>
      <c r="L30" s="1" t="str">
        <f t="shared" si="4"/>
        <v/>
      </c>
    </row>
    <row r="31" spans="7:12">
      <c r="G31" s="62">
        <v>6</v>
      </c>
      <c r="H31" s="62">
        <v>11</v>
      </c>
      <c r="I31" s="1" t="str">
        <f t="shared" si="1"/>
        <v/>
      </c>
      <c r="J31" s="1" t="str">
        <f t="shared" si="2"/>
        <v/>
      </c>
      <c r="K31" s="1" t="str">
        <f t="shared" si="3"/>
        <v>X</v>
      </c>
      <c r="L31" s="1" t="str">
        <f t="shared" si="4"/>
        <v/>
      </c>
    </row>
    <row r="32" spans="7:12">
      <c r="G32" s="62">
        <v>7</v>
      </c>
      <c r="H32" s="62">
        <v>10</v>
      </c>
      <c r="I32" s="1" t="str">
        <f t="shared" si="1"/>
        <v/>
      </c>
      <c r="J32" s="1" t="str">
        <f t="shared" si="2"/>
        <v/>
      </c>
      <c r="K32" s="1" t="str">
        <f t="shared" si="3"/>
        <v>X</v>
      </c>
      <c r="L32" s="1" t="str">
        <f t="shared" si="4"/>
        <v/>
      </c>
    </row>
    <row r="33" spans="7:12">
      <c r="G33" s="62">
        <v>8</v>
      </c>
      <c r="H33" s="62">
        <v>9</v>
      </c>
      <c r="I33" s="1" t="str">
        <f t="shared" si="1"/>
        <v/>
      </c>
      <c r="J33" s="1" t="str">
        <f t="shared" si="2"/>
        <v/>
      </c>
      <c r="K33" s="1" t="str">
        <f t="shared" si="3"/>
        <v>X</v>
      </c>
      <c r="L33" s="1" t="str">
        <f t="shared" si="4"/>
        <v/>
      </c>
    </row>
    <row r="34" spans="7:12">
      <c r="G34" s="62">
        <v>9</v>
      </c>
      <c r="H34" s="62">
        <v>8</v>
      </c>
      <c r="I34" s="1" t="str">
        <f t="shared" si="1"/>
        <v/>
      </c>
      <c r="J34" s="1" t="str">
        <f t="shared" si="2"/>
        <v/>
      </c>
      <c r="K34" s="1" t="str">
        <f t="shared" si="3"/>
        <v>X</v>
      </c>
      <c r="L34" s="1" t="str">
        <f t="shared" si="4"/>
        <v/>
      </c>
    </row>
    <row r="35" spans="7:12">
      <c r="G35" s="62">
        <v>10</v>
      </c>
      <c r="H35" s="62">
        <v>7</v>
      </c>
      <c r="I35" s="1" t="str">
        <f t="shared" si="1"/>
        <v/>
      </c>
      <c r="J35" s="1" t="str">
        <f t="shared" si="2"/>
        <v/>
      </c>
      <c r="K35" s="1" t="str">
        <f t="shared" si="3"/>
        <v>X</v>
      </c>
      <c r="L35" s="1" t="str">
        <f t="shared" si="4"/>
        <v/>
      </c>
    </row>
    <row r="36" spans="7:12">
      <c r="G36" s="62">
        <v>11</v>
      </c>
      <c r="H36" s="62">
        <v>6</v>
      </c>
      <c r="I36" s="1" t="str">
        <f t="shared" si="1"/>
        <v/>
      </c>
      <c r="J36" s="1" t="str">
        <f t="shared" si="2"/>
        <v/>
      </c>
      <c r="K36" s="1" t="str">
        <f t="shared" si="3"/>
        <v>X</v>
      </c>
      <c r="L36" s="1" t="str">
        <f t="shared" si="4"/>
        <v/>
      </c>
    </row>
    <row r="37" spans="7:12">
      <c r="G37" s="62">
        <v>12</v>
      </c>
      <c r="H37" s="62">
        <v>5</v>
      </c>
      <c r="I37" s="1" t="str">
        <f t="shared" si="1"/>
        <v/>
      </c>
      <c r="J37" s="1" t="str">
        <f t="shared" si="2"/>
        <v/>
      </c>
      <c r="K37" s="1" t="str">
        <f t="shared" si="3"/>
        <v>X</v>
      </c>
      <c r="L37" s="1" t="str">
        <f t="shared" si="4"/>
        <v/>
      </c>
    </row>
  </sheetData>
  <mergeCells count="2">
    <mergeCell ref="C3:R3"/>
    <mergeCell ref="I6:L6"/>
  </mergeCell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XFD20"/>
  <sheetViews>
    <sheetView showGridLines="0" zoomScale="130" zoomScaleNormal="130" workbookViewId="0">
      <selection activeCell="J6" sqref="J6"/>
    </sheetView>
  </sheetViews>
  <sheetFormatPr defaultColWidth="14.4285714285714" defaultRowHeight="12.75"/>
  <cols>
    <col min="1" max="3" width="14.4285714285714" style="1" customWidth="1"/>
    <col min="4" max="4" width="2.40952380952381" style="1" customWidth="1"/>
    <col min="5" max="5" width="14.4285714285714" style="1" customWidth="1"/>
    <col min="6" max="6" width="2.3047619047619" style="1" customWidth="1"/>
    <col min="7" max="7" width="14.4285714285714" style="1" customWidth="1"/>
    <col min="8" max="8" width="2.96190476190476" style="1" customWidth="1"/>
    <col min="9" max="16383" width="14.4285714285714" style="1" customWidth="1"/>
    <col min="16384" max="16384" width="14.4285714285714" style="1"/>
  </cols>
  <sheetData>
    <row r="2" spans="3:9">
      <c r="C2" s="54" t="s">
        <v>31</v>
      </c>
      <c r="D2" s="54"/>
      <c r="E2" s="54"/>
      <c r="F2" s="54"/>
      <c r="G2" s="54"/>
      <c r="H2" s="54"/>
      <c r="I2" s="54"/>
    </row>
    <row r="3" ht="13.5"/>
    <row r="4" spans="3:9">
      <c r="C4" s="55">
        <v>15</v>
      </c>
      <c r="E4" s="55">
        <v>16</v>
      </c>
      <c r="G4" s="55">
        <v>17</v>
      </c>
      <c r="I4" s="55">
        <v>18</v>
      </c>
    </row>
    <row r="5" ht="13.5" spans="3:9">
      <c r="C5" s="56" t="s">
        <v>32</v>
      </c>
      <c r="E5" s="56" t="s">
        <v>32</v>
      </c>
      <c r="G5" s="56" t="s">
        <v>32</v>
      </c>
      <c r="I5" s="56" t="s">
        <v>32</v>
      </c>
    </row>
    <row r="7" spans="3:9">
      <c r="C7" s="54" t="s">
        <v>33</v>
      </c>
      <c r="D7" s="54"/>
      <c r="E7" s="54"/>
      <c r="F7" s="54"/>
      <c r="G7" s="54"/>
      <c r="H7" s="54"/>
      <c r="I7" s="54"/>
    </row>
    <row r="8" ht="13.5"/>
    <row r="9" spans="3:9">
      <c r="C9" s="57">
        <v>3268760</v>
      </c>
      <c r="E9" s="57">
        <v>2042975</v>
      </c>
      <c r="G9" s="57">
        <v>1081575</v>
      </c>
      <c r="I9" s="57">
        <v>480700</v>
      </c>
    </row>
    <row r="10" ht="13.5" spans="3:9">
      <c r="C10" s="56" t="s">
        <v>34</v>
      </c>
      <c r="D10" s="3"/>
      <c r="E10" s="56" t="s">
        <v>34</v>
      </c>
      <c r="F10" s="3"/>
      <c r="G10" s="56" t="s">
        <v>34</v>
      </c>
      <c r="H10" s="3"/>
      <c r="I10" s="56" t="s">
        <v>34</v>
      </c>
    </row>
    <row r="11" ht="13.5" spans="3:9">
      <c r="C11" s="56" t="s">
        <v>35</v>
      </c>
      <c r="D11" s="3"/>
      <c r="E11" s="56" t="s">
        <v>35</v>
      </c>
      <c r="F11" s="3"/>
      <c r="G11" s="56" t="s">
        <v>35</v>
      </c>
      <c r="H11" s="3"/>
      <c r="I11" s="56" t="s">
        <v>35</v>
      </c>
    </row>
    <row r="12" spans="3:9">
      <c r="C12" s="58"/>
      <c r="D12" s="3"/>
      <c r="E12" s="58"/>
      <c r="F12" s="3"/>
      <c r="G12" s="58"/>
      <c r="H12" s="3"/>
      <c r="I12" s="58"/>
    </row>
    <row r="13" spans="3:9">
      <c r="C13" s="58"/>
      <c r="D13" s="3"/>
      <c r="E13" s="58"/>
      <c r="F13" s="3"/>
      <c r="G13" s="58"/>
      <c r="H13" s="3"/>
      <c r="I13" s="58"/>
    </row>
    <row r="14" spans="3:16384">
      <c r="C14" s="54" t="s">
        <v>36</v>
      </c>
      <c r="D14" s="54"/>
      <c r="E14" s="54"/>
      <c r="F14" s="54"/>
      <c r="G14" s="54"/>
      <c r="H14" s="54"/>
      <c r="I14" s="5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ht="13.5"/>
    <row r="16" spans="3:16384">
      <c r="C16" s="57">
        <v>1</v>
      </c>
      <c r="E16" s="57">
        <v>10</v>
      </c>
      <c r="G16" s="57">
        <v>45</v>
      </c>
      <c r="I16" s="57">
        <v>120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ht="13.5" spans="3:16384">
      <c r="C17" s="56" t="s">
        <v>37</v>
      </c>
      <c r="D17" s="3"/>
      <c r="E17" s="56" t="s">
        <v>38</v>
      </c>
      <c r="F17" s="3"/>
      <c r="G17" s="56" t="s">
        <v>38</v>
      </c>
      <c r="H17" s="3"/>
      <c r="I17" s="56" t="s">
        <v>38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ht="13.5" spans="3:16384">
      <c r="C18" s="56" t="s">
        <v>39</v>
      </c>
      <c r="D18" s="3"/>
      <c r="E18" s="56" t="s">
        <v>40</v>
      </c>
      <c r="F18" s="3"/>
      <c r="G18" s="56" t="s">
        <v>40</v>
      </c>
      <c r="H18" s="3"/>
      <c r="I18" s="56" t="s">
        <v>40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20" spans="3:9">
      <c r="C20" s="54" t="s">
        <v>41</v>
      </c>
      <c r="D20" s="54"/>
      <c r="E20" s="54"/>
      <c r="F20" s="54"/>
      <c r="G20" s="54"/>
      <c r="H20" s="54"/>
      <c r="I20" s="54"/>
    </row>
  </sheetData>
  <mergeCells count="4">
    <mergeCell ref="C2:I2"/>
    <mergeCell ref="C7:I7"/>
    <mergeCell ref="C14:I14"/>
    <mergeCell ref="C20:I20"/>
  </mergeCell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30"/>
  <sheetViews>
    <sheetView showGridLines="0" workbookViewId="0">
      <selection activeCell="C14" sqref="C14"/>
    </sheetView>
  </sheetViews>
  <sheetFormatPr defaultColWidth="11.5238095238095" defaultRowHeight="14.25"/>
  <cols>
    <col min="1" max="1" width="3.54285714285714" style="37" customWidth="1"/>
    <col min="2" max="2" width="4.57142857142857" style="37" customWidth="1"/>
    <col min="3" max="3" width="16.4285714285714" style="37" customWidth="1"/>
    <col min="4" max="4" width="3.43809523809524" style="37" customWidth="1"/>
    <col min="5" max="5" width="43.8571428571429" style="37" customWidth="1"/>
    <col min="6" max="6" width="3.43809523809524" style="37" customWidth="1"/>
    <col min="7" max="7" width="8.28571428571429" style="37" customWidth="1"/>
    <col min="8" max="8" width="9.28571428571429" style="37" customWidth="1"/>
    <col min="9" max="11" width="10.5714285714286" style="37" customWidth="1"/>
    <col min="12" max="12" width="14.9047619047619" style="37" customWidth="1"/>
    <col min="13" max="14" width="68.4285714285714" style="37" customWidth="1"/>
    <col min="15" max="16380" width="11.5238095238095" style="37" customWidth="1"/>
    <col min="16381" max="16384" width="11.5238095238095" style="37"/>
  </cols>
  <sheetData>
    <row r="1" spans="13:13">
      <c r="M1" s="40" t="s">
        <v>42</v>
      </c>
    </row>
    <row r="2" spans="13:13">
      <c r="M2" s="40"/>
    </row>
    <row r="3" ht="15" spans="2:13">
      <c r="B3" s="38" t="s">
        <v>43</v>
      </c>
      <c r="C3" s="39"/>
      <c r="D3" s="39"/>
      <c r="E3" s="39"/>
      <c r="F3" s="39"/>
      <c r="G3" s="38" t="s">
        <v>43</v>
      </c>
      <c r="H3" s="39" t="s">
        <v>44</v>
      </c>
      <c r="I3" s="39"/>
      <c r="J3" s="39"/>
      <c r="K3" s="39"/>
      <c r="M3" s="40"/>
    </row>
    <row r="4" spans="2:14">
      <c r="B4" s="38"/>
      <c r="C4" s="37" t="s">
        <v>45</v>
      </c>
      <c r="G4" s="38"/>
      <c r="H4" s="45">
        <v>15</v>
      </c>
      <c r="I4" s="50">
        <v>16</v>
      </c>
      <c r="J4" s="50">
        <v>17</v>
      </c>
      <c r="K4" s="51">
        <v>18</v>
      </c>
      <c r="M4" s="37" t="s">
        <v>46</v>
      </c>
      <c r="N4" s="37" t="s">
        <v>47</v>
      </c>
    </row>
    <row r="5" spans="2:14">
      <c r="B5" s="40">
        <v>1</v>
      </c>
      <c r="C5" s="41">
        <f>FACT(25)/(FACT($B5)*FACT(25-B5))</f>
        <v>25</v>
      </c>
      <c r="E5" s="37" t="str">
        <f>CONCATENATE("COMBINACAO_",B5,"_BOLAS = ",C5,";")</f>
        <v>COMBINACAO_1_BOLAS = 25;</v>
      </c>
      <c r="G5" s="46">
        <v>1</v>
      </c>
      <c r="H5" s="46">
        <f t="shared" ref="H5:K5" si="0">FACT(H$4)/(FACT($G5)*FACT(H$4-$G5))</f>
        <v>15</v>
      </c>
      <c r="I5" s="52">
        <f t="shared" si="0"/>
        <v>16</v>
      </c>
      <c r="J5" s="52">
        <f t="shared" si="0"/>
        <v>17</v>
      </c>
      <c r="K5" s="53">
        <f t="shared" si="0"/>
        <v>18</v>
      </c>
      <c r="M5" s="41">
        <f t="shared" ref="M5:M29" si="1">25^B5</f>
        <v>25</v>
      </c>
      <c r="N5" s="41">
        <f>M5-C5</f>
        <v>0</v>
      </c>
    </row>
    <row r="6" spans="2:14">
      <c r="B6" s="37">
        <v>2</v>
      </c>
      <c r="C6" s="41">
        <f>FACT(25)/(FACT($B6)*FACT(25-B6))</f>
        <v>300</v>
      </c>
      <c r="D6" s="41"/>
      <c r="E6" s="37" t="str">
        <f t="shared" ref="E6:E29" si="2">CONCATENATE("COMBINACAO_",B6,"_BOLAS = ",C6,";")</f>
        <v>COMBINACAO_2_BOLAS = 300;</v>
      </c>
      <c r="F6" s="41"/>
      <c r="G6" s="46">
        <v>2</v>
      </c>
      <c r="H6" s="46">
        <f>FACT(H$4)/(FACT($G6)*FACT($H$4-$G6))</f>
        <v>105</v>
      </c>
      <c r="I6" s="52">
        <f t="shared" ref="I6:I20" si="3">FACT(I$4)/(FACT($G6)*FACT(I$4-$G6))</f>
        <v>120</v>
      </c>
      <c r="J6" s="52">
        <f t="shared" ref="J6:J21" si="4">FACT(J$4)/(FACT($G6)*FACT(J$4-$G6))</f>
        <v>136</v>
      </c>
      <c r="K6" s="53">
        <f t="shared" ref="K6:K22" si="5">FACT(K$4)/(FACT($G6)*FACT(K$4-$G6))</f>
        <v>153</v>
      </c>
      <c r="M6" s="41">
        <f t="shared" si="1"/>
        <v>625</v>
      </c>
      <c r="N6" s="41">
        <f t="shared" ref="N6:N29" si="6">M6-C6</f>
        <v>325</v>
      </c>
    </row>
    <row r="7" spans="2:14">
      <c r="B7" s="37">
        <v>3</v>
      </c>
      <c r="C7" s="41">
        <f t="shared" ref="C7:C29" si="7">FACT(25)/(FACT($B7)*FACT(25-B7))</f>
        <v>2300</v>
      </c>
      <c r="D7" s="41"/>
      <c r="E7" s="37" t="str">
        <f t="shared" si="2"/>
        <v>COMBINACAO_3_BOLAS = 2300;</v>
      </c>
      <c r="F7" s="41"/>
      <c r="G7" s="46">
        <v>3</v>
      </c>
      <c r="H7" s="46">
        <f t="shared" ref="H7:H20" si="8">FACT(H$4)/(FACT($G7)*FACT($H$4-$G7))</f>
        <v>455</v>
      </c>
      <c r="I7" s="52">
        <f t="shared" si="3"/>
        <v>560</v>
      </c>
      <c r="J7" s="52">
        <f t="shared" si="4"/>
        <v>680</v>
      </c>
      <c r="K7" s="53">
        <f t="shared" si="5"/>
        <v>816</v>
      </c>
      <c r="M7" s="41">
        <f t="shared" si="1"/>
        <v>15625</v>
      </c>
      <c r="N7" s="41">
        <f t="shared" si="6"/>
        <v>13325</v>
      </c>
    </row>
    <row r="8" spans="2:14">
      <c r="B8" s="37">
        <v>4</v>
      </c>
      <c r="C8" s="41">
        <f t="shared" si="7"/>
        <v>12650</v>
      </c>
      <c r="D8" s="41"/>
      <c r="E8" s="37" t="str">
        <f t="shared" si="2"/>
        <v>COMBINACAO_4_BOLAS = 12650;</v>
      </c>
      <c r="F8" s="41"/>
      <c r="G8" s="46">
        <v>4</v>
      </c>
      <c r="H8" s="46">
        <f t="shared" si="8"/>
        <v>1365</v>
      </c>
      <c r="I8" s="52">
        <f t="shared" si="3"/>
        <v>1820</v>
      </c>
      <c r="J8" s="52">
        <f t="shared" si="4"/>
        <v>2380</v>
      </c>
      <c r="K8" s="53">
        <f t="shared" si="5"/>
        <v>3060</v>
      </c>
      <c r="M8" s="41">
        <f t="shared" si="1"/>
        <v>390625</v>
      </c>
      <c r="N8" s="41">
        <f t="shared" si="6"/>
        <v>377975</v>
      </c>
    </row>
    <row r="9" spans="2:14">
      <c r="B9" s="37">
        <v>5</v>
      </c>
      <c r="C9" s="41">
        <f t="shared" si="7"/>
        <v>53130</v>
      </c>
      <c r="D9" s="41"/>
      <c r="E9" s="37" t="str">
        <f t="shared" si="2"/>
        <v>COMBINACAO_5_BOLAS = 53130;</v>
      </c>
      <c r="F9" s="41"/>
      <c r="G9" s="46">
        <v>5</v>
      </c>
      <c r="H9" s="46">
        <f t="shared" si="8"/>
        <v>3003</v>
      </c>
      <c r="I9" s="52">
        <f t="shared" si="3"/>
        <v>4368</v>
      </c>
      <c r="J9" s="52">
        <f t="shared" si="4"/>
        <v>6188</v>
      </c>
      <c r="K9" s="53">
        <f t="shared" si="5"/>
        <v>8568</v>
      </c>
      <c r="M9" s="41">
        <f t="shared" si="1"/>
        <v>9765625</v>
      </c>
      <c r="N9" s="41">
        <f t="shared" si="6"/>
        <v>9712495</v>
      </c>
    </row>
    <row r="10" spans="2:14">
      <c r="B10" s="37">
        <v>6</v>
      </c>
      <c r="C10" s="41">
        <f t="shared" si="7"/>
        <v>177100</v>
      </c>
      <c r="D10" s="41"/>
      <c r="E10" s="37" t="str">
        <f t="shared" si="2"/>
        <v>COMBINACAO_6_BOLAS = 177100;</v>
      </c>
      <c r="F10" s="41"/>
      <c r="G10" s="46">
        <v>6</v>
      </c>
      <c r="H10" s="46">
        <f t="shared" si="8"/>
        <v>5005</v>
      </c>
      <c r="I10" s="52">
        <f t="shared" si="3"/>
        <v>8008</v>
      </c>
      <c r="J10" s="52">
        <f t="shared" si="4"/>
        <v>12376</v>
      </c>
      <c r="K10" s="53">
        <f t="shared" si="5"/>
        <v>18564</v>
      </c>
      <c r="M10" s="41">
        <f t="shared" si="1"/>
        <v>244140625</v>
      </c>
      <c r="N10" s="41">
        <f t="shared" si="6"/>
        <v>243963525</v>
      </c>
    </row>
    <row r="11" spans="2:14">
      <c r="B11" s="37">
        <v>7</v>
      </c>
      <c r="C11" s="41">
        <f t="shared" si="7"/>
        <v>480700</v>
      </c>
      <c r="D11" s="41"/>
      <c r="E11" s="37" t="str">
        <f t="shared" si="2"/>
        <v>COMBINACAO_7_BOLAS = 480700;</v>
      </c>
      <c r="F11" s="41"/>
      <c r="G11" s="46">
        <v>7</v>
      </c>
      <c r="H11" s="46">
        <f t="shared" si="8"/>
        <v>6435</v>
      </c>
      <c r="I11" s="52">
        <f t="shared" si="3"/>
        <v>11440</v>
      </c>
      <c r="J11" s="52">
        <f t="shared" si="4"/>
        <v>19448</v>
      </c>
      <c r="K11" s="53">
        <f t="shared" si="5"/>
        <v>31824</v>
      </c>
      <c r="M11" s="41">
        <f t="shared" si="1"/>
        <v>6103515625</v>
      </c>
      <c r="N11" s="41">
        <f t="shared" si="6"/>
        <v>6103034925</v>
      </c>
    </row>
    <row r="12" spans="2:14">
      <c r="B12" s="37">
        <v>8</v>
      </c>
      <c r="C12" s="41">
        <f t="shared" si="7"/>
        <v>1081575</v>
      </c>
      <c r="D12" s="41"/>
      <c r="E12" s="37" t="str">
        <f t="shared" si="2"/>
        <v>COMBINACAO_8_BOLAS = 1081575;</v>
      </c>
      <c r="F12" s="41"/>
      <c r="G12" s="46">
        <v>8</v>
      </c>
      <c r="H12" s="46">
        <f t="shared" si="8"/>
        <v>6435</v>
      </c>
      <c r="I12" s="52">
        <f t="shared" si="3"/>
        <v>12870</v>
      </c>
      <c r="J12" s="52">
        <f t="shared" si="4"/>
        <v>24310</v>
      </c>
      <c r="K12" s="53">
        <f t="shared" si="5"/>
        <v>43758</v>
      </c>
      <c r="M12" s="41">
        <f t="shared" si="1"/>
        <v>152587890625</v>
      </c>
      <c r="N12" s="41">
        <f t="shared" si="6"/>
        <v>152586809050</v>
      </c>
    </row>
    <row r="13" spans="2:14">
      <c r="B13" s="37">
        <v>9</v>
      </c>
      <c r="C13" s="41">
        <f t="shared" si="7"/>
        <v>2042975</v>
      </c>
      <c r="D13" s="41"/>
      <c r="E13" s="37" t="str">
        <f t="shared" si="2"/>
        <v>COMBINACAO_9_BOLAS = 2042975;</v>
      </c>
      <c r="F13" s="41"/>
      <c r="G13" s="46">
        <v>9</v>
      </c>
      <c r="H13" s="46">
        <f t="shared" si="8"/>
        <v>5005</v>
      </c>
      <c r="I13" s="52">
        <f t="shared" si="3"/>
        <v>11440</v>
      </c>
      <c r="J13" s="52">
        <f t="shared" si="4"/>
        <v>24310</v>
      </c>
      <c r="K13" s="53">
        <f t="shared" si="5"/>
        <v>48620</v>
      </c>
      <c r="M13" s="41">
        <f t="shared" si="1"/>
        <v>3814697265625</v>
      </c>
      <c r="N13" s="41">
        <f t="shared" si="6"/>
        <v>3814695222650</v>
      </c>
    </row>
    <row r="14" spans="2:14">
      <c r="B14" s="37">
        <v>10</v>
      </c>
      <c r="C14" s="41">
        <f t="shared" si="7"/>
        <v>3268760</v>
      </c>
      <c r="D14" s="41"/>
      <c r="E14" s="37" t="str">
        <f t="shared" si="2"/>
        <v>COMBINACAO_10_BOLAS = 3268760;</v>
      </c>
      <c r="F14" s="41"/>
      <c r="G14" s="46">
        <v>10</v>
      </c>
      <c r="H14" s="46">
        <f t="shared" si="8"/>
        <v>3003</v>
      </c>
      <c r="I14" s="52">
        <f t="shared" si="3"/>
        <v>8008</v>
      </c>
      <c r="J14" s="52">
        <f t="shared" si="4"/>
        <v>19448</v>
      </c>
      <c r="K14" s="53">
        <f t="shared" si="5"/>
        <v>43758</v>
      </c>
      <c r="M14" s="41">
        <f t="shared" si="1"/>
        <v>95367431640625</v>
      </c>
      <c r="N14" s="41">
        <f t="shared" si="6"/>
        <v>95367428371865</v>
      </c>
    </row>
    <row r="15" spans="2:14">
      <c r="B15" s="37">
        <v>11</v>
      </c>
      <c r="C15" s="41">
        <f t="shared" si="7"/>
        <v>4457400</v>
      </c>
      <c r="D15" s="41"/>
      <c r="E15" s="37" t="str">
        <f t="shared" si="2"/>
        <v>COMBINACAO_11_BOLAS = 4457400;</v>
      </c>
      <c r="F15" s="41"/>
      <c r="G15" s="46">
        <v>11</v>
      </c>
      <c r="H15" s="46">
        <f t="shared" si="8"/>
        <v>1365</v>
      </c>
      <c r="I15" s="52">
        <f t="shared" si="3"/>
        <v>4368</v>
      </c>
      <c r="J15" s="52">
        <f t="shared" si="4"/>
        <v>12376</v>
      </c>
      <c r="K15" s="53">
        <f t="shared" si="5"/>
        <v>31824</v>
      </c>
      <c r="M15" s="41">
        <f t="shared" si="1"/>
        <v>2384185791015620</v>
      </c>
      <c r="N15" s="41">
        <f t="shared" si="6"/>
        <v>2384185786558220</v>
      </c>
    </row>
    <row r="16" spans="2:14">
      <c r="B16" s="37">
        <v>12</v>
      </c>
      <c r="C16" s="41">
        <f t="shared" si="7"/>
        <v>5200300</v>
      </c>
      <c r="D16" s="41"/>
      <c r="E16" s="37" t="str">
        <f t="shared" si="2"/>
        <v>COMBINACAO_12_BOLAS = 5200300;</v>
      </c>
      <c r="F16" s="41"/>
      <c r="G16" s="46">
        <v>12</v>
      </c>
      <c r="H16" s="46">
        <f t="shared" si="8"/>
        <v>455</v>
      </c>
      <c r="I16" s="52">
        <f t="shared" si="3"/>
        <v>1820</v>
      </c>
      <c r="J16" s="52">
        <f t="shared" si="4"/>
        <v>6188</v>
      </c>
      <c r="K16" s="53">
        <f t="shared" si="5"/>
        <v>18564</v>
      </c>
      <c r="M16" s="41">
        <f t="shared" si="1"/>
        <v>5.96046447753906e+16</v>
      </c>
      <c r="N16" s="41">
        <f t="shared" si="6"/>
        <v>5.96046447701903e+16</v>
      </c>
    </row>
    <row r="17" spans="2:14">
      <c r="B17" s="37">
        <v>13</v>
      </c>
      <c r="C17" s="41">
        <f t="shared" si="7"/>
        <v>5200300</v>
      </c>
      <c r="D17" s="41"/>
      <c r="E17" s="37" t="str">
        <f t="shared" si="2"/>
        <v>COMBINACAO_13_BOLAS = 5200300;</v>
      </c>
      <c r="F17" s="41"/>
      <c r="G17" s="46">
        <v>13</v>
      </c>
      <c r="H17" s="46">
        <f t="shared" si="8"/>
        <v>105</v>
      </c>
      <c r="I17" s="52">
        <f t="shared" si="3"/>
        <v>560</v>
      </c>
      <c r="J17" s="52">
        <f t="shared" si="4"/>
        <v>2380</v>
      </c>
      <c r="K17" s="53">
        <f t="shared" si="5"/>
        <v>8568</v>
      </c>
      <c r="M17" s="41">
        <f t="shared" si="1"/>
        <v>1.49011611938477e+18</v>
      </c>
      <c r="N17" s="41">
        <f t="shared" si="6"/>
        <v>1.49011611937957e+18</v>
      </c>
    </row>
    <row r="18" ht="15" spans="2:14">
      <c r="B18" s="37">
        <v>14</v>
      </c>
      <c r="C18" s="41">
        <f t="shared" si="7"/>
        <v>4457400</v>
      </c>
      <c r="D18" s="41"/>
      <c r="E18" s="37" t="str">
        <f t="shared" si="2"/>
        <v>COMBINACAO_14_BOLAS = 4457400;</v>
      </c>
      <c r="F18" s="41"/>
      <c r="G18" s="46">
        <v>14</v>
      </c>
      <c r="H18" s="46">
        <f t="shared" si="8"/>
        <v>15</v>
      </c>
      <c r="I18" s="52">
        <f t="shared" si="3"/>
        <v>120</v>
      </c>
      <c r="J18" s="52">
        <f t="shared" si="4"/>
        <v>680</v>
      </c>
      <c r="K18" s="53">
        <f t="shared" si="5"/>
        <v>3060</v>
      </c>
      <c r="M18" s="41">
        <f t="shared" si="1"/>
        <v>3.72529029846191e+19</v>
      </c>
      <c r="N18" s="41">
        <f t="shared" si="6"/>
        <v>3.72529029846147e+19</v>
      </c>
    </row>
    <row r="19" ht="15" spans="2:14">
      <c r="B19" s="37">
        <v>15</v>
      </c>
      <c r="C19" s="42">
        <f t="shared" si="7"/>
        <v>3268760</v>
      </c>
      <c r="D19" s="41"/>
      <c r="E19" s="37" t="str">
        <f t="shared" si="2"/>
        <v>COMBINACAO_15_BOLAS = 3268760;</v>
      </c>
      <c r="F19" s="41"/>
      <c r="G19" s="47">
        <v>15</v>
      </c>
      <c r="H19" s="46">
        <f t="shared" si="8"/>
        <v>1</v>
      </c>
      <c r="I19" s="52">
        <f t="shared" si="3"/>
        <v>16</v>
      </c>
      <c r="J19" s="52">
        <f t="shared" si="4"/>
        <v>136</v>
      </c>
      <c r="K19" s="53">
        <f t="shared" si="5"/>
        <v>816</v>
      </c>
      <c r="M19" s="41">
        <f t="shared" si="1"/>
        <v>9.31322574615479e+20</v>
      </c>
      <c r="N19" s="41">
        <f t="shared" si="6"/>
        <v>9.31322574615475e+20</v>
      </c>
    </row>
    <row r="20" spans="2:14">
      <c r="B20" s="37">
        <v>16</v>
      </c>
      <c r="C20" s="43">
        <f t="shared" si="7"/>
        <v>2042975</v>
      </c>
      <c r="G20" s="48">
        <v>16</v>
      </c>
      <c r="H20" s="41"/>
      <c r="I20" s="46">
        <f t="shared" si="3"/>
        <v>1</v>
      </c>
      <c r="J20" s="52">
        <f t="shared" si="4"/>
        <v>17</v>
      </c>
      <c r="K20" s="53">
        <f t="shared" si="5"/>
        <v>153</v>
      </c>
      <c r="M20" s="41">
        <f t="shared" si="1"/>
        <v>2.3283064365387e+22</v>
      </c>
      <c r="N20" s="41">
        <f t="shared" si="6"/>
        <v>2.3283064365387e+22</v>
      </c>
    </row>
    <row r="21" spans="2:14">
      <c r="B21" s="37">
        <v>17</v>
      </c>
      <c r="C21" s="43">
        <f t="shared" si="7"/>
        <v>1081575</v>
      </c>
      <c r="G21" s="48">
        <v>17</v>
      </c>
      <c r="J21" s="46">
        <f t="shared" si="4"/>
        <v>1</v>
      </c>
      <c r="K21" s="53">
        <f t="shared" si="5"/>
        <v>18</v>
      </c>
      <c r="M21" s="41">
        <f t="shared" si="1"/>
        <v>5.82076609134674e+23</v>
      </c>
      <c r="N21" s="41">
        <f t="shared" si="6"/>
        <v>5.82076609134674e+23</v>
      </c>
    </row>
    <row r="22" ht="15" spans="2:14">
      <c r="B22" s="37">
        <v>18</v>
      </c>
      <c r="C22" s="44">
        <f t="shared" si="7"/>
        <v>480700</v>
      </c>
      <c r="G22" s="48">
        <v>18</v>
      </c>
      <c r="K22" s="48">
        <f t="shared" si="5"/>
        <v>1</v>
      </c>
      <c r="M22" s="41">
        <f t="shared" si="1"/>
        <v>1.45519152283669e+25</v>
      </c>
      <c r="N22" s="41">
        <f t="shared" si="6"/>
        <v>1.45519152283669e+25</v>
      </c>
    </row>
    <row r="23" ht="15" spans="2:14">
      <c r="B23" s="37">
        <v>19</v>
      </c>
      <c r="C23" s="41">
        <f t="shared" si="7"/>
        <v>177100</v>
      </c>
      <c r="G23" s="49" t="s">
        <v>48</v>
      </c>
      <c r="H23" s="49">
        <f t="shared" ref="H23:K23" si="9">SUM(H5:H22)</f>
        <v>32767</v>
      </c>
      <c r="I23" s="49">
        <f t="shared" si="9"/>
        <v>65535</v>
      </c>
      <c r="J23" s="49">
        <f t="shared" si="9"/>
        <v>131071</v>
      </c>
      <c r="K23" s="49">
        <f t="shared" si="9"/>
        <v>262143</v>
      </c>
      <c r="M23" s="41">
        <f t="shared" si="1"/>
        <v>3.63797880709171e+26</v>
      </c>
      <c r="N23" s="41">
        <f t="shared" si="6"/>
        <v>3.63797880709171e+26</v>
      </c>
    </row>
    <row r="24" spans="2:14">
      <c r="B24" s="37">
        <v>20</v>
      </c>
      <c r="C24" s="41">
        <f t="shared" si="7"/>
        <v>53130</v>
      </c>
      <c r="M24" s="41">
        <f t="shared" si="1"/>
        <v>9.09494701772928e+27</v>
      </c>
      <c r="N24" s="41">
        <f t="shared" si="6"/>
        <v>9.09494701772928e+27</v>
      </c>
    </row>
    <row r="25" spans="2:14">
      <c r="B25" s="37">
        <v>21</v>
      </c>
      <c r="C25" s="41">
        <f t="shared" si="7"/>
        <v>12650</v>
      </c>
      <c r="G25" s="40"/>
      <c r="H25" s="40"/>
      <c r="I25" s="40"/>
      <c r="J25" s="40"/>
      <c r="K25" s="40"/>
      <c r="M25" s="41">
        <f t="shared" si="1"/>
        <v>2.27373675443232e+29</v>
      </c>
      <c r="N25" s="41">
        <f t="shared" si="6"/>
        <v>2.27373675443232e+29</v>
      </c>
    </row>
    <row r="26" spans="2:14">
      <c r="B26" s="37">
        <v>22</v>
      </c>
      <c r="C26" s="41">
        <f t="shared" si="7"/>
        <v>2300</v>
      </c>
      <c r="G26" s="40"/>
      <c r="H26" s="40"/>
      <c r="I26" s="40"/>
      <c r="J26" s="40"/>
      <c r="K26" s="40"/>
      <c r="M26" s="41">
        <f t="shared" si="1"/>
        <v>5.6843418860808e+30</v>
      </c>
      <c r="N26" s="41">
        <f t="shared" si="6"/>
        <v>5.6843418860808e+30</v>
      </c>
    </row>
    <row r="27" spans="2:14">
      <c r="B27" s="37">
        <v>23</v>
      </c>
      <c r="C27" s="41">
        <f t="shared" si="7"/>
        <v>300</v>
      </c>
      <c r="G27" s="40"/>
      <c r="H27" s="40"/>
      <c r="I27" s="40"/>
      <c r="J27" s="40"/>
      <c r="K27" s="40"/>
      <c r="M27" s="41">
        <f t="shared" si="1"/>
        <v>1.4210854715202e+32</v>
      </c>
      <c r="N27" s="41">
        <f t="shared" si="6"/>
        <v>1.4210854715202e+32</v>
      </c>
    </row>
    <row r="28" spans="2:14">
      <c r="B28" s="37">
        <v>24</v>
      </c>
      <c r="C28" s="41">
        <f t="shared" si="7"/>
        <v>25</v>
      </c>
      <c r="G28" s="40"/>
      <c r="H28" s="40"/>
      <c r="I28" s="40"/>
      <c r="J28" s="40"/>
      <c r="K28" s="40"/>
      <c r="M28" s="41">
        <f t="shared" si="1"/>
        <v>3.5527136788005e+33</v>
      </c>
      <c r="N28" s="41">
        <f t="shared" si="6"/>
        <v>3.5527136788005e+33</v>
      </c>
    </row>
    <row r="29" spans="2:14">
      <c r="B29" s="37">
        <v>25</v>
      </c>
      <c r="C29" s="41">
        <f t="shared" si="7"/>
        <v>1</v>
      </c>
      <c r="G29" s="40"/>
      <c r="H29" s="40"/>
      <c r="I29" s="40"/>
      <c r="J29" s="40"/>
      <c r="K29" s="40"/>
      <c r="M29" s="41">
        <f t="shared" si="1"/>
        <v>8.88178419700125e+34</v>
      </c>
      <c r="N29" s="41">
        <f t="shared" si="6"/>
        <v>8.88178419700125e+34</v>
      </c>
    </row>
    <row r="30" spans="7:11">
      <c r="G30" s="40"/>
      <c r="H30" s="40"/>
      <c r="I30" s="40"/>
      <c r="J30" s="40"/>
      <c r="K30" s="40"/>
    </row>
  </sheetData>
  <mergeCells count="5">
    <mergeCell ref="H3:K3"/>
    <mergeCell ref="B3:B4"/>
    <mergeCell ref="G3:G4"/>
    <mergeCell ref="M1:M3"/>
    <mergeCell ref="G25:K30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LibreOffice/5.2.7.2$Linux_X86_64 LibreOffice_project/20$Build-2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HORIZONTAL</vt:lpstr>
      <vt:lpstr>VERTICAL</vt:lpstr>
      <vt:lpstr>CRUZETA</vt:lpstr>
      <vt:lpstr>DIAGONAL</vt:lpstr>
      <vt:lpstr>NOVOS_REPETIDOS</vt:lpstr>
      <vt:lpstr>QUARTETO</vt:lpstr>
      <vt:lpstr>PAR_IMPAR</vt:lpstr>
      <vt:lpstr>CURIOSIDADES</vt:lpstr>
      <vt:lpstr>Sheet2</vt:lpstr>
      <vt:lpstr>NOVO_TRIO</vt:lpstr>
      <vt:lpstr>ALOCAR_ESPACO_MI</vt:lpstr>
      <vt:lpstr>TABELA_DE_DESLOCAMENTO</vt:lpstr>
      <vt:lpstr>Sheet6</vt:lpstr>
      <vt:lpstr>Sheet1</vt:lpstr>
      <vt:lpstr>Sheet3</vt:lpstr>
      <vt:lpstr>DIFERENÇA_ENTRE_BOLAS</vt:lpstr>
      <vt:lpstr>Sheet4</vt:lpstr>
      <vt:lpstr>Gerador_Aleatorio</vt:lpstr>
      <vt:lpstr>Sheet7</vt:lpstr>
      <vt:lpstr>TABELA_DE_PROCURA</vt:lpstr>
      <vt:lpstr>Sheet9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fabiuz</dc:creator>
  <cp:lastModifiedBy>fabiuz </cp:lastModifiedBy>
  <cp:revision>2</cp:revision>
  <dcterms:created xsi:type="dcterms:W3CDTF">2017-08-28T12:36:00Z</dcterms:created>
  <dcterms:modified xsi:type="dcterms:W3CDTF">2018-01-05T17:30:29Z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