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Esforço" sheetId="1" state="hidden" r:id="rId2"/>
    <sheet name="Resumo" sheetId="2" state="visible" r:id="rId3"/>
    <sheet name="Percentuais diferença" sheetId="3" state="visible" r:id="rId4"/>
    <sheet name="Amostragem" sheetId="4" state="visible" r:id="rId5"/>
  </sheets>
  <definedNames>
    <definedName function="false" hidden="true" localSheetId="3" name="_xlnm._FilterDatabase" vbProcedure="false">Amostragem!$A$1:$BZ$2</definedName>
    <definedName function="false" hidden="true" localSheetId="2" name="_xlnm._FilterDatabase" vbProcedure="false">'Percentuais diferença'!$A$1:$X$139</definedName>
    <definedName function="false" hidden="false" localSheetId="2" name="_xlnm._FilterDatabase" vbProcedure="false">'Percentuais diferença'!$A$1:$X$2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<sst xmlns="http://schemas.openxmlformats.org/spreadsheetml/2006/main" count="184" uniqueCount="112">
  <si>
    <t xml:space="preserve">Em csv (Arquivos distintos)</t>
  </si>
  <si>
    <t xml:space="preserve">Atividade</t>
  </si>
  <si>
    <t xml:space="preserve">Esforço (Dias)</t>
  </si>
  <si>
    <t xml:space="preserve">EF</t>
  </si>
  <si>
    <t xml:space="preserve">Funcional</t>
  </si>
  <si>
    <t xml:space="preserve">ET + DV</t>
  </si>
  <si>
    <t xml:space="preserve">ajuste Diferenças.csv</t>
  </si>
  <si>
    <t xml:space="preserve">Criação resumo.csv</t>
  </si>
  <si>
    <t xml:space="preserve">ajuste Amostragem.csv</t>
  </si>
  <si>
    <t xml:space="preserve">python ler o csv e converter em excel</t>
  </si>
  <si>
    <t xml:space="preserve">||</t>
  </si>
  <si>
    <t xml:space="preserve">python controlador</t>
  </si>
  <si>
    <t xml:space="preserve">TP</t>
  </si>
  <si>
    <t xml:space="preserve">Teste Produto</t>
  </si>
  <si>
    <t xml:space="preserve">Ex</t>
  </si>
  <si>
    <t xml:space="preserve">Processamento BA</t>
  </si>
  <si>
    <t xml:space="preserve">Esforço Total</t>
  </si>
  <si>
    <t xml:space="preserve">Dias</t>
  </si>
  <si>
    <t xml:space="preserve">Ultimo Protocolado x Impressão</t>
  </si>
  <si>
    <t xml:space="preserve">UF Filial</t>
  </si>
  <si>
    <t xml:space="preserve">Série</t>
  </si>
  <si>
    <t xml:space="preserve">Agrupamento</t>
  </si>
  <si>
    <t xml:space="preserve">Mês de Referência</t>
  </si>
  <si>
    <t xml:space="preserve">Maior Percentual Diferença (Sem Outliers)</t>
  </si>
  <si>
    <t xml:space="preserve">BA</t>
  </si>
  <si>
    <t xml:space="preserve">C</t>
  </si>
  <si>
    <t xml:space="preserve">Cliente</t>
  </si>
  <si>
    <t xml:space="preserve">TIPO DE BATIMENTO</t>
  </si>
  <si>
    <t xml:space="preserve">EMPRESA</t>
  </si>
  <si>
    <t xml:space="preserve">FILIAL</t>
  </si>
  <si>
    <t xml:space="preserve">SERIE</t>
  </si>
  <si>
    <t xml:space="preserve">MES REFERENCIA</t>
  </si>
  <si>
    <t xml:space="preserve">TOTAL NFs Ultimo Protocolado</t>
  </si>
  <si>
    <t xml:space="preserve">ARQUIVO</t>
  </si>
  <si>
    <t xml:space="preserve">DESCRICAO CAMPO</t>
  </si>
  <si>
    <t xml:space="preserve">CATEGORIA</t>
  </si>
  <si>
    <t xml:space="preserve">INDICADOR_OUTLIER</t>
  </si>
  <si>
    <t xml:space="preserve">TOTAL DIFERENCA</t>
  </si>
  <si>
    <t xml:space="preserve">DIFERENCA PERC.</t>
  </si>
  <si>
    <t xml:space="preserve">TOTAL BASE CALCULO ICMS</t>
  </si>
  <si>
    <t xml:space="preserve">BASE CALCULO ICMS DIFERENCA</t>
  </si>
  <si>
    <t xml:space="preserve">BASE CALCULO ICMS DIF.PERCENTUAL</t>
  </si>
  <si>
    <t xml:space="preserve">TOTAL DE ICMS</t>
  </si>
  <si>
    <t xml:space="preserve">ICMS DIFERENCA</t>
  </si>
  <si>
    <t xml:space="preserve">ICMS DIFERENCA PERCENTUAL</t>
  </si>
  <si>
    <t xml:space="preserve">TOTAL NFs DO CONV39</t>
  </si>
  <si>
    <t xml:space="preserve">TOTAL NFs CONV39 DIFERENTE</t>
  </si>
  <si>
    <t xml:space="preserve">CONV39 DIF PERCENTUAL</t>
  </si>
  <si>
    <t xml:space="preserve">TOTAL DO ESTORNO DO CONV39</t>
  </si>
  <si>
    <t xml:space="preserve">CONV39 DIFERENCA</t>
  </si>
  <si>
    <t xml:space="preserve">CONV39 DIFERENCA PERCENTUAL</t>
  </si>
  <si>
    <t xml:space="preserve">Último Protocolado x Impressão (FEED)</t>
  </si>
  <si>
    <t xml:space="preserve">TBRA</t>
  </si>
  <si>
    <t xml:space="preserve">UK</t>
  </si>
  <si>
    <t xml:space="preserve">DESTINATARIO</t>
  </si>
  <si>
    <t xml:space="preserve">CNPJ_CPF_C</t>
  </si>
  <si>
    <t xml:space="preserve">DATA_EMISSAO</t>
  </si>
  <si>
    <t xml:space="preserve">NUMERO_NF</t>
  </si>
  <si>
    <t xml:space="preserve">BASE DE CALCULO ICMS</t>
  </si>
  <si>
    <t xml:space="preserve">VALOR ICMS</t>
  </si>
  <si>
    <t xml:space="preserve">VALOR ESTORNO CONV39</t>
  </si>
  <si>
    <t xml:space="preserve">FLAG_ENCONTROU_BILLING</t>
  </si>
  <si>
    <t xml:space="preserve">CNPJ_IMPRESSAO</t>
  </si>
  <si>
    <t xml:space="preserve">CNPJ_ULTIMO_PROTOCOLADO</t>
  </si>
  <si>
    <t xml:space="preserve">FLAG</t>
  </si>
  <si>
    <t xml:space="preserve">IE_IMPRESSAO</t>
  </si>
  <si>
    <t xml:space="preserve">IE_ULTIMO_PROTOCOLADO</t>
  </si>
  <si>
    <t xml:space="preserve">RAZAOSOCIAL_IMPRESSAO</t>
  </si>
  <si>
    <t xml:space="preserve">RAZAOSOCIAL_ULTIMO_PROTOCOLADO</t>
  </si>
  <si>
    <t xml:space="preserve">ENDERECO_IMPRESSAO</t>
  </si>
  <si>
    <t xml:space="preserve">ENDERECO_ULTIMO_PROTOCOLADO</t>
  </si>
  <si>
    <t xml:space="preserve">NUMERO_IMPRESSAO</t>
  </si>
  <si>
    <t xml:space="preserve">NUMERO_ULTIMO_PROTOCOLADO</t>
  </si>
  <si>
    <t xml:space="preserve">COMPLEMENTO_IMPRESSAO</t>
  </si>
  <si>
    <t xml:space="preserve">COMPLEMENTO_ULTIMO_PROTOCOLADO</t>
  </si>
  <si>
    <t xml:space="preserve">CEP_IMPRESSAO</t>
  </si>
  <si>
    <t xml:space="preserve">CEP_ULTIMO_PROTOCOLADO</t>
  </si>
  <si>
    <t xml:space="preserve">BAIRRO_IMPRESSAO</t>
  </si>
  <si>
    <t xml:space="preserve">BAIRRO_ULTIMO_PROTOCOLADO</t>
  </si>
  <si>
    <t xml:space="preserve">MUNICIPIO_IMPRESSAO</t>
  </si>
  <si>
    <t xml:space="preserve">MUNICIPIO_ULTIMO_PROTOCOLADO</t>
  </si>
  <si>
    <t xml:space="preserve">UF_IMPRESSAO</t>
  </si>
  <si>
    <t xml:space="preserve">UF_ULTIMO_PROTOCOLADO</t>
  </si>
  <si>
    <t xml:space="preserve">TELEFONECONTATO_IMPRESSAO</t>
  </si>
  <si>
    <t xml:space="preserve">TELEFONECONTATO_ULTIMO_PROTOCOLADO</t>
  </si>
  <si>
    <t xml:space="preserve">CODIDENTCONSUMIDOR_IMPRESSAO</t>
  </si>
  <si>
    <t xml:space="preserve">CODIDENTCONSUMIDOR_ULTIMO_PROTOCOLADO</t>
  </si>
  <si>
    <t xml:space="preserve">NUMEROTERMINAL_IMPRESSAO</t>
  </si>
  <si>
    <t xml:space="preserve">NUMEROTERMINAL_ULTIMO_PROTOCOLADO</t>
  </si>
  <si>
    <t xml:space="preserve">UFHABILITACAO_IMPRESSAO</t>
  </si>
  <si>
    <t xml:space="preserve">UFHABILITACAO_ULTIMO_PROTOCOLADO</t>
  </si>
  <si>
    <t xml:space="preserve">CODIGOMUNICIPIO_IMPRESSAO</t>
  </si>
  <si>
    <t xml:space="preserve">CODIGOMUNICIPIO_ULTIMO_PROTOCOLADO</t>
  </si>
  <si>
    <t xml:space="preserve">CADG_COD_IMPRESSAO</t>
  </si>
  <si>
    <t xml:space="preserve">CADG_COD_ULTIMO_PROTOCOLADO</t>
  </si>
  <si>
    <t xml:space="preserve">TERMINAL_TELEF_IMPRESSAO</t>
  </si>
  <si>
    <t xml:space="preserve">TERMINAL_TELEF_ULTIMO_PROTOCOLADO</t>
  </si>
  <si>
    <t xml:space="preserve">TIPO_PESSOA_IMPRESSAO</t>
  </si>
  <si>
    <t xml:space="preserve">TIPO_PESSOA_ULTIMO_PROTOCOLADO</t>
  </si>
  <si>
    <t xml:space="preserve">TERMINAL_PRINC_IMPRESSAO</t>
  </si>
  <si>
    <t xml:space="preserve">TERMINAL_PRINC_ULTIMO_PROTOCOLADO</t>
  </si>
  <si>
    <t xml:space="preserve">TV2</t>
  </si>
  <si>
    <t xml:space="preserve">N</t>
  </si>
  <si>
    <t xml:space="preserve">ISENTO</t>
  </si>
  <si>
    <t xml:space="preserve">S</t>
  </si>
  <si>
    <t xml:space="preserve">JOSE EDUARDO YASUDA ANDRE</t>
  </si>
  <si>
    <t xml:space="preserve">AVENIDA UTINGA</t>
  </si>
  <si>
    <t xml:space="preserve">AVENIDA UTINGA 912</t>
  </si>
  <si>
    <t xml:space="preserve">UTINGA</t>
  </si>
  <si>
    <t xml:space="preserve">SANTO ANDRE</t>
  </si>
  <si>
    <t xml:space="preserve">SP</t>
  </si>
  <si>
    <t xml:space="preserve">Campo Inexistente em 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</si>
</sst>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/YY"/>
    <numFmt numFmtId="166" formatCode="0%"/>
    <numFmt numFmtId="167" formatCode="0.00%"/>
    <numFmt numFmtId="168" formatCode="# ?/?"/>
    <numFmt numFmtId="169" formatCode="D/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D9D9D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4.71"/>
    <col collapsed="false" customWidth="true" hidden="false" outlineLevel="0" max="3" min="3" style="1" width="13.14"/>
    <col collapsed="false" customWidth="true" hidden="false" outlineLevel="0" max="1025" min="4" style="0" width="8.53"/>
  </cols>
  <sheetData>
    <row r="1" customFormat="false" ht="21.75" hidden="false" customHeight="true" outlineLevel="0" collapsed="false">
      <c r="B1" s="2" t="s">
        <v>0</v>
      </c>
      <c r="C1" s="2"/>
    </row>
    <row r="2" customFormat="false" ht="21.75" hidden="false" customHeight="true" outlineLevel="0" collapsed="false">
      <c r="B2" s="3" t="s">
        <v>1</v>
      </c>
      <c r="C2" s="3" t="s">
        <v>2</v>
      </c>
    </row>
    <row r="3" customFormat="false" ht="21.75" hidden="false" customHeight="true" outlineLevel="0" collapsed="false">
      <c r="A3" s="1" t="s">
        <v>3</v>
      </c>
      <c r="B3" s="3" t="s">
        <v>4</v>
      </c>
      <c r="C3" s="3" t="n">
        <v>2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n">
        <v>2</v>
      </c>
    </row>
    <row r="5" customFormat="false" ht="15" hidden="false" customHeight="false" outlineLevel="0" collapsed="false">
      <c r="A5" s="1" t="s">
        <v>5</v>
      </c>
      <c r="B5" s="1" t="s">
        <v>7</v>
      </c>
      <c r="C5" s="1" t="n">
        <v>2</v>
      </c>
    </row>
    <row r="6" customFormat="false" ht="15" hidden="false" customHeight="false" outlineLevel="0" collapsed="false">
      <c r="A6" s="1" t="s">
        <v>5</v>
      </c>
      <c r="B6" s="1" t="s">
        <v>8</v>
      </c>
      <c r="C6" s="1" t="n">
        <v>2</v>
      </c>
    </row>
    <row r="7" customFormat="false" ht="15" hidden="false" customHeight="false" outlineLevel="0" collapsed="false">
      <c r="A7" s="1" t="s">
        <v>5</v>
      </c>
      <c r="B7" s="1" t="s">
        <v>9</v>
      </c>
      <c r="C7" s="1" t="n">
        <v>3</v>
      </c>
      <c r="D7" s="0" t="s">
        <v>10</v>
      </c>
    </row>
    <row r="8" customFormat="false" ht="15" hidden="false" customHeight="false" outlineLevel="0" collapsed="false">
      <c r="A8" s="1" t="s">
        <v>5</v>
      </c>
      <c r="B8" s="1" t="s">
        <v>11</v>
      </c>
      <c r="C8" s="1" t="n">
        <v>1</v>
      </c>
      <c r="D8" s="0" t="s">
        <v>10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n">
        <v>2</v>
      </c>
    </row>
    <row r="10" customFormat="false" ht="15" hidden="false" customHeight="false" outlineLevel="0" collapsed="false">
      <c r="A10" s="1" t="s">
        <v>14</v>
      </c>
      <c r="B10" s="1" t="s">
        <v>15</v>
      </c>
      <c r="C10" s="1" t="n">
        <v>1</v>
      </c>
    </row>
    <row r="12" customFormat="false" ht="15" hidden="false" customHeight="false" outlineLevel="0" collapsed="false">
      <c r="B12" s="1" t="s">
        <v>16</v>
      </c>
      <c r="C12" s="1" t="n">
        <f aca="false">SUM(C3:C10)</f>
        <v>15</v>
      </c>
      <c r="D12" s="1"/>
    </row>
    <row r="13" customFormat="false" ht="15" hidden="false" customHeight="false" outlineLevel="0" collapsed="false">
      <c r="B13" s="1" t="s">
        <v>17</v>
      </c>
      <c r="C13" s="1" t="n">
        <f aca="false">SUM(C3:C6)+C9+C10</f>
        <v>11</v>
      </c>
    </row>
  </sheetData>
  <mergeCells count="1">
    <mergeCell ref="B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24" zeroHeight="false" outlineLevelRow="0" outlineLevelCol="0"/>
  <cols>
    <col collapsed="false" customWidth="true" hidden="false" outlineLevel="0" max="1" min="1" style="1" width="9.14"/>
    <col collapsed="false" customWidth="false" hidden="false" outlineLevel="0" max="2" min="2" style="1" width="11.43"/>
    <col collapsed="false" customWidth="true" hidden="false" outlineLevel="0" max="3" min="3" style="1" width="13.28"/>
    <col collapsed="false" customWidth="true" hidden="false" outlineLevel="0" max="4" min="4" style="1" width="17.71"/>
    <col collapsed="false" customWidth="true" hidden="false" outlineLevel="0" max="5" min="5" style="0" width="39.43"/>
    <col collapsed="false" customWidth="true" hidden="false" outlineLevel="0" max="1025" min="6" style="0" width="8.53"/>
  </cols>
  <sheetData>
    <row r="1" customFormat="false" ht="24" hidden="false" customHeight="true" outlineLevel="0" collapsed="false">
      <c r="A1" s="4" t="s">
        <v>18</v>
      </c>
      <c r="B1" s="4"/>
      <c r="C1" s="4"/>
      <c r="D1" s="4"/>
      <c r="E1" s="4"/>
    </row>
    <row r="2" customFormat="false" ht="24" hidden="false" customHeight="true" outlineLevel="0" collapsed="false">
      <c r="A2" s="5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H2" s="6"/>
      <c r="I2" s="6"/>
    </row>
    <row r="3" customFormat="false" ht="24" hidden="false" customHeight="true" outlineLevel="0" collapsed="false">
      <c r="A3" s="7" t="s">
        <v>24</v>
      </c>
      <c r="B3" s="7" t="s">
        <v>25</v>
      </c>
      <c r="C3" s="7" t="s">
        <v>26</v>
      </c>
      <c r="D3" s="8" t="n">
        <v>43070</v>
      </c>
      <c r="E3" s="9" t="n">
        <v>0.01</v>
      </c>
    </row>
  </sheetData>
  <mergeCells count="1">
    <mergeCell ref="A1:E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23" zeroHeight="false" outlineLevelRow="0" outlineLevelCol="0"/>
  <cols>
    <col collapsed="false" customWidth="true" hidden="false" outlineLevel="0" max="1" min="1" style="1" width="33.88"/>
    <col collapsed="false" customWidth="false" hidden="false" outlineLevel="0" max="2" min="2" style="1" width="11.42"/>
    <col collapsed="false" customWidth="true" hidden="false" outlineLevel="0" max="3" min="3" style="1" width="8.66"/>
    <col collapsed="false" customWidth="true" hidden="false" outlineLevel="0" max="4" min="4" style="1" width="8.52"/>
    <col collapsed="false" customWidth="true" hidden="false" outlineLevel="0" max="5" min="5" style="1" width="18.17"/>
    <col collapsed="false" customWidth="true" hidden="false" outlineLevel="0" max="6" min="6" style="1" width="28.36"/>
    <col collapsed="false" customWidth="true" hidden="false" outlineLevel="0" max="7" min="7" style="1" width="13.35"/>
    <col collapsed="false" customWidth="true" hidden="false" outlineLevel="0" max="8" min="8" style="1" width="26.85"/>
    <col collapsed="false" customWidth="true" hidden="false" outlineLevel="0" max="9" min="9" style="1" width="12.93"/>
    <col collapsed="false" customWidth="true" hidden="false" outlineLevel="0" max="10" min="10" style="1" width="20.91"/>
    <col collapsed="false" customWidth="true" hidden="false" outlineLevel="0" max="11" min="11" style="1" width="18.72"/>
    <col collapsed="false" customWidth="true" hidden="false" outlineLevel="0" max="12" min="12" style="1" width="18.45"/>
    <col collapsed="false" customWidth="true" hidden="false" outlineLevel="0" max="13" min="13" style="1" width="26.45"/>
    <col collapsed="false" customWidth="true" hidden="false" outlineLevel="0" max="14" min="14" style="1" width="30.85"/>
    <col collapsed="false" customWidth="true" hidden="false" outlineLevel="0" max="15" min="15" style="1" width="35.26"/>
    <col collapsed="false" customWidth="true" hidden="false" outlineLevel="0" max="16" min="16" style="1" width="16.24"/>
    <col collapsed="false" customWidth="true" hidden="false" outlineLevel="0" max="17" min="17" style="1" width="17.74"/>
    <col collapsed="false" customWidth="true" hidden="false" outlineLevel="0" max="18" min="18" style="1" width="29.19"/>
    <col collapsed="false" customWidth="true" hidden="false" outlineLevel="0" max="19" min="19" style="1" width="22.72"/>
    <col collapsed="false" customWidth="true" hidden="false" outlineLevel="0" max="20" min="20" style="1" width="29.62"/>
    <col collapsed="false" customWidth="true" hidden="false" outlineLevel="0" max="21" min="21" style="1" width="29.89"/>
    <col collapsed="false" customWidth="true" hidden="false" outlineLevel="0" max="22" min="22" style="1" width="30.71"/>
    <col collapsed="false" customWidth="true" hidden="false" outlineLevel="0" max="23" min="23" style="1" width="20.51"/>
    <col collapsed="false" customWidth="true" hidden="false" outlineLevel="0" max="24" min="24" style="1" width="31.95"/>
    <col collapsed="false" customWidth="true" hidden="false" outlineLevel="0" max="1023" min="25" style="1" width="9.14"/>
    <col collapsed="false" customWidth="true" hidden="false" outlineLevel="0" max="1025" min="1024" style="0" width="9.14"/>
  </cols>
  <sheetData>
    <row r="1" customFormat="false" ht="23" hidden="false" customHeight="true" outlineLevel="0" collapsed="false">
      <c r="A1" s="10" t="s">
        <v>27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  <c r="T1" s="10" t="s">
        <v>46</v>
      </c>
      <c r="U1" s="10" t="s">
        <v>47</v>
      </c>
      <c r="V1" s="10" t="s">
        <v>48</v>
      </c>
      <c r="W1" s="10" t="s">
        <v>49</v>
      </c>
      <c r="X1" s="10" t="s">
        <v>50</v>
      </c>
    </row>
    <row r="2" customFormat="false" ht="23" hidden="false" customHeight="true" outlineLevel="0" collapsed="false">
      <c r="A2" s="7" t="s">
        <v>51</v>
      </c>
      <c r="B2" s="7" t="s">
        <v>52</v>
      </c>
      <c r="C2" s="7" t="n">
        <v>1</v>
      </c>
      <c r="D2" s="7" t="s">
        <v>53</v>
      </c>
      <c r="E2" s="8" t="n">
        <v>43070</v>
      </c>
      <c r="F2" s="7" t="n">
        <v>360348</v>
      </c>
      <c r="G2" s="7" t="s">
        <v>54</v>
      </c>
      <c r="H2" s="7" t="s">
        <v>55</v>
      </c>
      <c r="I2" s="7" t="s">
        <v>26</v>
      </c>
      <c r="J2" s="7" t="str">
        <f aca="false">IF(L2&gt;50%,"S","N")</f>
        <v>N</v>
      </c>
      <c r="K2" s="7" t="n">
        <v>2347</v>
      </c>
      <c r="L2" s="11" t="n">
        <v>0.0065</v>
      </c>
      <c r="M2" s="7" t="n">
        <v>50124980.94</v>
      </c>
      <c r="N2" s="7" t="n">
        <v>35148.28</v>
      </c>
      <c r="O2" s="11" t="n">
        <v>0.0007</v>
      </c>
      <c r="P2" s="7" t="n">
        <v>12524010.52</v>
      </c>
      <c r="Q2" s="7" t="n">
        <v>8786.15</v>
      </c>
      <c r="R2" s="11" t="n">
        <v>0.0007</v>
      </c>
      <c r="S2" s="7" t="n">
        <v>45</v>
      </c>
      <c r="T2" s="7" t="n">
        <v>0</v>
      </c>
      <c r="U2" s="11" t="n">
        <v>0</v>
      </c>
      <c r="V2" s="7" t="n">
        <v>3280.28</v>
      </c>
      <c r="W2" s="7" t="n">
        <v>0</v>
      </c>
      <c r="X2" s="11" t="n">
        <v>0</v>
      </c>
    </row>
  </sheetData>
  <autoFilter ref="A1:X13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23" zeroHeight="false" outlineLevelRow="0" outlineLevelCol="0"/>
  <cols>
    <col collapsed="false" customWidth="true" hidden="false" outlineLevel="0" max="1" min="1" style="1" width="9.21"/>
    <col collapsed="false" customWidth="true" hidden="false" outlineLevel="0" max="2" min="2" style="1" width="6.46"/>
    <col collapsed="false" customWidth="true" hidden="false" outlineLevel="0" max="3" min="3" style="1" width="6.31"/>
    <col collapsed="false" customWidth="true" hidden="false" outlineLevel="0" max="4" min="4" style="1" width="13.9"/>
    <col collapsed="false" customWidth="true" hidden="false" outlineLevel="0" max="5" min="5" style="1" width="11.69"/>
    <col collapsed="false" customWidth="true" hidden="false" outlineLevel="0" max="6" min="6" style="1" width="21.47"/>
    <col collapsed="false" customWidth="true" hidden="false" outlineLevel="0" max="7" min="7" style="1" width="11.28"/>
    <col collapsed="false" customWidth="true" hidden="false" outlineLevel="0" max="8" min="8" style="1" width="22.58"/>
    <col collapsed="false" customWidth="true" hidden="false" outlineLevel="0" max="9" min="9" style="1" width="24.64"/>
    <col collapsed="false" customWidth="true" hidden="false" outlineLevel="0" max="10" min="10" style="12" width="15.69"/>
    <col collapsed="false" customWidth="true" hidden="false" outlineLevel="0" max="11" min="11" style="12" width="25.34"/>
    <col collapsed="false" customWidth="true" hidden="false" outlineLevel="0" max="12" min="12" style="1" width="5.64"/>
    <col collapsed="false" customWidth="true" hidden="false" outlineLevel="0" max="13" min="13" style="12" width="13.48"/>
    <col collapsed="false" customWidth="true" hidden="false" outlineLevel="0" max="14" min="14" style="12" width="23.13"/>
    <col collapsed="false" customWidth="true" hidden="false" outlineLevel="0" max="15" min="15" style="1" width="5.64"/>
    <col collapsed="false" customWidth="true" hidden="false" outlineLevel="0" max="16" min="16" style="1" width="27.68"/>
    <col collapsed="false" customWidth="true" hidden="false" outlineLevel="0" max="17" min="17" style="1" width="33.19"/>
    <col collapsed="false" customWidth="true" hidden="false" outlineLevel="0" max="18" min="18" style="1" width="5.64"/>
    <col collapsed="false" customWidth="true" hidden="false" outlineLevel="0" max="19" min="19" style="1" width="21.06"/>
    <col collapsed="false" customWidth="true" hidden="false" outlineLevel="0" max="20" min="20" style="1" width="30.71"/>
    <col collapsed="false" customWidth="true" hidden="false" outlineLevel="0" max="21" min="21" style="1" width="5.64"/>
    <col collapsed="false" customWidth="true" hidden="false" outlineLevel="0" max="22" min="22" style="1" width="19.13"/>
    <col collapsed="false" customWidth="true" hidden="false" outlineLevel="0" max="23" min="23" style="1" width="28.78"/>
    <col collapsed="false" customWidth="true" hidden="false" outlineLevel="0" max="24" min="24" style="1" width="5.64"/>
    <col collapsed="false" customWidth="true" hidden="false" outlineLevel="0" max="25" min="25" style="1" width="24.51"/>
    <col collapsed="false" customWidth="true" hidden="false" outlineLevel="0" max="26" min="26" style="1" width="34.16"/>
    <col collapsed="false" customWidth="true" hidden="false" outlineLevel="0" max="27" min="27" style="1" width="5.64"/>
    <col collapsed="false" customWidth="true" hidden="false" outlineLevel="0" max="28" min="28" style="1" width="15"/>
    <col collapsed="false" customWidth="true" hidden="false" outlineLevel="0" max="29" min="29" style="1" width="24.64"/>
    <col collapsed="false" customWidth="true" hidden="false" outlineLevel="0" max="30" min="30" style="1" width="5.64"/>
    <col collapsed="false" customWidth="true" hidden="false" outlineLevel="0" max="31" min="31" style="1" width="18.03"/>
    <col collapsed="false" customWidth="true" hidden="false" outlineLevel="0" max="32" min="32" style="1" width="27.68"/>
    <col collapsed="false" customWidth="true" hidden="false" outlineLevel="0" max="33" min="33" style="1" width="5.64"/>
    <col collapsed="false" customWidth="true" hidden="false" outlineLevel="0" max="34" min="34" style="1" width="20.65"/>
    <col collapsed="false" customWidth="true" hidden="false" outlineLevel="0" max="35" min="35" style="1" width="30.29"/>
    <col collapsed="false" customWidth="true" hidden="false" outlineLevel="0" max="36" min="36" style="1" width="5.64"/>
    <col collapsed="false" customWidth="true" hidden="false" outlineLevel="0" max="37" min="37" style="1" width="14.02"/>
    <col collapsed="false" customWidth="true" hidden="false" outlineLevel="0" max="38" min="38" style="1" width="23.68"/>
    <col collapsed="false" customWidth="true" hidden="false" outlineLevel="0" max="39" min="39" style="1" width="5.64"/>
    <col collapsed="false" customWidth="true" hidden="false" outlineLevel="0" max="40" min="40" style="1" width="28.09"/>
    <col collapsed="false" customWidth="true" hidden="false" outlineLevel="0" max="41" min="41" style="1" width="37.74"/>
    <col collapsed="false" customWidth="true" hidden="false" outlineLevel="0" max="42" min="42" style="1" width="5.64"/>
    <col collapsed="false" customWidth="true" hidden="false" outlineLevel="0" max="43" min="43" style="12" width="31.95"/>
    <col collapsed="false" customWidth="true" hidden="false" outlineLevel="0" max="44" min="44" style="12" width="41.6"/>
    <col collapsed="false" customWidth="true" hidden="false" outlineLevel="0" max="45" min="45" style="1" width="5.64"/>
    <col collapsed="false" customWidth="true" hidden="false" outlineLevel="0" max="46" min="46" style="1" width="27.54"/>
    <col collapsed="false" customWidth="true" hidden="false" outlineLevel="0" max="47" min="47" style="1" width="37.19"/>
    <col collapsed="false" customWidth="true" hidden="false" outlineLevel="0" max="48" min="48" style="1" width="5.64"/>
    <col collapsed="false" customWidth="true" hidden="false" outlineLevel="0" max="49" min="49" style="1" width="24.91"/>
    <col collapsed="false" customWidth="true" hidden="false" outlineLevel="0" max="50" min="50" style="1" width="34.57"/>
    <col collapsed="false" customWidth="true" hidden="false" outlineLevel="0" max="51" min="51" style="1" width="5.64"/>
    <col collapsed="false" customWidth="true" hidden="false" outlineLevel="0" max="52" min="52" style="1" width="27.27"/>
    <col collapsed="false" customWidth="true" hidden="false" outlineLevel="0" max="53" min="53" style="1" width="36.91"/>
    <col collapsed="false" customWidth="true" hidden="false" outlineLevel="0" max="54" min="54" style="1" width="25.06"/>
    <col collapsed="false" customWidth="true" hidden="false" outlineLevel="0" max="55" min="55" style="12" width="15.69"/>
    <col collapsed="false" customWidth="true" hidden="false" outlineLevel="0" max="56" min="56" style="12" width="25.34"/>
    <col collapsed="false" customWidth="true" hidden="false" outlineLevel="0" max="57" min="57" style="1" width="5.64"/>
    <col collapsed="false" customWidth="true" hidden="false" outlineLevel="0" max="58" min="58" style="12" width="13.48"/>
    <col collapsed="false" customWidth="true" hidden="false" outlineLevel="0" max="59" min="59" style="12" width="23.13"/>
    <col collapsed="false" customWidth="true" hidden="false" outlineLevel="0" max="60" min="60" style="1" width="5.64"/>
    <col collapsed="false" customWidth="true" hidden="false" outlineLevel="0" max="61" min="61" style="1" width="27.68"/>
    <col collapsed="false" customWidth="true" hidden="false" outlineLevel="0" max="62" min="62" style="1" width="33.19"/>
    <col collapsed="false" customWidth="true" hidden="false" outlineLevel="0" max="63" min="63" style="1" width="5.64"/>
    <col collapsed="false" customWidth="true" hidden="false" outlineLevel="0" max="64" min="64" style="1" width="14.02"/>
    <col collapsed="false" customWidth="true" hidden="false" outlineLevel="0" max="65" min="65" style="1" width="23.68"/>
    <col collapsed="false" customWidth="true" hidden="false" outlineLevel="0" max="66" min="66" style="1" width="5.64"/>
    <col collapsed="false" customWidth="true" hidden="false" outlineLevel="0" max="67" min="67" style="12" width="20.91"/>
    <col collapsed="false" customWidth="true" hidden="false" outlineLevel="0" max="68" min="68" style="12" width="30.57"/>
    <col collapsed="false" customWidth="true" hidden="false" outlineLevel="0" max="69" min="69" style="1" width="5.64"/>
    <col collapsed="false" customWidth="true" hidden="false" outlineLevel="0" max="70" min="70" style="1" width="26.17"/>
    <col collapsed="false" customWidth="true" hidden="false" outlineLevel="0" max="71" min="71" style="1" width="35.81"/>
    <col collapsed="false" customWidth="true" hidden="false" outlineLevel="0" max="72" min="72" style="1" width="5.64"/>
    <col collapsed="false" customWidth="true" hidden="false" outlineLevel="0" max="73" min="73" style="1" width="23"/>
    <col collapsed="false" customWidth="true" hidden="false" outlineLevel="0" max="74" min="74" style="1" width="32.64"/>
    <col collapsed="false" customWidth="true" hidden="false" outlineLevel="0" max="75" min="75" style="1" width="25.06"/>
    <col collapsed="false" customWidth="true" hidden="false" outlineLevel="0" max="76" min="76" style="1" width="26.02"/>
    <col collapsed="false" customWidth="true" hidden="false" outlineLevel="0" max="77" min="77" style="1" width="35.67"/>
    <col collapsed="false" customWidth="true" hidden="false" outlineLevel="0" max="78" min="78" style="1" width="25.06"/>
    <col collapsed="false" customWidth="true" hidden="false" outlineLevel="0" max="1025" min="79" style="1" width="9.14"/>
  </cols>
  <sheetData>
    <row r="1" customFormat="false" ht="23" hidden="false" customHeight="true" outlineLevel="0" collapsed="false">
      <c r="A1" s="10" t="s">
        <v>28</v>
      </c>
      <c r="B1" s="10" t="s">
        <v>29</v>
      </c>
      <c r="C1" s="10" t="s">
        <v>30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3" t="s">
        <v>61</v>
      </c>
      <c r="J1" s="10" t="s">
        <v>62</v>
      </c>
      <c r="K1" s="10" t="s">
        <v>63</v>
      </c>
      <c r="L1" s="10" t="s">
        <v>64</v>
      </c>
      <c r="M1" s="10" t="s">
        <v>65</v>
      </c>
      <c r="N1" s="10" t="s">
        <v>66</v>
      </c>
      <c r="O1" s="10" t="s">
        <v>64</v>
      </c>
      <c r="P1" s="10" t="s">
        <v>67</v>
      </c>
      <c r="Q1" s="10" t="s">
        <v>68</v>
      </c>
      <c r="R1" s="10" t="s">
        <v>64</v>
      </c>
      <c r="S1" s="10" t="s">
        <v>69</v>
      </c>
      <c r="T1" s="10" t="s">
        <v>70</v>
      </c>
      <c r="U1" s="10" t="s">
        <v>64</v>
      </c>
      <c r="V1" s="10" t="s">
        <v>71</v>
      </c>
      <c r="W1" s="10" t="s">
        <v>72</v>
      </c>
      <c r="X1" s="10" t="s">
        <v>64</v>
      </c>
      <c r="Y1" s="10" t="s">
        <v>73</v>
      </c>
      <c r="Z1" s="10" t="s">
        <v>74</v>
      </c>
      <c r="AA1" s="10" t="s">
        <v>64</v>
      </c>
      <c r="AB1" s="10" t="s">
        <v>75</v>
      </c>
      <c r="AC1" s="10" t="s">
        <v>76</v>
      </c>
      <c r="AD1" s="10" t="s">
        <v>64</v>
      </c>
      <c r="AE1" s="10" t="s">
        <v>77</v>
      </c>
      <c r="AF1" s="10" t="s">
        <v>78</v>
      </c>
      <c r="AG1" s="10" t="s">
        <v>64</v>
      </c>
      <c r="AH1" s="10" t="s">
        <v>79</v>
      </c>
      <c r="AI1" s="10" t="s">
        <v>80</v>
      </c>
      <c r="AJ1" s="10" t="s">
        <v>64</v>
      </c>
      <c r="AK1" s="10" t="s">
        <v>81</v>
      </c>
      <c r="AL1" s="10" t="s">
        <v>82</v>
      </c>
      <c r="AM1" s="10" t="s">
        <v>64</v>
      </c>
      <c r="AN1" s="10" t="s">
        <v>83</v>
      </c>
      <c r="AO1" s="10" t="s">
        <v>84</v>
      </c>
      <c r="AP1" s="10" t="s">
        <v>64</v>
      </c>
      <c r="AQ1" s="10" t="s">
        <v>85</v>
      </c>
      <c r="AR1" s="10" t="s">
        <v>86</v>
      </c>
      <c r="AS1" s="10" t="s">
        <v>64</v>
      </c>
      <c r="AT1" s="10" t="s">
        <v>87</v>
      </c>
      <c r="AU1" s="10" t="s">
        <v>88</v>
      </c>
      <c r="AV1" s="10" t="s">
        <v>64</v>
      </c>
      <c r="AW1" s="10" t="s">
        <v>89</v>
      </c>
      <c r="AX1" s="10" t="s">
        <v>90</v>
      </c>
      <c r="AY1" s="10" t="s">
        <v>64</v>
      </c>
      <c r="AZ1" s="10" t="s">
        <v>91</v>
      </c>
      <c r="BA1" s="10" t="s">
        <v>92</v>
      </c>
      <c r="BB1" s="10" t="s">
        <v>64</v>
      </c>
      <c r="BC1" s="10" t="s">
        <v>62</v>
      </c>
      <c r="BD1" s="10" t="s">
        <v>63</v>
      </c>
      <c r="BE1" s="10" t="s">
        <v>64</v>
      </c>
      <c r="BF1" s="10" t="s">
        <v>65</v>
      </c>
      <c r="BG1" s="10" t="s">
        <v>66</v>
      </c>
      <c r="BH1" s="10" t="s">
        <v>64</v>
      </c>
      <c r="BI1" s="10" t="s">
        <v>67</v>
      </c>
      <c r="BJ1" s="10" t="s">
        <v>68</v>
      </c>
      <c r="BK1" s="10" t="s">
        <v>64</v>
      </c>
      <c r="BL1" s="10" t="s">
        <v>81</v>
      </c>
      <c r="BM1" s="10" t="s">
        <v>82</v>
      </c>
      <c r="BN1" s="10" t="s">
        <v>64</v>
      </c>
      <c r="BO1" s="10" t="s">
        <v>93</v>
      </c>
      <c r="BP1" s="10" t="s">
        <v>94</v>
      </c>
      <c r="BQ1" s="10" t="s">
        <v>64</v>
      </c>
      <c r="BR1" s="10" t="s">
        <v>95</v>
      </c>
      <c r="BS1" s="10" t="s">
        <v>96</v>
      </c>
      <c r="BT1" s="10" t="s">
        <v>64</v>
      </c>
      <c r="BU1" s="10" t="s">
        <v>97</v>
      </c>
      <c r="BV1" s="10" t="s">
        <v>98</v>
      </c>
      <c r="BW1" s="10" t="s">
        <v>64</v>
      </c>
      <c r="BX1" s="10" t="s">
        <v>99</v>
      </c>
      <c r="BY1" s="10" t="s">
        <v>100</v>
      </c>
      <c r="BZ1" s="10" t="s">
        <v>64</v>
      </c>
    </row>
    <row r="2" customFormat="false" ht="23" hidden="false" customHeight="true" outlineLevel="0" collapsed="false">
      <c r="A2" s="7" t="s">
        <v>52</v>
      </c>
      <c r="B2" s="7" t="n">
        <v>1</v>
      </c>
      <c r="C2" s="7" t="s">
        <v>101</v>
      </c>
      <c r="D2" s="14" t="n">
        <v>42475</v>
      </c>
      <c r="E2" s="7" t="n">
        <v>1</v>
      </c>
      <c r="F2" s="7" t="n">
        <v>8.89</v>
      </c>
      <c r="G2" s="7" t="n">
        <v>2.22</v>
      </c>
      <c r="H2" s="7" t="n">
        <v>0</v>
      </c>
      <c r="I2" s="7" t="s">
        <v>102</v>
      </c>
      <c r="J2" s="7" t="n">
        <v>31771893826</v>
      </c>
      <c r="K2" s="7" t="n">
        <v>31771893826</v>
      </c>
      <c r="L2" s="7" t="s">
        <v>102</v>
      </c>
      <c r="M2" s="7"/>
      <c r="N2" s="7" t="s">
        <v>103</v>
      </c>
      <c r="O2" s="7" t="s">
        <v>104</v>
      </c>
      <c r="P2" s="7" t="s">
        <v>105</v>
      </c>
      <c r="Q2" s="7" t="s">
        <v>105</v>
      </c>
      <c r="R2" s="7" t="s">
        <v>102</v>
      </c>
      <c r="S2" s="7" t="s">
        <v>106</v>
      </c>
      <c r="T2" s="7" t="s">
        <v>107</v>
      </c>
      <c r="U2" s="7" t="s">
        <v>104</v>
      </c>
      <c r="V2" s="7" t="n">
        <v>912</v>
      </c>
      <c r="W2" s="7" t="n">
        <v>0</v>
      </c>
      <c r="X2" s="7" t="s">
        <v>104</v>
      </c>
      <c r="Y2" s="7"/>
      <c r="Z2" s="7"/>
      <c r="AA2" s="7" t="s">
        <v>102</v>
      </c>
      <c r="AB2" s="7" t="n">
        <v>9220611</v>
      </c>
      <c r="AC2" s="7" t="n">
        <v>9220611</v>
      </c>
      <c r="AD2" s="7" t="s">
        <v>102</v>
      </c>
      <c r="AE2" s="7" t="s">
        <v>108</v>
      </c>
      <c r="AF2" s="7" t="s">
        <v>108</v>
      </c>
      <c r="AG2" s="7" t="s">
        <v>102</v>
      </c>
      <c r="AH2" s="7" t="s">
        <v>109</v>
      </c>
      <c r="AI2" s="7" t="s">
        <v>109</v>
      </c>
      <c r="AJ2" s="7" t="s">
        <v>102</v>
      </c>
      <c r="AK2" s="7" t="s">
        <v>110</v>
      </c>
      <c r="AL2" s="7" t="s">
        <v>110</v>
      </c>
      <c r="AM2" s="7" t="s">
        <v>102</v>
      </c>
      <c r="AN2" s="7"/>
      <c r="AO2" s="7" t="n">
        <v>0</v>
      </c>
      <c r="AP2" s="7" t="s">
        <v>104</v>
      </c>
      <c r="AQ2" s="7" t="n">
        <v>899995010545</v>
      </c>
      <c r="AR2" s="7" t="n">
        <v>317718938</v>
      </c>
      <c r="AS2" s="7" t="s">
        <v>104</v>
      </c>
      <c r="AT2" s="7"/>
      <c r="AU2" s="7"/>
      <c r="AV2" s="7" t="s">
        <v>102</v>
      </c>
      <c r="AW2" s="7" t="s">
        <v>110</v>
      </c>
      <c r="AX2" s="7" t="s">
        <v>110</v>
      </c>
      <c r="AY2" s="7" t="s">
        <v>102</v>
      </c>
      <c r="AZ2" s="7"/>
      <c r="BA2" s="7"/>
      <c r="BB2" s="7" t="s">
        <v>111</v>
      </c>
      <c r="BC2" s="7" t="n">
        <v>31771893826</v>
      </c>
      <c r="BD2" s="7" t="n">
        <v>31771893826</v>
      </c>
      <c r="BE2" s="7" t="s">
        <v>102</v>
      </c>
      <c r="BF2" s="7"/>
      <c r="BG2" s="7" t="s">
        <v>103</v>
      </c>
      <c r="BH2" s="7" t="s">
        <v>104</v>
      </c>
      <c r="BI2" s="7" t="s">
        <v>105</v>
      </c>
      <c r="BJ2" s="7" t="s">
        <v>105</v>
      </c>
      <c r="BK2" s="7" t="s">
        <v>102</v>
      </c>
      <c r="BL2" s="7" t="s">
        <v>110</v>
      </c>
      <c r="BM2" s="7" t="s">
        <v>110</v>
      </c>
      <c r="BN2" s="7" t="s">
        <v>102</v>
      </c>
      <c r="BO2" s="7" t="n">
        <v>899995010545</v>
      </c>
      <c r="BP2" s="7" t="n">
        <v>317718938</v>
      </c>
      <c r="BQ2" s="7" t="s">
        <v>104</v>
      </c>
      <c r="BR2" s="7"/>
      <c r="BS2" s="7"/>
      <c r="BT2" s="7" t="s">
        <v>102</v>
      </c>
      <c r="BU2" s="7"/>
      <c r="BV2" s="7"/>
      <c r="BW2" s="7" t="s">
        <v>111</v>
      </c>
      <c r="BX2" s="7"/>
      <c r="BY2" s="7"/>
      <c r="BZ2" s="7" t="s">
        <v>111</v>
      </c>
    </row>
  </sheetData>
  <autoFilter ref="A1:BZ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2021-04-27T13:43:22Z</dcterms:created>
  <dc:creator>Kyros</dc:creator>
  <dc:description/>
  <dc:language>pt-BR</dc:language>
  <cp:lastModifiedBy/>
  <dcterms:modified xsi:type="dcterms:W3CDTF">2022-02-08T08:26:18Z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