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educastro/Desktop/TCC/TCC_EduardoCastro_AvaliacaoDoEcossistemaDeStartupsDoDF/"/>
    </mc:Choice>
  </mc:AlternateContent>
  <bookViews>
    <workbookView xWindow="0" yWindow="460" windowWidth="28800" windowHeight="17460" tabRatio="500" activeTab="1"/>
  </bookViews>
  <sheets>
    <sheet name="2017.2" sheetId="1" r:id="rId1"/>
    <sheet name="2017.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18" i="1"/>
  <c r="I15" i="1"/>
  <c r="I14" i="1"/>
  <c r="I17" i="1"/>
  <c r="I16" i="1"/>
  <c r="I12" i="1"/>
  <c r="I13" i="1"/>
  <c r="I9" i="1"/>
  <c r="I11" i="1"/>
  <c r="I8" i="1"/>
  <c r="I10" i="1"/>
  <c r="I6" i="1"/>
  <c r="I7" i="1"/>
  <c r="I5" i="1"/>
  <c r="I4" i="1"/>
  <c r="I3" i="1"/>
  <c r="I2" i="1"/>
  <c r="F7" i="2"/>
  <c r="F5" i="2"/>
  <c r="F6" i="2"/>
  <c r="F17" i="2"/>
  <c r="F15" i="2"/>
  <c r="F16" i="2"/>
  <c r="F18" i="2"/>
  <c r="F4" i="2"/>
  <c r="F11" i="2"/>
  <c r="F10" i="2"/>
  <c r="F9" i="2"/>
  <c r="F3" i="2"/>
  <c r="F8" i="2"/>
  <c r="F14" i="2"/>
  <c r="F12" i="2"/>
  <c r="F19" i="2"/>
  <c r="F13" i="2"/>
  <c r="F20" i="2"/>
</calcChain>
</file>

<file path=xl/sharedStrings.xml><?xml version="1.0" encoding="utf-8"?>
<sst xmlns="http://schemas.openxmlformats.org/spreadsheetml/2006/main" count="1149" uniqueCount="577">
  <si>
    <t>Teaching Hand</t>
  </si>
  <si>
    <t>AL</t>
  </si>
  <si>
    <t>AbsamBOX</t>
  </si>
  <si>
    <t>BA</t>
  </si>
  <si>
    <t>PORTAL CONDOMINIAL</t>
  </si>
  <si>
    <t>Mel de Cacau</t>
  </si>
  <si>
    <t>Constrcode</t>
  </si>
  <si>
    <t>QR POINT</t>
  </si>
  <si>
    <t>HUNTVISION</t>
  </si>
  <si>
    <t>Hotelary</t>
  </si>
  <si>
    <t>MaosqueEnsinam</t>
  </si>
  <si>
    <t>Smart Security</t>
  </si>
  <si>
    <t>Soll</t>
  </si>
  <si>
    <t>GECE</t>
  </si>
  <si>
    <t>CE</t>
  </si>
  <si>
    <t>ajudaJUS</t>
  </si>
  <si>
    <t>Bitllab Technology</t>
  </si>
  <si>
    <t>Familydoc</t>
  </si>
  <si>
    <t>Energo OEM</t>
  </si>
  <si>
    <t>Aval Engenharia</t>
  </si>
  <si>
    <t>VibEye</t>
  </si>
  <si>
    <t>HandShake</t>
  </si>
  <si>
    <t>GastroBox</t>
  </si>
  <si>
    <t>DF</t>
  </si>
  <si>
    <t>Go Educa</t>
  </si>
  <si>
    <t>Digitrack</t>
  </si>
  <si>
    <t>Instabuy</t>
  </si>
  <si>
    <t>Lexana</t>
  </si>
  <si>
    <t>INVISUAL TECNOLOGIA</t>
  </si>
  <si>
    <t>Acvida</t>
  </si>
  <si>
    <t>Agromob</t>
  </si>
  <si>
    <t>ADP TECNOLOGIA</t>
  </si>
  <si>
    <t>4 Flyers</t>
  </si>
  <si>
    <t>Bake-in-Box</t>
  </si>
  <si>
    <t>CheckVelox</t>
  </si>
  <si>
    <t>Ludo Thinking</t>
  </si>
  <si>
    <t>ES</t>
  </si>
  <si>
    <t>Migraine Cure</t>
  </si>
  <si>
    <t>EVERYCARE</t>
  </si>
  <si>
    <t>DESTINE JÁ</t>
  </si>
  <si>
    <t>Mutual.Life</t>
  </si>
  <si>
    <t>GETJUS</t>
  </si>
  <si>
    <t>GO</t>
  </si>
  <si>
    <t>HoldPets</t>
  </si>
  <si>
    <t>CONGRESSY</t>
  </si>
  <si>
    <t>MineXplore</t>
  </si>
  <si>
    <t>Nutricandies</t>
  </si>
  <si>
    <t>Flip</t>
  </si>
  <si>
    <t>Resultys</t>
  </si>
  <si>
    <t>4Park</t>
  </si>
  <si>
    <t>NurseBot</t>
  </si>
  <si>
    <t>Easy Houses</t>
  </si>
  <si>
    <t>MG</t>
  </si>
  <si>
    <t>Percurso Pré-vestibular e Enem</t>
  </si>
  <si>
    <t>Nanocell</t>
  </si>
  <si>
    <t>ZENPET</t>
  </si>
  <si>
    <t>Nagro</t>
  </si>
  <si>
    <t>B11</t>
  </si>
  <si>
    <t>MedYes</t>
  </si>
  <si>
    <t>Saved Food</t>
  </si>
  <si>
    <t>Mega Traço Games</t>
  </si>
  <si>
    <t>APITY</t>
  </si>
  <si>
    <t>personal2travel</t>
  </si>
  <si>
    <t>Viewbooster360</t>
  </si>
  <si>
    <t>Brapi.com</t>
  </si>
  <si>
    <t>4Hoofs</t>
  </si>
  <si>
    <t>Diagnóstico Público</t>
  </si>
  <si>
    <t>Fork Dreams</t>
  </si>
  <si>
    <t>Psico Manager</t>
  </si>
  <si>
    <t>Noeh</t>
  </si>
  <si>
    <t>TRACKTOOR</t>
  </si>
  <si>
    <t>Simplifica Fretes</t>
  </si>
  <si>
    <t>Biometano energia</t>
  </si>
  <si>
    <t>Geobee - Software by Geo</t>
  </si>
  <si>
    <t>Amezze</t>
  </si>
  <si>
    <t>Smallpower</t>
  </si>
  <si>
    <t>Medintime</t>
  </si>
  <si>
    <t>VENCOM</t>
  </si>
  <si>
    <t>Smart Brace</t>
  </si>
  <si>
    <t>Physium Soluções Hospitalares</t>
  </si>
  <si>
    <t>Master Freela</t>
  </si>
  <si>
    <t>NETYS</t>
  </si>
  <si>
    <t>Evertech</t>
  </si>
  <si>
    <t>Pris</t>
  </si>
  <si>
    <t>Reaver Soluções</t>
  </si>
  <si>
    <t>Volta Solar</t>
  </si>
  <si>
    <t>Saúde Legal</t>
  </si>
  <si>
    <t>MT</t>
  </si>
  <si>
    <t>Plantae - Gestão Agrícola</t>
  </si>
  <si>
    <t>VOICECON</t>
  </si>
  <si>
    <t>PA</t>
  </si>
  <si>
    <t>Kaztor</t>
  </si>
  <si>
    <t>PB</t>
  </si>
  <si>
    <t>Topic Play Games</t>
  </si>
  <si>
    <t>iTsCard</t>
  </si>
  <si>
    <t>Actions Security</t>
  </si>
  <si>
    <t>Inovathys</t>
  </si>
  <si>
    <t>EDUVOUCHER</t>
  </si>
  <si>
    <t>PE</t>
  </si>
  <si>
    <t>ConnectMint</t>
  </si>
  <si>
    <t>bHave Tec. Comportamental</t>
  </si>
  <si>
    <t>Starphyre Music</t>
  </si>
  <si>
    <t>Mídias Educativas</t>
  </si>
  <si>
    <t>InBanker</t>
  </si>
  <si>
    <t>PI</t>
  </si>
  <si>
    <t>Jus Advogados</t>
  </si>
  <si>
    <t>Fito Fit</t>
  </si>
  <si>
    <t>Alexandre Tolstenko Nogueira M</t>
  </si>
  <si>
    <t>parametriza</t>
  </si>
  <si>
    <t>PR</t>
  </si>
  <si>
    <t>CyberSecurity++</t>
  </si>
  <si>
    <t>SanteMed</t>
  </si>
  <si>
    <t>Vidya Tecnologia</t>
  </si>
  <si>
    <t>InfoObra</t>
  </si>
  <si>
    <t>Colloc</t>
  </si>
  <si>
    <t>Evalab</t>
  </si>
  <si>
    <t>CHECKMOB</t>
  </si>
  <si>
    <t>CHRONOMAX</t>
  </si>
  <si>
    <t>AnatoLab</t>
  </si>
  <si>
    <t>Gemini Cloud Backup</t>
  </si>
  <si>
    <t>GROME</t>
  </si>
  <si>
    <t>PhDRisk</t>
  </si>
  <si>
    <t>PAYPLUG</t>
  </si>
  <si>
    <t>PONCE</t>
  </si>
  <si>
    <t>Certus Software</t>
  </si>
  <si>
    <t>DOCTOR TALK</t>
  </si>
  <si>
    <t>Bearings Vocacional</t>
  </si>
  <si>
    <t>Agropixel S.I.</t>
  </si>
  <si>
    <t>Farmin IOT</t>
  </si>
  <si>
    <t>MENU CONTROL</t>
  </si>
  <si>
    <t>OIANA</t>
  </si>
  <si>
    <t>Feijão com Arroz</t>
  </si>
  <si>
    <t>Licita Plus</t>
  </si>
  <si>
    <t>DogSeguro</t>
  </si>
  <si>
    <t>Chimera Games</t>
  </si>
  <si>
    <t>mobilize eventos</t>
  </si>
  <si>
    <t>Real XD Studio</t>
  </si>
  <si>
    <t>Eventfy</t>
  </si>
  <si>
    <t>RUN CLUB</t>
  </si>
  <si>
    <t>Pharmy</t>
  </si>
  <si>
    <t>BOM BEM Cultura de Segurança</t>
  </si>
  <si>
    <t>RJ</t>
  </si>
  <si>
    <t>Porta peças tipo Americano</t>
  </si>
  <si>
    <t>DocPad - Saúde Online</t>
  </si>
  <si>
    <t>Tela de Bloqueio</t>
  </si>
  <si>
    <t>InCap</t>
  </si>
  <si>
    <t>Web Robot Apps</t>
  </si>
  <si>
    <t>EXPD</t>
  </si>
  <si>
    <t>Pauta Online</t>
  </si>
  <si>
    <t>N2N Virtual</t>
  </si>
  <si>
    <t>FitMe Trainer</t>
  </si>
  <si>
    <t>WeWaant.com</t>
  </si>
  <si>
    <t>TechMinds</t>
  </si>
  <si>
    <t>Innervision</t>
  </si>
  <si>
    <t>Legalcloud</t>
  </si>
  <si>
    <t>Portal SuperAção</t>
  </si>
  <si>
    <t>Aurea Robotics</t>
  </si>
  <si>
    <t>Farmaki</t>
  </si>
  <si>
    <t>Calendar Sport</t>
  </si>
  <si>
    <t>Fest4</t>
  </si>
  <si>
    <t>WebFarmas</t>
  </si>
  <si>
    <t>HealthyClub</t>
  </si>
  <si>
    <t>ATMA Soluções</t>
  </si>
  <si>
    <t>hazel | Risk and Process</t>
  </si>
  <si>
    <t>Bilo</t>
  </si>
  <si>
    <t>Bomédico</t>
  </si>
  <si>
    <t>RN</t>
  </si>
  <si>
    <t>EFICIÊNCIA FISCAL</t>
  </si>
  <si>
    <t>RO</t>
  </si>
  <si>
    <t>IMPARE EDUCAÇÃO</t>
  </si>
  <si>
    <t>RS</t>
  </si>
  <si>
    <t>Optimize</t>
  </si>
  <si>
    <t>Rapidoc</t>
  </si>
  <si>
    <t>Bider</t>
  </si>
  <si>
    <t>O Amor é Simples</t>
  </si>
  <si>
    <t>Sapiens i Tecnologia</t>
  </si>
  <si>
    <t>WarningBox</t>
  </si>
  <si>
    <t>GastorageMax</t>
  </si>
  <si>
    <t>ALPAGO</t>
  </si>
  <si>
    <t>Allexo Tecnologia</t>
  </si>
  <si>
    <t>Fácil Consulta</t>
  </si>
  <si>
    <t>Amaral Tech &amp; Food</t>
  </si>
  <si>
    <t>Portoflex Artefatos</t>
  </si>
  <si>
    <t>LBM DATA</t>
  </si>
  <si>
    <t>Massiva</t>
  </si>
  <si>
    <t>Caindo a Ficha</t>
  </si>
  <si>
    <t>ENDEEPER</t>
  </si>
  <si>
    <t>UMABIRA</t>
  </si>
  <si>
    <t>Deeper App</t>
  </si>
  <si>
    <t>Meneguzzi Máq. &amp; Equip.</t>
  </si>
  <si>
    <t>Biotechnos</t>
  </si>
  <si>
    <t>Ativee</t>
  </si>
  <si>
    <t>Herself</t>
  </si>
  <si>
    <t>Custo Expresso</t>
  </si>
  <si>
    <t>Real Networking</t>
  </si>
  <si>
    <t>Sentimonitor</t>
  </si>
  <si>
    <t>Glx imoveis</t>
  </si>
  <si>
    <t>SC</t>
  </si>
  <si>
    <t>HERBIA</t>
  </si>
  <si>
    <t>Coleção.Moda</t>
  </si>
  <si>
    <t>Becon - Be Connected</t>
  </si>
  <si>
    <t>e-Systore &amp; MMPretel</t>
  </si>
  <si>
    <t>Operand</t>
  </si>
  <si>
    <t>HomeHelp</t>
  </si>
  <si>
    <t>BrinquedoBox</t>
  </si>
  <si>
    <t>UniBov</t>
  </si>
  <si>
    <t>Reverse</t>
  </si>
  <si>
    <t>KEMIA Tratamento de Efluentes</t>
  </si>
  <si>
    <t>G4D (graphics for decision)</t>
  </si>
  <si>
    <t>99labs</t>
  </si>
  <si>
    <t>Gaudii Tecnologia</t>
  </si>
  <si>
    <t>Agrolavoura.com</t>
  </si>
  <si>
    <t>MobiFleet</t>
  </si>
  <si>
    <t>trip4x - trip for extreme</t>
  </si>
  <si>
    <t>Dazideia</t>
  </si>
  <si>
    <t>LTrace Soluções em Geofísica</t>
  </si>
  <si>
    <t>Jettasoft</t>
  </si>
  <si>
    <t>Best - Soluções Financeiras</t>
  </si>
  <si>
    <t>FORNARI</t>
  </si>
  <si>
    <t>Effecti</t>
  </si>
  <si>
    <t>PENPACK</t>
  </si>
  <si>
    <t>SE</t>
  </si>
  <si>
    <t>Calhau Social (Mídia do Bem)</t>
  </si>
  <si>
    <t>SP</t>
  </si>
  <si>
    <t>EntregAli</t>
  </si>
  <si>
    <t>Less Acabamentos</t>
  </si>
  <si>
    <t>Stresscan</t>
  </si>
  <si>
    <t>SindCloud</t>
  </si>
  <si>
    <t>Vn10</t>
  </si>
  <si>
    <t>Hubblefy</t>
  </si>
  <si>
    <t>HABITAR CONSTRUÇÕES INTELIGENT</t>
  </si>
  <si>
    <t>Boi na Linha</t>
  </si>
  <si>
    <t>Expiring</t>
  </si>
  <si>
    <t>99Contratos</t>
  </si>
  <si>
    <t>Atleta.Co</t>
  </si>
  <si>
    <t>if. Intelligent Foods</t>
  </si>
  <si>
    <t>On Llife</t>
  </si>
  <si>
    <t>Mãos à Obra</t>
  </si>
  <si>
    <t>Needle Inspo</t>
  </si>
  <si>
    <t>Bike123</t>
  </si>
  <si>
    <t>SorBio</t>
  </si>
  <si>
    <t>SCAElife</t>
  </si>
  <si>
    <t>Seu Cuidador</t>
  </si>
  <si>
    <t>Gobots</t>
  </si>
  <si>
    <t>Buffet Mais</t>
  </si>
  <si>
    <t>Soloplásticos</t>
  </si>
  <si>
    <t>Xerloq</t>
  </si>
  <si>
    <t>Fênix Soluções Digitais</t>
  </si>
  <si>
    <t>AgriConnected</t>
  </si>
  <si>
    <t>BossaBox</t>
  </si>
  <si>
    <t>NDVIDA</t>
  </si>
  <si>
    <t>Bicicletas Livres</t>
  </si>
  <si>
    <t>alimentto</t>
  </si>
  <si>
    <t>GoFretes</t>
  </si>
  <si>
    <t>Crebit</t>
  </si>
  <si>
    <t>Asel-Tech</t>
  </si>
  <si>
    <t>Orion Academics</t>
  </si>
  <si>
    <t>Projete.se</t>
  </si>
  <si>
    <t>Synappse Assist</t>
  </si>
  <si>
    <t>Touch Tecnologia Assistiva</t>
  </si>
  <si>
    <t>Fusion Devices</t>
  </si>
  <si>
    <t>Platypus</t>
  </si>
  <si>
    <t>CUBi Energia</t>
  </si>
  <si>
    <t>ARIA MODA INCLUSIVA</t>
  </si>
  <si>
    <t>Fottorama</t>
  </si>
  <si>
    <t>Salemoving</t>
  </si>
  <si>
    <t>Voix - Jogo social de bullying</t>
  </si>
  <si>
    <t>Fonte</t>
  </si>
  <si>
    <t>Cuidador Digital</t>
  </si>
  <si>
    <t>Faz Aki</t>
  </si>
  <si>
    <t>INSCLICK Inscrição em 1 click</t>
  </si>
  <si>
    <t>Buzzpage</t>
  </si>
  <si>
    <t>Polymer 3D</t>
  </si>
  <si>
    <t>Parlo</t>
  </si>
  <si>
    <t>TO</t>
  </si>
  <si>
    <t>E-TECH AGRO</t>
  </si>
  <si>
    <t>Time de Marketing</t>
  </si>
  <si>
    <t>EVAP</t>
  </si>
  <si>
    <t>IlhaPush</t>
  </si>
  <si>
    <t>SeniorsApp</t>
  </si>
  <si>
    <t>AM</t>
  </si>
  <si>
    <t>eMercado</t>
  </si>
  <si>
    <t>TECHNURSE SOLUÇÕES</t>
  </si>
  <si>
    <t>"Da gema": Biotecnologia chocando inovação</t>
  </si>
  <si>
    <t>Onisafra</t>
  </si>
  <si>
    <t>Amazon bottle</t>
  </si>
  <si>
    <t>Ludkids</t>
  </si>
  <si>
    <t>proesc.com</t>
  </si>
  <si>
    <t>AP</t>
  </si>
  <si>
    <t>ESCAPE</t>
  </si>
  <si>
    <t>COSOL</t>
  </si>
  <si>
    <t>A Turma do Pula-Pula</t>
  </si>
  <si>
    <t>SeMudou!</t>
  </si>
  <si>
    <t>KALBPLUS</t>
  </si>
  <si>
    <t>Farmtrader</t>
  </si>
  <si>
    <t>UP - Universo de Possibilidades</t>
  </si>
  <si>
    <t>ETE - PEB</t>
  </si>
  <si>
    <t>Closic</t>
  </si>
  <si>
    <t>MyAppNow</t>
  </si>
  <si>
    <t>NHK Carbon</t>
  </si>
  <si>
    <t>Chatbotmaker</t>
  </si>
  <si>
    <t>Receita Direta</t>
  </si>
  <si>
    <t>Digital Influencers</t>
  </si>
  <si>
    <t>Comercity -</t>
  </si>
  <si>
    <t>Delivery2me</t>
  </si>
  <si>
    <t>Clube Fitness</t>
  </si>
  <si>
    <t>Helpper</t>
  </si>
  <si>
    <t>Ubaia cestas de saúde</t>
  </si>
  <si>
    <t>ImGrower</t>
  </si>
  <si>
    <t>Young Yeast</t>
  </si>
  <si>
    <t>O SONAR</t>
  </si>
  <si>
    <t>Mais Troco</t>
  </si>
  <si>
    <t>Karima</t>
  </si>
  <si>
    <t>ENEM GAME PREMIUM</t>
  </si>
  <si>
    <t>Frameyou</t>
  </si>
  <si>
    <t>BIOMETRIC IT</t>
  </si>
  <si>
    <t>ITAMIL</t>
  </si>
  <si>
    <t>TAD SUB 1GB</t>
  </si>
  <si>
    <t>Painel Predial</t>
  </si>
  <si>
    <t>DOTE</t>
  </si>
  <si>
    <t>Bioplace Suite- módulo hERG</t>
  </si>
  <si>
    <t>Gamefica</t>
  </si>
  <si>
    <t>MAGUEY DO CERRADO</t>
  </si>
  <si>
    <t>SRCAGROINDUSTRIAL</t>
  </si>
  <si>
    <t>Green Valley Tratamento de Resíduos</t>
  </si>
  <si>
    <t>BuzzLead</t>
  </si>
  <si>
    <t>Up Mototáxi</t>
  </si>
  <si>
    <t>MA</t>
  </si>
  <si>
    <t>DOJO Desenvolvimento Profissional</t>
  </si>
  <si>
    <t>Consulta Exames</t>
  </si>
  <si>
    <t>Track Correios</t>
  </si>
  <si>
    <t>Boidez</t>
  </si>
  <si>
    <t>Turnit Healthcare</t>
  </si>
  <si>
    <t>CheckTrip</t>
  </si>
  <si>
    <t>Imaginie Tecnologia Educacional</t>
  </si>
  <si>
    <t>MedVep</t>
  </si>
  <si>
    <t>MOBQI</t>
  </si>
  <si>
    <t>comOferta.com</t>
  </si>
  <si>
    <t>Mercatório</t>
  </si>
  <si>
    <t>ampyou</t>
  </si>
  <si>
    <t>Clubook</t>
  </si>
  <si>
    <t>Enercred</t>
  </si>
  <si>
    <t>ProbioCau</t>
  </si>
  <si>
    <t>Cronos Horários Escolares</t>
  </si>
  <si>
    <t>FARMÁCIA DO BEM</t>
  </si>
  <si>
    <t>e-QCM</t>
  </si>
  <si>
    <t>Alluagro</t>
  </si>
  <si>
    <t>Tempário Automotivo</t>
  </si>
  <si>
    <t>Foozi</t>
  </si>
  <si>
    <t>Agrodez Gestão</t>
  </si>
  <si>
    <t>mLearn Educacao Movel</t>
  </si>
  <si>
    <t>4mti Soluções</t>
  </si>
  <si>
    <t>Na Mão</t>
  </si>
  <si>
    <t>Aviathings</t>
  </si>
  <si>
    <t>Mood Food</t>
  </si>
  <si>
    <t>Pro Educacional</t>
  </si>
  <si>
    <t>Grão Direto</t>
  </si>
  <si>
    <t>Saúde Ambiental</t>
  </si>
  <si>
    <t>VOLTA SOLAR</t>
  </si>
  <si>
    <t>RutaPro</t>
  </si>
  <si>
    <t>Horta Mágica®</t>
  </si>
  <si>
    <t>ID control</t>
  </si>
  <si>
    <t>Seringa PSICOVER</t>
  </si>
  <si>
    <t>OnRoute</t>
  </si>
  <si>
    <t>Safe Trace S/A</t>
  </si>
  <si>
    <t>AWC Tecnologia</t>
  </si>
  <si>
    <t>Capta Money</t>
  </si>
  <si>
    <t>BEP - Bovine Electronic Platform</t>
  </si>
  <si>
    <t>MS</t>
  </si>
  <si>
    <t>Aerobolha</t>
  </si>
  <si>
    <t>AgriRent</t>
  </si>
  <si>
    <t>Eunos</t>
  </si>
  <si>
    <t>SICOMBUS</t>
  </si>
  <si>
    <t>Woca</t>
  </si>
  <si>
    <t>Social Ticket</t>
  </si>
  <si>
    <t>LiteMe - Inteligência Energética</t>
  </si>
  <si>
    <t>Havite</t>
  </si>
  <si>
    <t>Menew</t>
  </si>
  <si>
    <t>CALLFIX</t>
  </si>
  <si>
    <t>Wifi.fi</t>
  </si>
  <si>
    <t>MAVIP REGISTRO DE MARCAS</t>
  </si>
  <si>
    <t>SimpleSound</t>
  </si>
  <si>
    <t>PROGRAMA ADOTE UMA FLORESTA</t>
  </si>
  <si>
    <t>Censo Previdenciário - Mobile</t>
  </si>
  <si>
    <t>Pickcells</t>
  </si>
  <si>
    <t>ProlEduca</t>
  </si>
  <si>
    <t>Avalere</t>
  </si>
  <si>
    <t>Molegolar</t>
  </si>
  <si>
    <t>O seu Conteúdo</t>
  </si>
  <si>
    <t>maisseguroapp</t>
  </si>
  <si>
    <t>AVANKA</t>
  </si>
  <si>
    <t>RHIZOTECH</t>
  </si>
  <si>
    <t>NeoOrbit</t>
  </si>
  <si>
    <t>Convida Kids</t>
  </si>
  <si>
    <t>CivilControl</t>
  </si>
  <si>
    <t>OFFSITE BRASIL</t>
  </si>
  <si>
    <t>BIODROP</t>
  </si>
  <si>
    <t>Energié Care</t>
  </si>
  <si>
    <t>EcoCycle</t>
  </si>
  <si>
    <t>LZ energia</t>
  </si>
  <si>
    <t>nanoTropic</t>
  </si>
  <si>
    <t>phdrisk</t>
  </si>
  <si>
    <t>Acesso Cidadão</t>
  </si>
  <si>
    <t>Santa Hora</t>
  </si>
  <si>
    <t>OinCoin</t>
  </si>
  <si>
    <t>Treinamento 4.0</t>
  </si>
  <si>
    <t>Pernas pra que te quero.</t>
  </si>
  <si>
    <t>Renova Green</t>
  </si>
  <si>
    <t>R-Dicom</t>
  </si>
  <si>
    <t>Treeunfe</t>
  </si>
  <si>
    <t>Termoplex</t>
  </si>
  <si>
    <t>Carteira Portátil Bitcoin</t>
  </si>
  <si>
    <t>Sigma</t>
  </si>
  <si>
    <t>GoEpik</t>
  </si>
  <si>
    <t>Otimiza Benefícios</t>
  </si>
  <si>
    <t>KIT hospitalar (Biodetergente + Luminol-UFRJ)</t>
  </si>
  <si>
    <t>Nucleário - Sistema de plantio Florestal</t>
  </si>
  <si>
    <t>TVeManager</t>
  </si>
  <si>
    <t>BrincouTrocou</t>
  </si>
  <si>
    <t>Super Revendedores</t>
  </si>
  <si>
    <t>Insider Oil</t>
  </si>
  <si>
    <t>Modelo Operacional Brasileiro Integrado</t>
  </si>
  <si>
    <t>Foco Saúde Online Corporate</t>
  </si>
  <si>
    <t>Surgbook</t>
  </si>
  <si>
    <t>Perdi mas Achei</t>
  </si>
  <si>
    <t>ScrumHalf Agile Manager</t>
  </si>
  <si>
    <t>Cuida Mais</t>
  </si>
  <si>
    <t>Super Mecafish</t>
  </si>
  <si>
    <t>Mão Santa</t>
  </si>
  <si>
    <t>Graxa Sólida</t>
  </si>
  <si>
    <t>Plataforma Glaudos</t>
  </si>
  <si>
    <t>Juros Baixos</t>
  </si>
  <si>
    <t>CELLEN</t>
  </si>
  <si>
    <t>Incap</t>
  </si>
  <si>
    <t>Pressurizacao Inteligente</t>
  </si>
  <si>
    <t>Multiply</t>
  </si>
  <si>
    <t>CRIO.ART</t>
  </si>
  <si>
    <t>I P M Guarataia</t>
  </si>
  <si>
    <t>GoodTo</t>
  </si>
  <si>
    <t>Cidadania Já</t>
  </si>
  <si>
    <t>GoLocal</t>
  </si>
  <si>
    <t>TEMPU</t>
  </si>
  <si>
    <t>Marca em Casa</t>
  </si>
  <si>
    <t>LegalNow</t>
  </si>
  <si>
    <t>CFC Produtivo</t>
  </si>
  <si>
    <t>Surfmappers</t>
  </si>
  <si>
    <t>Tok Saúde</t>
  </si>
  <si>
    <t>iCode ERP</t>
  </si>
  <si>
    <t>omniViewer</t>
  </si>
  <si>
    <t>Plantário</t>
  </si>
  <si>
    <t>Wikinove</t>
  </si>
  <si>
    <t>ARPAC</t>
  </si>
  <si>
    <t>Zeeng</t>
  </si>
  <si>
    <t>Help Chain</t>
  </si>
  <si>
    <t>Ruralito</t>
  </si>
  <si>
    <t>Reabilita3D</t>
  </si>
  <si>
    <t>CROQUI CONSTRUÇÃO COLABORATIVA</t>
  </si>
  <si>
    <t>FOX IOT</t>
  </si>
  <si>
    <t>Serviço Legal</t>
  </si>
  <si>
    <t>4ºR - Plásticos Resignificados</t>
  </si>
  <si>
    <t>Mova Tecnologia Assistiva</t>
  </si>
  <si>
    <t>Ergon Energy</t>
  </si>
  <si>
    <t>Husky</t>
  </si>
  <si>
    <t>Ciclano</t>
  </si>
  <si>
    <t>Vasculare</t>
  </si>
  <si>
    <t>iXtract ECM</t>
  </si>
  <si>
    <t>Qiron Robotics</t>
  </si>
  <si>
    <t>SkyDrones Tecnologia Aviônica</t>
  </si>
  <si>
    <t>Agrocodex Sistemas</t>
  </si>
  <si>
    <t>WIER</t>
  </si>
  <si>
    <t>DosemedChart</t>
  </si>
  <si>
    <t>Senset by PackID</t>
  </si>
  <si>
    <t>Spinver</t>
  </si>
  <si>
    <t>MyChef App</t>
  </si>
  <si>
    <t>IGOTTEN</t>
  </si>
  <si>
    <t>Dati Backup</t>
  </si>
  <si>
    <t>List-up!</t>
  </si>
  <si>
    <t>sFREE</t>
  </si>
  <si>
    <t>Projeto MEULANCHE</t>
  </si>
  <si>
    <t>Medbox</t>
  </si>
  <si>
    <t>Agrolytica</t>
  </si>
  <si>
    <t>Quem vai?</t>
  </si>
  <si>
    <t>MusicMe</t>
  </si>
  <si>
    <t>HydroBytes Technologies</t>
  </si>
  <si>
    <t>SISLAT</t>
  </si>
  <si>
    <t>PaintCase</t>
  </si>
  <si>
    <t>loyalnow</t>
  </si>
  <si>
    <t>C2C - Biocombustível de carbono reciclado</t>
  </si>
  <si>
    <t>Mobilibus</t>
  </si>
  <si>
    <t>B.MAGALHAES &amp; G.VOLGEL</t>
  </si>
  <si>
    <t>PlayTable</t>
  </si>
  <si>
    <t>Inclusão que acontece!</t>
  </si>
  <si>
    <t>Redação Online</t>
  </si>
  <si>
    <t>PROGRAMA DOCE LAR</t>
  </si>
  <si>
    <t>Beepy Go</t>
  </si>
  <si>
    <t>MegaSíndico</t>
  </si>
  <si>
    <t>td limpo</t>
  </si>
  <si>
    <t>MOVEIN</t>
  </si>
  <si>
    <t>NextCAD</t>
  </si>
  <si>
    <t>TheBio</t>
  </si>
  <si>
    <t>JUBS</t>
  </si>
  <si>
    <t>Filazero</t>
  </si>
  <si>
    <t>Connecting Food</t>
  </si>
  <si>
    <t>Fertam Móveis Ecológicos</t>
  </si>
  <si>
    <t>iPet Tecnologia</t>
  </si>
  <si>
    <t>NaHora.com</t>
  </si>
  <si>
    <t>STANDOUT</t>
  </si>
  <si>
    <t>Eva Scientific</t>
  </si>
  <si>
    <t>Qualvet</t>
  </si>
  <si>
    <t>foxmanager</t>
  </si>
  <si>
    <t>Personal Farmer</t>
  </si>
  <si>
    <t>Surface</t>
  </si>
  <si>
    <t>em-te-vi</t>
  </si>
  <si>
    <t>LocalChef</t>
  </si>
  <si>
    <t>STECKSOLAR ENERGIA FOTOVOLTAICA</t>
  </si>
  <si>
    <t>Vivalá</t>
  </si>
  <si>
    <t>SONAR</t>
  </si>
  <si>
    <t>Kaapora APP</t>
  </si>
  <si>
    <t>A Taba</t>
  </si>
  <si>
    <t>BirminD Otimização Industrial</t>
  </si>
  <si>
    <t>Line Watcher (LW)</t>
  </si>
  <si>
    <t>Incentiv</t>
  </si>
  <si>
    <t>Aplicativo SavPrice</t>
  </si>
  <si>
    <t>We Step Clean - WSC</t>
  </si>
  <si>
    <t>ComTodos</t>
  </si>
  <si>
    <t>FOLHA DA BANANEIRA</t>
  </si>
  <si>
    <t>Iluminando a Amazônia</t>
  </si>
  <si>
    <t>Mulheres do Café</t>
  </si>
  <si>
    <t>GovTech</t>
  </si>
  <si>
    <t>Cloudia</t>
  </si>
  <si>
    <t>CrabBrazil</t>
  </si>
  <si>
    <t>NTU Software Technology</t>
  </si>
  <si>
    <t>Levus</t>
  </si>
  <si>
    <t>Agronet</t>
  </si>
  <si>
    <t>FOOD FINDER</t>
  </si>
  <si>
    <t>LegalBot</t>
  </si>
  <si>
    <t>Biva Serviços Financeiros</t>
  </si>
  <si>
    <t>BuscaSala</t>
  </si>
  <si>
    <t>NewAgent</t>
  </si>
  <si>
    <t>menu.com.vc</t>
  </si>
  <si>
    <t>Hakkuna</t>
  </si>
  <si>
    <t>Praças</t>
  </si>
  <si>
    <t>Agrifour</t>
  </si>
  <si>
    <t>Voix</t>
  </si>
  <si>
    <t>FLINT</t>
  </si>
  <si>
    <t>SIRIUS APP</t>
  </si>
  <si>
    <t>Clubealuno</t>
  </si>
  <si>
    <t>Castly</t>
  </si>
  <si>
    <t>Construbio</t>
  </si>
  <si>
    <t>Open Senses</t>
  </si>
  <si>
    <t>MEIUPP</t>
  </si>
  <si>
    <t>Autaza</t>
  </si>
  <si>
    <t>Présumé</t>
  </si>
  <si>
    <t>Wezon</t>
  </si>
  <si>
    <t>Textie</t>
  </si>
  <si>
    <t>MiniTrat</t>
  </si>
  <si>
    <t>Canal reVisão</t>
  </si>
  <si>
    <t>Apptite</t>
  </si>
  <si>
    <t>Welearn</t>
  </si>
  <si>
    <t>PhLINX</t>
  </si>
  <si>
    <t>BeYou</t>
  </si>
  <si>
    <t>Dr. Vendedor</t>
  </si>
  <si>
    <t>Agenduca</t>
  </si>
  <si>
    <t>EMOVE</t>
  </si>
  <si>
    <t>BANHO NO LEITO SELÁH</t>
  </si>
  <si>
    <t>Baliza Fácil</t>
  </si>
  <si>
    <t>Smart Box</t>
  </si>
  <si>
    <t>Makeplace</t>
  </si>
  <si>
    <t>Apuros Auto</t>
  </si>
  <si>
    <t>Sheeper</t>
  </si>
  <si>
    <t>MenuQR</t>
  </si>
  <si>
    <t>AudioSaga</t>
  </si>
  <si>
    <t>Printgreen3d</t>
  </si>
  <si>
    <t>BeFine</t>
  </si>
  <si>
    <t>CONTAGEM DE STARTUPS POR ESTADOS</t>
  </si>
  <si>
    <t>Estado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</si>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</sst>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rgb="FF29466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workbookViewId="0">
      <selection activeCell="I13" sqref="I13:J13"/>
    </sheetView>
  </sheetViews>
  <sheetFormatPr baseColWidth="10" defaultRowHeight="16" x14ac:dyDescent="0.2"/>
  <cols>
    <col min="2" max="2" width="52.83203125" customWidth="1"/>
  </cols>
  <sheetData>
    <row r="1" spans="1:10" ht="20" x14ac:dyDescent="0.2">
      <c r="A1" s="1" t="s">
        <v>0</v>
      </c>
      <c r="B1" s="1" t="s">
        <v>1</v>
      </c>
    </row>
    <row r="2" spans="1:10" ht="20" x14ac:dyDescent="0.2">
      <c r="A2" s="1" t="s">
        <v>2</v>
      </c>
      <c r="B2" s="1" t="s">
        <v>3</v>
      </c>
      <c r="G2" s="3" t="s">
        <v>288</v>
      </c>
      <c r="H2" s="3"/>
      <c r="I2" s="3">
        <f xml:space="preserve"> COUNTIF(B1:B255,"*AP*")</f>
        <v>0</v>
      </c>
      <c r="J2" s="3"/>
    </row>
    <row r="3" spans="1:10" ht="20" x14ac:dyDescent="0.2">
      <c r="A3" s="1" t="s">
        <v>4</v>
      </c>
      <c r="B3" s="1" t="s">
        <v>3</v>
      </c>
      <c r="G3" s="3" t="s">
        <v>327</v>
      </c>
      <c r="H3" s="3"/>
      <c r="I3" s="3">
        <f xml:space="preserve"> COUNTIF(B1:B255,"*MA*")</f>
        <v>0</v>
      </c>
      <c r="J3" s="3"/>
    </row>
    <row r="4" spans="1:10" ht="20" x14ac:dyDescent="0.2">
      <c r="A4" s="1" t="s">
        <v>5</v>
      </c>
      <c r="B4" s="1" t="s">
        <v>3</v>
      </c>
      <c r="G4" s="3" t="s">
        <v>166</v>
      </c>
      <c r="H4" s="3"/>
      <c r="I4" s="3">
        <f xml:space="preserve"> COUNTIF(B1:B255,"*RN*")</f>
        <v>1</v>
      </c>
      <c r="J4" s="3"/>
    </row>
    <row r="5" spans="1:10" ht="20" x14ac:dyDescent="0.2">
      <c r="A5" s="1" t="s">
        <v>6</v>
      </c>
      <c r="B5" s="1" t="s">
        <v>3</v>
      </c>
      <c r="G5" s="3" t="s">
        <v>168</v>
      </c>
      <c r="H5" s="3"/>
      <c r="I5" s="3">
        <f xml:space="preserve"> COUNTIF(B1:B255,"*RO*")</f>
        <v>1</v>
      </c>
      <c r="J5" s="3"/>
    </row>
    <row r="6" spans="1:10" ht="20" x14ac:dyDescent="0.2">
      <c r="A6" s="1" t="s">
        <v>7</v>
      </c>
      <c r="B6" s="1" t="s">
        <v>3</v>
      </c>
      <c r="G6" s="3" t="s">
        <v>1</v>
      </c>
      <c r="H6" s="3"/>
      <c r="I6" s="3">
        <f xml:space="preserve"> COUNTIF(B1:B254,"*AL*")</f>
        <v>1</v>
      </c>
      <c r="J6" s="3"/>
    </row>
    <row r="7" spans="1:10" ht="20" x14ac:dyDescent="0.2">
      <c r="A7" s="1" t="s">
        <v>8</v>
      </c>
      <c r="B7" s="1" t="s">
        <v>3</v>
      </c>
      <c r="G7" s="3" t="s">
        <v>87</v>
      </c>
      <c r="H7" s="3"/>
      <c r="I7" s="3">
        <f xml:space="preserve"> COUNTIF(B2:B256,"*MT*")</f>
        <v>2</v>
      </c>
      <c r="J7" s="3"/>
    </row>
    <row r="8" spans="1:10" ht="20" x14ac:dyDescent="0.2">
      <c r="A8" s="1" t="s">
        <v>9</v>
      </c>
      <c r="B8" s="1" t="s">
        <v>3</v>
      </c>
      <c r="G8" s="3" t="s">
        <v>36</v>
      </c>
      <c r="H8" s="3"/>
      <c r="I8" s="3">
        <f xml:space="preserve"> COUNTIF(B1:B254,"*ES*")</f>
        <v>5</v>
      </c>
      <c r="J8" s="3"/>
    </row>
    <row r="9" spans="1:10" ht="20" x14ac:dyDescent="0.2">
      <c r="A9" s="1" t="s">
        <v>10</v>
      </c>
      <c r="B9" s="1" t="s">
        <v>3</v>
      </c>
      <c r="G9" s="3" t="s">
        <v>98</v>
      </c>
      <c r="H9" s="3"/>
      <c r="I9" s="3">
        <f xml:space="preserve"> COUNTIF(B1:B253,"*PE*")</f>
        <v>5</v>
      </c>
      <c r="J9" s="3"/>
    </row>
    <row r="10" spans="1:10" ht="20" x14ac:dyDescent="0.2">
      <c r="A10" s="1" t="s">
        <v>11</v>
      </c>
      <c r="B10" s="1" t="s">
        <v>3</v>
      </c>
      <c r="G10" s="3" t="s">
        <v>14</v>
      </c>
      <c r="H10" s="3"/>
      <c r="I10" s="3">
        <f xml:space="preserve"> COUNTIF(B3:B257,"*CE*")</f>
        <v>8</v>
      </c>
      <c r="J10" s="3"/>
    </row>
    <row r="11" spans="1:10" ht="20" x14ac:dyDescent="0.2">
      <c r="A11" s="1" t="s">
        <v>12</v>
      </c>
      <c r="B11" s="1" t="s">
        <v>3</v>
      </c>
      <c r="G11" s="3" t="s">
        <v>42</v>
      </c>
      <c r="H11" s="3"/>
      <c r="I11" s="3">
        <f xml:space="preserve"> COUNTIF(B2:B256,"*GO*")</f>
        <v>9</v>
      </c>
      <c r="J11" s="3"/>
    </row>
    <row r="12" spans="1:10" ht="20" x14ac:dyDescent="0.2">
      <c r="A12" s="1" t="s">
        <v>13</v>
      </c>
      <c r="B12" s="1" t="s">
        <v>14</v>
      </c>
      <c r="G12" s="3" t="s">
        <v>3</v>
      </c>
      <c r="H12" s="3"/>
      <c r="I12" s="3">
        <f xml:space="preserve"> COUNTIF(B1:B254,"*BA*")</f>
        <v>10</v>
      </c>
      <c r="J12" s="3"/>
    </row>
    <row r="13" spans="1:10" ht="20" x14ac:dyDescent="0.2">
      <c r="A13" s="1" t="s">
        <v>15</v>
      </c>
      <c r="B13" s="1" t="s">
        <v>14</v>
      </c>
      <c r="G13" s="3" t="s">
        <v>23</v>
      </c>
      <c r="H13" s="3"/>
      <c r="I13" s="3">
        <f xml:space="preserve"> COUNTIF(B2:B256,"*DF*")</f>
        <v>12</v>
      </c>
      <c r="J13" s="3"/>
    </row>
    <row r="14" spans="1:10" ht="20" x14ac:dyDescent="0.2">
      <c r="A14" s="1" t="s">
        <v>16</v>
      </c>
      <c r="B14" s="1" t="s">
        <v>14</v>
      </c>
      <c r="G14" s="3" t="s">
        <v>197</v>
      </c>
      <c r="H14" s="3"/>
      <c r="I14" s="3">
        <f xml:space="preserve"> COUNTIF(B1:B253,"*SC*")</f>
        <v>23</v>
      </c>
      <c r="J14" s="3"/>
    </row>
    <row r="15" spans="1:10" ht="20" x14ac:dyDescent="0.2">
      <c r="A15" s="1" t="s">
        <v>17</v>
      </c>
      <c r="B15" s="1" t="s">
        <v>14</v>
      </c>
      <c r="G15" s="3" t="s">
        <v>141</v>
      </c>
      <c r="H15" s="3"/>
      <c r="I15" s="3">
        <f xml:space="preserve"> COUNTIF(B1:B253,"*RJ*")</f>
        <v>24</v>
      </c>
      <c r="J15" s="3"/>
    </row>
    <row r="16" spans="1:10" ht="20" x14ac:dyDescent="0.2">
      <c r="A16" s="1" t="s">
        <v>18</v>
      </c>
      <c r="B16" s="1" t="s">
        <v>14</v>
      </c>
      <c r="G16" s="3" t="s">
        <v>170</v>
      </c>
      <c r="H16" s="3"/>
      <c r="I16" s="3">
        <f xml:space="preserve"> COUNTIF(B3:B257,"*RS*")</f>
        <v>26</v>
      </c>
      <c r="J16" s="3"/>
    </row>
    <row r="17" spans="1:10" ht="20" x14ac:dyDescent="0.2">
      <c r="A17" s="1" t="s">
        <v>19</v>
      </c>
      <c r="B17" s="1" t="s">
        <v>14</v>
      </c>
      <c r="G17" s="3" t="s">
        <v>109</v>
      </c>
      <c r="H17" s="3"/>
      <c r="I17" s="3">
        <f xml:space="preserve"> COUNTIF(B3:B257,"*PR*")</f>
        <v>31</v>
      </c>
      <c r="J17" s="3"/>
    </row>
    <row r="18" spans="1:10" ht="20" x14ac:dyDescent="0.2">
      <c r="A18" s="1" t="s">
        <v>20</v>
      </c>
      <c r="B18" s="1" t="s">
        <v>14</v>
      </c>
      <c r="G18" s="3" t="s">
        <v>52</v>
      </c>
      <c r="H18" s="3"/>
      <c r="I18" s="3">
        <f xml:space="preserve"> COUNTIF(B1:B255,"*MG*")</f>
        <v>34</v>
      </c>
      <c r="J18" s="3"/>
    </row>
    <row r="19" spans="1:10" ht="20" x14ac:dyDescent="0.2">
      <c r="A19" s="1" t="s">
        <v>21</v>
      </c>
      <c r="B19" s="1" t="s">
        <v>14</v>
      </c>
      <c r="G19" s="3" t="s">
        <v>223</v>
      </c>
      <c r="H19" s="3"/>
      <c r="I19" s="3">
        <f xml:space="preserve"> COUNTIF(B1:B255,"*SP*")</f>
        <v>50</v>
      </c>
      <c r="J19" s="3"/>
    </row>
    <row r="20" spans="1:10" ht="20" x14ac:dyDescent="0.2">
      <c r="A20" s="1" t="s">
        <v>22</v>
      </c>
      <c r="B20" s="1" t="s">
        <v>23</v>
      </c>
    </row>
    <row r="21" spans="1:10" ht="20" x14ac:dyDescent="0.2">
      <c r="A21" s="1" t="s">
        <v>24</v>
      </c>
      <c r="B21" s="1" t="s">
        <v>23</v>
      </c>
    </row>
    <row r="22" spans="1:10" ht="20" x14ac:dyDescent="0.2">
      <c r="A22" s="1" t="s">
        <v>25</v>
      </c>
      <c r="B22" s="1" t="s">
        <v>23</v>
      </c>
    </row>
    <row r="23" spans="1:10" ht="20" x14ac:dyDescent="0.2">
      <c r="A23" s="1" t="s">
        <v>26</v>
      </c>
      <c r="B23" s="1" t="s">
        <v>23</v>
      </c>
    </row>
    <row r="24" spans="1:10" ht="20" x14ac:dyDescent="0.2">
      <c r="A24" s="1" t="s">
        <v>27</v>
      </c>
      <c r="B24" s="1" t="s">
        <v>23</v>
      </c>
    </row>
    <row r="25" spans="1:10" ht="20" x14ac:dyDescent="0.2">
      <c r="A25" s="1" t="s">
        <v>28</v>
      </c>
      <c r="B25" s="1" t="s">
        <v>23</v>
      </c>
    </row>
    <row r="26" spans="1:10" ht="20" x14ac:dyDescent="0.2">
      <c r="A26" s="1" t="s">
        <v>29</v>
      </c>
      <c r="B26" s="1" t="s">
        <v>23</v>
      </c>
    </row>
    <row r="27" spans="1:10" ht="20" x14ac:dyDescent="0.2">
      <c r="A27" s="1" t="s">
        <v>30</v>
      </c>
      <c r="B27" s="1" t="s">
        <v>23</v>
      </c>
    </row>
    <row r="28" spans="1:10" ht="20" x14ac:dyDescent="0.2">
      <c r="A28" s="1" t="s">
        <v>31</v>
      </c>
      <c r="B28" s="1" t="s">
        <v>23</v>
      </c>
    </row>
    <row r="29" spans="1:10" ht="20" x14ac:dyDescent="0.2">
      <c r="A29" s="1" t="s">
        <v>32</v>
      </c>
      <c r="B29" s="1" t="s">
        <v>23</v>
      </c>
    </row>
    <row r="30" spans="1:10" ht="20" x14ac:dyDescent="0.2">
      <c r="A30" s="1" t="s">
        <v>33</v>
      </c>
      <c r="B30" s="1" t="s">
        <v>23</v>
      </c>
    </row>
    <row r="31" spans="1:10" ht="20" x14ac:dyDescent="0.2">
      <c r="A31" s="1" t="s">
        <v>34</v>
      </c>
      <c r="B31" s="1" t="s">
        <v>23</v>
      </c>
    </row>
    <row r="32" spans="1:10" ht="20" x14ac:dyDescent="0.2">
      <c r="A32" s="1" t="s">
        <v>35</v>
      </c>
      <c r="B32" s="1" t="s">
        <v>36</v>
      </c>
    </row>
    <row r="33" spans="1:2" ht="20" x14ac:dyDescent="0.2">
      <c r="A33" s="1" t="s">
        <v>37</v>
      </c>
      <c r="B33" s="1" t="s">
        <v>36</v>
      </c>
    </row>
    <row r="34" spans="1:2" ht="20" x14ac:dyDescent="0.2">
      <c r="A34" s="1" t="s">
        <v>38</v>
      </c>
      <c r="B34" s="1" t="s">
        <v>36</v>
      </c>
    </row>
    <row r="35" spans="1:2" ht="20" x14ac:dyDescent="0.2">
      <c r="A35" s="1" t="s">
        <v>39</v>
      </c>
      <c r="B35" s="1" t="s">
        <v>36</v>
      </c>
    </row>
    <row r="36" spans="1:2" ht="20" x14ac:dyDescent="0.2">
      <c r="A36" s="1" t="s">
        <v>40</v>
      </c>
      <c r="B36" s="1" t="s">
        <v>36</v>
      </c>
    </row>
    <row r="37" spans="1:2" ht="20" x14ac:dyDescent="0.2">
      <c r="A37" s="1" t="s">
        <v>41</v>
      </c>
      <c r="B37" s="1" t="s">
        <v>42</v>
      </c>
    </row>
    <row r="38" spans="1:2" ht="20" x14ac:dyDescent="0.2">
      <c r="A38" s="1" t="s">
        <v>43</v>
      </c>
      <c r="B38" s="1" t="s">
        <v>42</v>
      </c>
    </row>
    <row r="39" spans="1:2" ht="20" x14ac:dyDescent="0.2">
      <c r="A39" s="1" t="s">
        <v>44</v>
      </c>
      <c r="B39" s="1" t="s">
        <v>42</v>
      </c>
    </row>
    <row r="40" spans="1:2" ht="20" x14ac:dyDescent="0.2">
      <c r="A40" s="1" t="s">
        <v>45</v>
      </c>
      <c r="B40" s="1" t="s">
        <v>42</v>
      </c>
    </row>
    <row r="41" spans="1:2" ht="20" x14ac:dyDescent="0.2">
      <c r="A41" s="1" t="s">
        <v>46</v>
      </c>
      <c r="B41" s="1" t="s">
        <v>42</v>
      </c>
    </row>
    <row r="42" spans="1:2" ht="20" x14ac:dyDescent="0.2">
      <c r="A42" s="1" t="s">
        <v>47</v>
      </c>
      <c r="B42" s="1" t="s">
        <v>42</v>
      </c>
    </row>
    <row r="43" spans="1:2" ht="20" x14ac:dyDescent="0.2">
      <c r="A43" s="1" t="s">
        <v>48</v>
      </c>
      <c r="B43" s="1" t="s">
        <v>42</v>
      </c>
    </row>
    <row r="44" spans="1:2" ht="20" x14ac:dyDescent="0.2">
      <c r="A44" s="1" t="s">
        <v>49</v>
      </c>
      <c r="B44" s="1" t="s">
        <v>42</v>
      </c>
    </row>
    <row r="45" spans="1:2" ht="20" x14ac:dyDescent="0.2">
      <c r="A45" s="1" t="s">
        <v>50</v>
      </c>
      <c r="B45" s="1" t="s">
        <v>42</v>
      </c>
    </row>
    <row r="46" spans="1:2" ht="20" x14ac:dyDescent="0.2">
      <c r="A46" s="1" t="s">
        <v>51</v>
      </c>
      <c r="B46" s="1" t="s">
        <v>52</v>
      </c>
    </row>
    <row r="47" spans="1:2" ht="20" x14ac:dyDescent="0.2">
      <c r="A47" s="1" t="s">
        <v>53</v>
      </c>
      <c r="B47" s="1" t="s">
        <v>52</v>
      </c>
    </row>
    <row r="48" spans="1:2" ht="20" x14ac:dyDescent="0.2">
      <c r="A48" s="1" t="s">
        <v>54</v>
      </c>
      <c r="B48" s="1" t="s">
        <v>52</v>
      </c>
    </row>
    <row r="49" spans="1:2" ht="20" x14ac:dyDescent="0.2">
      <c r="A49" s="1" t="s">
        <v>55</v>
      </c>
      <c r="B49" s="1" t="s">
        <v>52</v>
      </c>
    </row>
    <row r="50" spans="1:2" ht="20" x14ac:dyDescent="0.2">
      <c r="A50" s="1" t="s">
        <v>56</v>
      </c>
      <c r="B50" s="1" t="s">
        <v>52</v>
      </c>
    </row>
    <row r="51" spans="1:2" ht="20" x14ac:dyDescent="0.2">
      <c r="A51" s="1" t="s">
        <v>57</v>
      </c>
      <c r="B51" s="1" t="s">
        <v>52</v>
      </c>
    </row>
    <row r="52" spans="1:2" ht="20" x14ac:dyDescent="0.2">
      <c r="A52" s="1" t="s">
        <v>58</v>
      </c>
      <c r="B52" s="1" t="s">
        <v>52</v>
      </c>
    </row>
    <row r="53" spans="1:2" ht="20" x14ac:dyDescent="0.2">
      <c r="A53" s="1" t="s">
        <v>59</v>
      </c>
      <c r="B53" s="1" t="s">
        <v>52</v>
      </c>
    </row>
    <row r="54" spans="1:2" ht="20" x14ac:dyDescent="0.2">
      <c r="A54" s="1" t="s">
        <v>60</v>
      </c>
      <c r="B54" s="1" t="s">
        <v>52</v>
      </c>
    </row>
    <row r="55" spans="1:2" ht="20" x14ac:dyDescent="0.2">
      <c r="A55" s="1" t="s">
        <v>61</v>
      </c>
      <c r="B55" s="1" t="s">
        <v>52</v>
      </c>
    </row>
    <row r="56" spans="1:2" ht="20" x14ac:dyDescent="0.2">
      <c r="A56" s="1" t="s">
        <v>62</v>
      </c>
      <c r="B56" s="1" t="s">
        <v>52</v>
      </c>
    </row>
    <row r="57" spans="1:2" ht="20" x14ac:dyDescent="0.2">
      <c r="A57" s="1" t="s">
        <v>63</v>
      </c>
      <c r="B57" s="1" t="s">
        <v>52</v>
      </c>
    </row>
    <row r="58" spans="1:2" ht="20" x14ac:dyDescent="0.2">
      <c r="A58" s="1" t="s">
        <v>64</v>
      </c>
      <c r="B58" s="1" t="s">
        <v>52</v>
      </c>
    </row>
    <row r="59" spans="1:2" ht="20" x14ac:dyDescent="0.2">
      <c r="A59" s="1" t="s">
        <v>65</v>
      </c>
      <c r="B59" s="1" t="s">
        <v>52</v>
      </c>
    </row>
    <row r="60" spans="1:2" ht="20" x14ac:dyDescent="0.2">
      <c r="A60" s="1" t="s">
        <v>66</v>
      </c>
      <c r="B60" s="1" t="s">
        <v>52</v>
      </c>
    </row>
    <row r="61" spans="1:2" ht="20" x14ac:dyDescent="0.2">
      <c r="A61" s="1" t="s">
        <v>67</v>
      </c>
      <c r="B61" s="1" t="s">
        <v>52</v>
      </c>
    </row>
    <row r="62" spans="1:2" ht="20" x14ac:dyDescent="0.2">
      <c r="A62" s="1" t="s">
        <v>68</v>
      </c>
      <c r="B62" s="1" t="s">
        <v>52</v>
      </c>
    </row>
    <row r="63" spans="1:2" ht="20" x14ac:dyDescent="0.2">
      <c r="A63" s="1" t="s">
        <v>69</v>
      </c>
      <c r="B63" s="1" t="s">
        <v>52</v>
      </c>
    </row>
    <row r="64" spans="1:2" ht="20" x14ac:dyDescent="0.2">
      <c r="A64" s="1" t="s">
        <v>70</v>
      </c>
      <c r="B64" s="1" t="s">
        <v>52</v>
      </c>
    </row>
    <row r="65" spans="1:2" ht="20" x14ac:dyDescent="0.2">
      <c r="A65" s="1" t="s">
        <v>71</v>
      </c>
      <c r="B65" s="1" t="s">
        <v>52</v>
      </c>
    </row>
    <row r="66" spans="1:2" ht="20" x14ac:dyDescent="0.2">
      <c r="A66" s="1" t="s">
        <v>72</v>
      </c>
      <c r="B66" s="1" t="s">
        <v>52</v>
      </c>
    </row>
    <row r="67" spans="1:2" ht="20" x14ac:dyDescent="0.2">
      <c r="A67" s="1" t="s">
        <v>73</v>
      </c>
      <c r="B67" s="1" t="s">
        <v>52</v>
      </c>
    </row>
    <row r="68" spans="1:2" ht="20" x14ac:dyDescent="0.2">
      <c r="A68" s="1" t="s">
        <v>74</v>
      </c>
      <c r="B68" s="1" t="s">
        <v>52</v>
      </c>
    </row>
    <row r="69" spans="1:2" ht="20" x14ac:dyDescent="0.2">
      <c r="A69" s="1" t="s">
        <v>75</v>
      </c>
      <c r="B69" s="1" t="s">
        <v>52</v>
      </c>
    </row>
    <row r="70" spans="1:2" ht="20" x14ac:dyDescent="0.2">
      <c r="A70" s="1" t="s">
        <v>76</v>
      </c>
      <c r="B70" s="1" t="s">
        <v>52</v>
      </c>
    </row>
    <row r="71" spans="1:2" ht="20" x14ac:dyDescent="0.2">
      <c r="A71" s="1" t="s">
        <v>77</v>
      </c>
      <c r="B71" s="1" t="s">
        <v>52</v>
      </c>
    </row>
    <row r="72" spans="1:2" ht="20" x14ac:dyDescent="0.2">
      <c r="A72" s="1" t="s">
        <v>78</v>
      </c>
      <c r="B72" s="1" t="s">
        <v>52</v>
      </c>
    </row>
    <row r="73" spans="1:2" ht="20" x14ac:dyDescent="0.2">
      <c r="A73" s="1" t="s">
        <v>79</v>
      </c>
      <c r="B73" s="1" t="s">
        <v>52</v>
      </c>
    </row>
    <row r="74" spans="1:2" ht="20" x14ac:dyDescent="0.2">
      <c r="A74" s="1" t="s">
        <v>80</v>
      </c>
      <c r="B74" s="1" t="s">
        <v>52</v>
      </c>
    </row>
    <row r="75" spans="1:2" ht="20" x14ac:dyDescent="0.2">
      <c r="A75" s="1" t="s">
        <v>81</v>
      </c>
      <c r="B75" s="1" t="s">
        <v>52</v>
      </c>
    </row>
    <row r="76" spans="1:2" ht="20" x14ac:dyDescent="0.2">
      <c r="A76" s="1" t="s">
        <v>82</v>
      </c>
      <c r="B76" s="1" t="s">
        <v>52</v>
      </c>
    </row>
    <row r="77" spans="1:2" ht="20" x14ac:dyDescent="0.2">
      <c r="A77" s="1" t="s">
        <v>83</v>
      </c>
      <c r="B77" s="1" t="s">
        <v>52</v>
      </c>
    </row>
    <row r="78" spans="1:2" ht="20" x14ac:dyDescent="0.2">
      <c r="A78" s="1" t="s">
        <v>84</v>
      </c>
      <c r="B78" s="1" t="s">
        <v>52</v>
      </c>
    </row>
    <row r="79" spans="1:2" ht="20" x14ac:dyDescent="0.2">
      <c r="A79" s="1" t="s">
        <v>85</v>
      </c>
      <c r="B79" s="1" t="s">
        <v>52</v>
      </c>
    </row>
    <row r="80" spans="1:2" ht="20" x14ac:dyDescent="0.2">
      <c r="A80" s="1" t="s">
        <v>86</v>
      </c>
      <c r="B80" s="1" t="s">
        <v>87</v>
      </c>
    </row>
    <row r="81" spans="1:2" ht="20" x14ac:dyDescent="0.2">
      <c r="A81" s="1" t="s">
        <v>88</v>
      </c>
      <c r="B81" s="1" t="s">
        <v>87</v>
      </c>
    </row>
    <row r="82" spans="1:2" ht="20" x14ac:dyDescent="0.2">
      <c r="A82" s="1" t="s">
        <v>89</v>
      </c>
      <c r="B82" s="1" t="s">
        <v>90</v>
      </c>
    </row>
    <row r="83" spans="1:2" ht="20" x14ac:dyDescent="0.2">
      <c r="A83" s="1" t="s">
        <v>91</v>
      </c>
      <c r="B83" s="1" t="s">
        <v>92</v>
      </c>
    </row>
    <row r="84" spans="1:2" ht="20" x14ac:dyDescent="0.2">
      <c r="A84" s="1" t="s">
        <v>93</v>
      </c>
      <c r="B84" s="1" t="s">
        <v>92</v>
      </c>
    </row>
    <row r="85" spans="1:2" ht="20" x14ac:dyDescent="0.2">
      <c r="A85" s="1" t="s">
        <v>94</v>
      </c>
      <c r="B85" s="1" t="s">
        <v>92</v>
      </c>
    </row>
    <row r="86" spans="1:2" ht="20" x14ac:dyDescent="0.2">
      <c r="A86" s="1" t="s">
        <v>95</v>
      </c>
      <c r="B86" s="1" t="s">
        <v>92</v>
      </c>
    </row>
    <row r="87" spans="1:2" ht="20" x14ac:dyDescent="0.2">
      <c r="A87" s="1" t="s">
        <v>96</v>
      </c>
      <c r="B87" s="1" t="s">
        <v>92</v>
      </c>
    </row>
    <row r="88" spans="1:2" ht="20" x14ac:dyDescent="0.2">
      <c r="A88" s="1" t="s">
        <v>97</v>
      </c>
      <c r="B88" s="1" t="s">
        <v>98</v>
      </c>
    </row>
    <row r="89" spans="1:2" ht="20" x14ac:dyDescent="0.2">
      <c r="A89" s="1" t="s">
        <v>99</v>
      </c>
      <c r="B89" s="1" t="s">
        <v>98</v>
      </c>
    </row>
    <row r="90" spans="1:2" ht="20" x14ac:dyDescent="0.2">
      <c r="A90" s="1" t="s">
        <v>100</v>
      </c>
      <c r="B90" s="1" t="s">
        <v>98</v>
      </c>
    </row>
    <row r="91" spans="1:2" ht="20" x14ac:dyDescent="0.2">
      <c r="A91" s="1" t="s">
        <v>101</v>
      </c>
      <c r="B91" s="1" t="s">
        <v>98</v>
      </c>
    </row>
    <row r="92" spans="1:2" ht="20" x14ac:dyDescent="0.2">
      <c r="A92" s="1" t="s">
        <v>102</v>
      </c>
      <c r="B92" s="1" t="s">
        <v>98</v>
      </c>
    </row>
    <row r="93" spans="1:2" ht="20" x14ac:dyDescent="0.2">
      <c r="A93" s="1" t="s">
        <v>103</v>
      </c>
      <c r="B93" s="1" t="s">
        <v>104</v>
      </c>
    </row>
    <row r="94" spans="1:2" ht="20" x14ac:dyDescent="0.2">
      <c r="A94" s="1" t="s">
        <v>105</v>
      </c>
      <c r="B94" s="1" t="s">
        <v>104</v>
      </c>
    </row>
    <row r="95" spans="1:2" ht="20" x14ac:dyDescent="0.2">
      <c r="A95" s="1" t="s">
        <v>106</v>
      </c>
      <c r="B95" s="1" t="s">
        <v>104</v>
      </c>
    </row>
    <row r="96" spans="1:2" ht="20" x14ac:dyDescent="0.2">
      <c r="A96" s="1" t="s">
        <v>107</v>
      </c>
      <c r="B96" s="1" t="s">
        <v>104</v>
      </c>
    </row>
    <row r="97" spans="1:2" ht="20" x14ac:dyDescent="0.2">
      <c r="A97" s="1" t="s">
        <v>108</v>
      </c>
      <c r="B97" s="1" t="s">
        <v>109</v>
      </c>
    </row>
    <row r="98" spans="1:2" ht="20" x14ac:dyDescent="0.2">
      <c r="A98" s="1" t="s">
        <v>110</v>
      </c>
      <c r="B98" s="1" t="s">
        <v>109</v>
      </c>
    </row>
    <row r="99" spans="1:2" ht="20" x14ac:dyDescent="0.2">
      <c r="A99" s="1" t="s">
        <v>111</v>
      </c>
      <c r="B99" s="1" t="s">
        <v>109</v>
      </c>
    </row>
    <row r="100" spans="1:2" ht="20" x14ac:dyDescent="0.2">
      <c r="A100" s="1" t="s">
        <v>112</v>
      </c>
      <c r="B100" s="1" t="s">
        <v>109</v>
      </c>
    </row>
    <row r="101" spans="1:2" ht="20" x14ac:dyDescent="0.2">
      <c r="A101" s="1" t="s">
        <v>113</v>
      </c>
      <c r="B101" s="1" t="s">
        <v>109</v>
      </c>
    </row>
    <row r="102" spans="1:2" ht="20" x14ac:dyDescent="0.2">
      <c r="A102" s="1" t="s">
        <v>114</v>
      </c>
      <c r="B102" s="1" t="s">
        <v>109</v>
      </c>
    </row>
    <row r="103" spans="1:2" ht="20" x14ac:dyDescent="0.2">
      <c r="A103" s="1" t="s">
        <v>115</v>
      </c>
      <c r="B103" s="1" t="s">
        <v>109</v>
      </c>
    </row>
    <row r="104" spans="1:2" ht="20" x14ac:dyDescent="0.2">
      <c r="A104" s="1" t="s">
        <v>116</v>
      </c>
      <c r="B104" s="1" t="s">
        <v>109</v>
      </c>
    </row>
    <row r="105" spans="1:2" ht="20" x14ac:dyDescent="0.2">
      <c r="A105" s="1" t="s">
        <v>117</v>
      </c>
      <c r="B105" s="1" t="s">
        <v>109</v>
      </c>
    </row>
    <row r="106" spans="1:2" ht="20" x14ac:dyDescent="0.2">
      <c r="A106" s="1" t="s">
        <v>118</v>
      </c>
      <c r="B106" s="1" t="s">
        <v>109</v>
      </c>
    </row>
    <row r="107" spans="1:2" ht="20" x14ac:dyDescent="0.2">
      <c r="A107" s="1" t="s">
        <v>119</v>
      </c>
      <c r="B107" s="1" t="s">
        <v>109</v>
      </c>
    </row>
    <row r="108" spans="1:2" ht="20" x14ac:dyDescent="0.2">
      <c r="A108" s="1" t="s">
        <v>120</v>
      </c>
      <c r="B108" s="1" t="s">
        <v>109</v>
      </c>
    </row>
    <row r="109" spans="1:2" ht="20" x14ac:dyDescent="0.2">
      <c r="A109" s="1" t="s">
        <v>121</v>
      </c>
      <c r="B109" s="1" t="s">
        <v>109</v>
      </c>
    </row>
    <row r="110" spans="1:2" ht="20" x14ac:dyDescent="0.2">
      <c r="A110" s="1" t="s">
        <v>122</v>
      </c>
      <c r="B110" s="1" t="s">
        <v>109</v>
      </c>
    </row>
    <row r="111" spans="1:2" ht="20" x14ac:dyDescent="0.2">
      <c r="A111" s="1" t="s">
        <v>123</v>
      </c>
      <c r="B111" s="1" t="s">
        <v>109</v>
      </c>
    </row>
    <row r="112" spans="1:2" ht="20" x14ac:dyDescent="0.2">
      <c r="A112" s="1" t="s">
        <v>124</v>
      </c>
      <c r="B112" s="1" t="s">
        <v>109</v>
      </c>
    </row>
    <row r="113" spans="1:2" ht="20" x14ac:dyDescent="0.2">
      <c r="A113" s="1" t="s">
        <v>125</v>
      </c>
      <c r="B113" s="1" t="s">
        <v>109</v>
      </c>
    </row>
    <row r="114" spans="1:2" ht="20" x14ac:dyDescent="0.2">
      <c r="A114" s="1" t="s">
        <v>126</v>
      </c>
      <c r="B114" s="1" t="s">
        <v>109</v>
      </c>
    </row>
    <row r="115" spans="1:2" ht="20" x14ac:dyDescent="0.2">
      <c r="A115" s="1" t="s">
        <v>127</v>
      </c>
      <c r="B115" s="1" t="s">
        <v>109</v>
      </c>
    </row>
    <row r="116" spans="1:2" ht="20" x14ac:dyDescent="0.2">
      <c r="A116" s="1" t="s">
        <v>128</v>
      </c>
      <c r="B116" s="1" t="s">
        <v>109</v>
      </c>
    </row>
    <row r="117" spans="1:2" ht="20" x14ac:dyDescent="0.2">
      <c r="A117" s="1" t="s">
        <v>129</v>
      </c>
      <c r="B117" s="1" t="s">
        <v>109</v>
      </c>
    </row>
    <row r="118" spans="1:2" ht="20" x14ac:dyDescent="0.2">
      <c r="A118" s="1" t="s">
        <v>130</v>
      </c>
      <c r="B118" s="1" t="s">
        <v>109</v>
      </c>
    </row>
    <row r="119" spans="1:2" ht="20" x14ac:dyDescent="0.2">
      <c r="A119" s="1" t="s">
        <v>131</v>
      </c>
      <c r="B119" s="1" t="s">
        <v>109</v>
      </c>
    </row>
    <row r="120" spans="1:2" ht="20" x14ac:dyDescent="0.2">
      <c r="A120" s="1" t="s">
        <v>132</v>
      </c>
      <c r="B120" s="1" t="s">
        <v>109</v>
      </c>
    </row>
    <row r="121" spans="1:2" ht="20" x14ac:dyDescent="0.2">
      <c r="A121" s="1" t="s">
        <v>133</v>
      </c>
      <c r="B121" s="1" t="s">
        <v>109</v>
      </c>
    </row>
    <row r="122" spans="1:2" ht="20" x14ac:dyDescent="0.2">
      <c r="A122" s="1" t="s">
        <v>134</v>
      </c>
      <c r="B122" s="1" t="s">
        <v>109</v>
      </c>
    </row>
    <row r="123" spans="1:2" ht="20" x14ac:dyDescent="0.2">
      <c r="A123" s="1" t="s">
        <v>135</v>
      </c>
      <c r="B123" s="1" t="s">
        <v>109</v>
      </c>
    </row>
    <row r="124" spans="1:2" ht="20" x14ac:dyDescent="0.2">
      <c r="A124" s="1" t="s">
        <v>136</v>
      </c>
      <c r="B124" s="1" t="s">
        <v>109</v>
      </c>
    </row>
    <row r="125" spans="1:2" ht="20" x14ac:dyDescent="0.2">
      <c r="A125" s="1" t="s">
        <v>137</v>
      </c>
      <c r="B125" s="1" t="s">
        <v>109</v>
      </c>
    </row>
    <row r="126" spans="1:2" ht="20" x14ac:dyDescent="0.2">
      <c r="A126" s="1" t="s">
        <v>138</v>
      </c>
      <c r="B126" s="1" t="s">
        <v>109</v>
      </c>
    </row>
    <row r="127" spans="1:2" ht="20" x14ac:dyDescent="0.2">
      <c r="A127" s="1" t="s">
        <v>139</v>
      </c>
      <c r="B127" s="1" t="s">
        <v>109</v>
      </c>
    </row>
    <row r="128" spans="1:2" ht="20" x14ac:dyDescent="0.2">
      <c r="A128" s="1" t="s">
        <v>140</v>
      </c>
      <c r="B128" s="1" t="s">
        <v>141</v>
      </c>
    </row>
    <row r="129" spans="1:2" ht="20" x14ac:dyDescent="0.2">
      <c r="A129" s="1" t="s">
        <v>142</v>
      </c>
      <c r="B129" s="1" t="s">
        <v>141</v>
      </c>
    </row>
    <row r="130" spans="1:2" ht="20" x14ac:dyDescent="0.2">
      <c r="A130" s="1" t="s">
        <v>143</v>
      </c>
      <c r="B130" s="1" t="s">
        <v>141</v>
      </c>
    </row>
    <row r="131" spans="1:2" ht="20" x14ac:dyDescent="0.2">
      <c r="A131" s="1" t="s">
        <v>144</v>
      </c>
      <c r="B131" s="1" t="s">
        <v>141</v>
      </c>
    </row>
    <row r="132" spans="1:2" ht="20" x14ac:dyDescent="0.2">
      <c r="A132" s="1" t="s">
        <v>145</v>
      </c>
      <c r="B132" s="1" t="s">
        <v>141</v>
      </c>
    </row>
    <row r="133" spans="1:2" ht="20" x14ac:dyDescent="0.2">
      <c r="A133" s="1" t="s">
        <v>146</v>
      </c>
      <c r="B133" s="1" t="s">
        <v>141</v>
      </c>
    </row>
    <row r="134" spans="1:2" ht="20" x14ac:dyDescent="0.2">
      <c r="A134" s="1" t="s">
        <v>147</v>
      </c>
      <c r="B134" s="1" t="s">
        <v>141</v>
      </c>
    </row>
    <row r="135" spans="1:2" ht="20" x14ac:dyDescent="0.2">
      <c r="A135" s="1" t="s">
        <v>148</v>
      </c>
      <c r="B135" s="1" t="s">
        <v>141</v>
      </c>
    </row>
    <row r="136" spans="1:2" ht="20" x14ac:dyDescent="0.2">
      <c r="A136" s="1" t="s">
        <v>149</v>
      </c>
      <c r="B136" s="1" t="s">
        <v>141</v>
      </c>
    </row>
    <row r="137" spans="1:2" ht="20" x14ac:dyDescent="0.2">
      <c r="A137" s="1" t="s">
        <v>150</v>
      </c>
      <c r="B137" s="1" t="s">
        <v>141</v>
      </c>
    </row>
    <row r="138" spans="1:2" ht="20" x14ac:dyDescent="0.2">
      <c r="A138" s="1" t="s">
        <v>151</v>
      </c>
      <c r="B138" s="1" t="s">
        <v>141</v>
      </c>
    </row>
    <row r="139" spans="1:2" ht="20" x14ac:dyDescent="0.2">
      <c r="A139" s="1" t="s">
        <v>152</v>
      </c>
      <c r="B139" s="1" t="s">
        <v>141</v>
      </c>
    </row>
    <row r="140" spans="1:2" ht="20" x14ac:dyDescent="0.2">
      <c r="A140" s="1" t="s">
        <v>153</v>
      </c>
      <c r="B140" s="1" t="s">
        <v>141</v>
      </c>
    </row>
    <row r="141" spans="1:2" ht="20" x14ac:dyDescent="0.2">
      <c r="A141" s="1" t="s">
        <v>154</v>
      </c>
      <c r="B141" s="1" t="s">
        <v>141</v>
      </c>
    </row>
    <row r="142" spans="1:2" ht="20" x14ac:dyDescent="0.2">
      <c r="A142" s="1" t="s">
        <v>155</v>
      </c>
      <c r="B142" s="1" t="s">
        <v>141</v>
      </c>
    </row>
    <row r="143" spans="1:2" ht="20" x14ac:dyDescent="0.2">
      <c r="A143" s="1" t="s">
        <v>156</v>
      </c>
      <c r="B143" s="1" t="s">
        <v>141</v>
      </c>
    </row>
    <row r="144" spans="1:2" ht="20" x14ac:dyDescent="0.2">
      <c r="A144" s="1" t="s">
        <v>157</v>
      </c>
      <c r="B144" s="1" t="s">
        <v>141</v>
      </c>
    </row>
    <row r="145" spans="1:2" ht="20" x14ac:dyDescent="0.2">
      <c r="A145" s="1" t="s">
        <v>158</v>
      </c>
      <c r="B145" s="1" t="s">
        <v>141</v>
      </c>
    </row>
    <row r="146" spans="1:2" ht="20" x14ac:dyDescent="0.2">
      <c r="A146" s="1" t="s">
        <v>159</v>
      </c>
      <c r="B146" s="1" t="s">
        <v>141</v>
      </c>
    </row>
    <row r="147" spans="1:2" ht="20" x14ac:dyDescent="0.2">
      <c r="A147" s="1" t="s">
        <v>160</v>
      </c>
      <c r="B147" s="1" t="s">
        <v>141</v>
      </c>
    </row>
    <row r="148" spans="1:2" ht="20" x14ac:dyDescent="0.2">
      <c r="A148" s="1" t="s">
        <v>161</v>
      </c>
      <c r="B148" s="1" t="s">
        <v>141</v>
      </c>
    </row>
    <row r="149" spans="1:2" ht="20" x14ac:dyDescent="0.2">
      <c r="A149" s="1" t="s">
        <v>162</v>
      </c>
      <c r="B149" s="1" t="s">
        <v>141</v>
      </c>
    </row>
    <row r="150" spans="1:2" ht="20" x14ac:dyDescent="0.2">
      <c r="A150" s="1" t="s">
        <v>163</v>
      </c>
      <c r="B150" s="1" t="s">
        <v>141</v>
      </c>
    </row>
    <row r="151" spans="1:2" ht="20" x14ac:dyDescent="0.2">
      <c r="A151" s="1" t="s">
        <v>164</v>
      </c>
      <c r="B151" s="1" t="s">
        <v>141</v>
      </c>
    </row>
    <row r="152" spans="1:2" ht="20" x14ac:dyDescent="0.2">
      <c r="A152" s="1" t="s">
        <v>165</v>
      </c>
      <c r="B152" s="1" t="s">
        <v>166</v>
      </c>
    </row>
    <row r="153" spans="1:2" ht="20" x14ac:dyDescent="0.2">
      <c r="A153" s="1" t="s">
        <v>167</v>
      </c>
      <c r="B153" s="1" t="s">
        <v>168</v>
      </c>
    </row>
    <row r="154" spans="1:2" ht="20" x14ac:dyDescent="0.2">
      <c r="A154" s="1" t="s">
        <v>169</v>
      </c>
      <c r="B154" s="1" t="s">
        <v>170</v>
      </c>
    </row>
    <row r="155" spans="1:2" ht="20" x14ac:dyDescent="0.2">
      <c r="A155" s="1" t="s">
        <v>171</v>
      </c>
      <c r="B155" s="1" t="s">
        <v>170</v>
      </c>
    </row>
    <row r="156" spans="1:2" ht="20" x14ac:dyDescent="0.2">
      <c r="A156" s="1" t="s">
        <v>172</v>
      </c>
      <c r="B156" s="1" t="s">
        <v>170</v>
      </c>
    </row>
    <row r="157" spans="1:2" ht="20" x14ac:dyDescent="0.2">
      <c r="A157" s="1" t="s">
        <v>173</v>
      </c>
      <c r="B157" s="1" t="s">
        <v>170</v>
      </c>
    </row>
    <row r="158" spans="1:2" ht="20" x14ac:dyDescent="0.2">
      <c r="A158" s="1" t="s">
        <v>174</v>
      </c>
      <c r="B158" s="1" t="s">
        <v>170</v>
      </c>
    </row>
    <row r="159" spans="1:2" ht="20" x14ac:dyDescent="0.2">
      <c r="A159" s="1" t="s">
        <v>175</v>
      </c>
      <c r="B159" s="1" t="s">
        <v>170</v>
      </c>
    </row>
    <row r="160" spans="1:2" ht="20" x14ac:dyDescent="0.2">
      <c r="A160" s="1" t="s">
        <v>176</v>
      </c>
      <c r="B160" s="1" t="s">
        <v>170</v>
      </c>
    </row>
    <row r="161" spans="1:2" ht="20" x14ac:dyDescent="0.2">
      <c r="A161" s="1" t="s">
        <v>177</v>
      </c>
      <c r="B161" s="1" t="s">
        <v>170</v>
      </c>
    </row>
    <row r="162" spans="1:2" ht="20" x14ac:dyDescent="0.2">
      <c r="A162" s="1" t="s">
        <v>178</v>
      </c>
      <c r="B162" s="1" t="s">
        <v>170</v>
      </c>
    </row>
    <row r="163" spans="1:2" ht="20" x14ac:dyDescent="0.2">
      <c r="A163" s="1" t="s">
        <v>179</v>
      </c>
      <c r="B163" s="1" t="s">
        <v>170</v>
      </c>
    </row>
    <row r="164" spans="1:2" ht="20" x14ac:dyDescent="0.2">
      <c r="A164" s="1" t="s">
        <v>180</v>
      </c>
      <c r="B164" s="1" t="s">
        <v>170</v>
      </c>
    </row>
    <row r="165" spans="1:2" ht="20" x14ac:dyDescent="0.2">
      <c r="A165" s="1" t="s">
        <v>181</v>
      </c>
      <c r="B165" s="1" t="s">
        <v>170</v>
      </c>
    </row>
    <row r="166" spans="1:2" ht="20" x14ac:dyDescent="0.2">
      <c r="A166" s="1" t="s">
        <v>182</v>
      </c>
      <c r="B166" s="1" t="s">
        <v>170</v>
      </c>
    </row>
    <row r="167" spans="1:2" ht="20" x14ac:dyDescent="0.2">
      <c r="A167" s="1" t="s">
        <v>183</v>
      </c>
      <c r="B167" s="1" t="s">
        <v>170</v>
      </c>
    </row>
    <row r="168" spans="1:2" ht="20" x14ac:dyDescent="0.2">
      <c r="A168" s="1" t="s">
        <v>184</v>
      </c>
      <c r="B168" s="1" t="s">
        <v>170</v>
      </c>
    </row>
    <row r="169" spans="1:2" ht="20" x14ac:dyDescent="0.2">
      <c r="A169" s="1" t="s">
        <v>185</v>
      </c>
      <c r="B169" s="1" t="s">
        <v>170</v>
      </c>
    </row>
    <row r="170" spans="1:2" ht="20" x14ac:dyDescent="0.2">
      <c r="A170" s="1" t="s">
        <v>186</v>
      </c>
      <c r="B170" s="1" t="s">
        <v>170</v>
      </c>
    </row>
    <row r="171" spans="1:2" ht="20" x14ac:dyDescent="0.2">
      <c r="A171" s="1" t="s">
        <v>187</v>
      </c>
      <c r="B171" s="1" t="s">
        <v>170</v>
      </c>
    </row>
    <row r="172" spans="1:2" ht="20" x14ac:dyDescent="0.2">
      <c r="A172" s="1" t="s">
        <v>188</v>
      </c>
      <c r="B172" s="1" t="s">
        <v>170</v>
      </c>
    </row>
    <row r="173" spans="1:2" ht="20" x14ac:dyDescent="0.2">
      <c r="A173" s="1" t="s">
        <v>189</v>
      </c>
      <c r="B173" s="1" t="s">
        <v>170</v>
      </c>
    </row>
    <row r="174" spans="1:2" ht="20" x14ac:dyDescent="0.2">
      <c r="A174" s="1" t="s">
        <v>190</v>
      </c>
      <c r="B174" s="1" t="s">
        <v>170</v>
      </c>
    </row>
    <row r="175" spans="1:2" ht="20" x14ac:dyDescent="0.2">
      <c r="A175" s="1" t="s">
        <v>191</v>
      </c>
      <c r="B175" s="1" t="s">
        <v>170</v>
      </c>
    </row>
    <row r="176" spans="1:2" ht="20" x14ac:dyDescent="0.2">
      <c r="A176" s="1" t="s">
        <v>192</v>
      </c>
      <c r="B176" s="1" t="s">
        <v>170</v>
      </c>
    </row>
    <row r="177" spans="1:2" ht="20" x14ac:dyDescent="0.2">
      <c r="A177" s="1" t="s">
        <v>193</v>
      </c>
      <c r="B177" s="1" t="s">
        <v>170</v>
      </c>
    </row>
    <row r="178" spans="1:2" ht="20" x14ac:dyDescent="0.2">
      <c r="A178" s="1" t="s">
        <v>194</v>
      </c>
      <c r="B178" s="1" t="s">
        <v>170</v>
      </c>
    </row>
    <row r="179" spans="1:2" ht="20" x14ac:dyDescent="0.2">
      <c r="A179" s="1" t="s">
        <v>195</v>
      </c>
      <c r="B179" s="1" t="s">
        <v>170</v>
      </c>
    </row>
    <row r="180" spans="1:2" ht="20" x14ac:dyDescent="0.2">
      <c r="A180" s="1" t="s">
        <v>196</v>
      </c>
      <c r="B180" s="1" t="s">
        <v>197</v>
      </c>
    </row>
    <row r="181" spans="1:2" ht="20" x14ac:dyDescent="0.2">
      <c r="A181" s="1" t="s">
        <v>198</v>
      </c>
      <c r="B181" s="1" t="s">
        <v>197</v>
      </c>
    </row>
    <row r="182" spans="1:2" ht="20" x14ac:dyDescent="0.2">
      <c r="A182" s="1" t="s">
        <v>199</v>
      </c>
      <c r="B182" s="1" t="s">
        <v>197</v>
      </c>
    </row>
    <row r="183" spans="1:2" ht="20" x14ac:dyDescent="0.2">
      <c r="A183" s="1" t="s">
        <v>200</v>
      </c>
      <c r="B183" s="1" t="s">
        <v>197</v>
      </c>
    </row>
    <row r="184" spans="1:2" ht="20" x14ac:dyDescent="0.2">
      <c r="A184" s="1" t="s">
        <v>201</v>
      </c>
      <c r="B184" s="1" t="s">
        <v>197</v>
      </c>
    </row>
    <row r="185" spans="1:2" ht="20" x14ac:dyDescent="0.2">
      <c r="A185" s="1" t="s">
        <v>202</v>
      </c>
      <c r="B185" s="1" t="s">
        <v>197</v>
      </c>
    </row>
    <row r="186" spans="1:2" ht="20" x14ac:dyDescent="0.2">
      <c r="A186" s="1" t="s">
        <v>203</v>
      </c>
      <c r="B186" s="1" t="s">
        <v>197</v>
      </c>
    </row>
    <row r="187" spans="1:2" ht="20" x14ac:dyDescent="0.2">
      <c r="A187" s="1" t="s">
        <v>204</v>
      </c>
      <c r="B187" s="1" t="s">
        <v>197</v>
      </c>
    </row>
    <row r="188" spans="1:2" ht="20" x14ac:dyDescent="0.2">
      <c r="A188" s="1" t="s">
        <v>205</v>
      </c>
      <c r="B188" s="1" t="s">
        <v>197</v>
      </c>
    </row>
    <row r="189" spans="1:2" ht="20" x14ac:dyDescent="0.2">
      <c r="A189" s="1" t="s">
        <v>206</v>
      </c>
      <c r="B189" s="1" t="s">
        <v>197</v>
      </c>
    </row>
    <row r="190" spans="1:2" ht="20" x14ac:dyDescent="0.2">
      <c r="A190" s="1" t="s">
        <v>207</v>
      </c>
      <c r="B190" s="1" t="s">
        <v>197</v>
      </c>
    </row>
    <row r="191" spans="1:2" ht="20" x14ac:dyDescent="0.2">
      <c r="A191" s="1" t="s">
        <v>208</v>
      </c>
      <c r="B191" s="1" t="s">
        <v>197</v>
      </c>
    </row>
    <row r="192" spans="1:2" ht="20" x14ac:dyDescent="0.2">
      <c r="A192" s="1" t="s">
        <v>209</v>
      </c>
      <c r="B192" s="1" t="s">
        <v>197</v>
      </c>
    </row>
    <row r="193" spans="1:2" ht="20" x14ac:dyDescent="0.2">
      <c r="A193" s="1" t="s">
        <v>210</v>
      </c>
      <c r="B193" s="1" t="s">
        <v>197</v>
      </c>
    </row>
    <row r="194" spans="1:2" ht="20" x14ac:dyDescent="0.2">
      <c r="A194" s="1" t="s">
        <v>211</v>
      </c>
      <c r="B194" s="1" t="s">
        <v>197</v>
      </c>
    </row>
    <row r="195" spans="1:2" ht="20" x14ac:dyDescent="0.2">
      <c r="A195" s="1" t="s">
        <v>212</v>
      </c>
      <c r="B195" s="1" t="s">
        <v>197</v>
      </c>
    </row>
    <row r="196" spans="1:2" ht="20" x14ac:dyDescent="0.2">
      <c r="A196" s="1" t="s">
        <v>213</v>
      </c>
      <c r="B196" s="1" t="s">
        <v>197</v>
      </c>
    </row>
    <row r="197" spans="1:2" ht="20" x14ac:dyDescent="0.2">
      <c r="A197" s="1" t="s">
        <v>214</v>
      </c>
      <c r="B197" s="1" t="s">
        <v>197</v>
      </c>
    </row>
    <row r="198" spans="1:2" ht="20" x14ac:dyDescent="0.2">
      <c r="A198" s="1" t="s">
        <v>215</v>
      </c>
      <c r="B198" s="1" t="s">
        <v>197</v>
      </c>
    </row>
    <row r="199" spans="1:2" ht="20" x14ac:dyDescent="0.2">
      <c r="A199" s="1" t="s">
        <v>216</v>
      </c>
      <c r="B199" s="1" t="s">
        <v>197</v>
      </c>
    </row>
    <row r="200" spans="1:2" ht="20" x14ac:dyDescent="0.2">
      <c r="A200" s="1" t="s">
        <v>217</v>
      </c>
      <c r="B200" s="1" t="s">
        <v>197</v>
      </c>
    </row>
    <row r="201" spans="1:2" ht="20" x14ac:dyDescent="0.2">
      <c r="A201" s="1" t="s">
        <v>218</v>
      </c>
      <c r="B201" s="1" t="s">
        <v>197</v>
      </c>
    </row>
    <row r="202" spans="1:2" ht="20" x14ac:dyDescent="0.2">
      <c r="A202" s="1" t="s">
        <v>219</v>
      </c>
      <c r="B202" s="1" t="s">
        <v>197</v>
      </c>
    </row>
    <row r="203" spans="1:2" ht="20" x14ac:dyDescent="0.2">
      <c r="A203" s="1" t="s">
        <v>220</v>
      </c>
      <c r="B203" s="1" t="s">
        <v>221</v>
      </c>
    </row>
    <row r="204" spans="1:2" ht="20" x14ac:dyDescent="0.2">
      <c r="A204" s="1" t="s">
        <v>222</v>
      </c>
      <c r="B204" s="1" t="s">
        <v>223</v>
      </c>
    </row>
    <row r="205" spans="1:2" ht="20" x14ac:dyDescent="0.2">
      <c r="A205" s="1" t="s">
        <v>224</v>
      </c>
      <c r="B205" s="1" t="s">
        <v>223</v>
      </c>
    </row>
    <row r="206" spans="1:2" ht="20" x14ac:dyDescent="0.2">
      <c r="A206" s="1" t="s">
        <v>225</v>
      </c>
      <c r="B206" s="1" t="s">
        <v>223</v>
      </c>
    </row>
    <row r="207" spans="1:2" ht="20" x14ac:dyDescent="0.2">
      <c r="A207" s="1" t="s">
        <v>226</v>
      </c>
      <c r="B207" s="1" t="s">
        <v>223</v>
      </c>
    </row>
    <row r="208" spans="1:2" ht="20" x14ac:dyDescent="0.2">
      <c r="A208" s="1" t="s">
        <v>227</v>
      </c>
      <c r="B208" s="1" t="s">
        <v>223</v>
      </c>
    </row>
    <row r="209" spans="1:2" ht="20" x14ac:dyDescent="0.2">
      <c r="A209" s="1" t="s">
        <v>228</v>
      </c>
      <c r="B209" s="1" t="s">
        <v>223</v>
      </c>
    </row>
    <row r="210" spans="1:2" ht="20" x14ac:dyDescent="0.2">
      <c r="A210" s="1" t="s">
        <v>229</v>
      </c>
      <c r="B210" s="1" t="s">
        <v>223</v>
      </c>
    </row>
    <row r="211" spans="1:2" ht="20" x14ac:dyDescent="0.2">
      <c r="A211" s="1" t="s">
        <v>230</v>
      </c>
      <c r="B211" s="1" t="s">
        <v>223</v>
      </c>
    </row>
    <row r="212" spans="1:2" ht="20" x14ac:dyDescent="0.2">
      <c r="A212" s="1" t="s">
        <v>231</v>
      </c>
      <c r="B212" s="1" t="s">
        <v>223</v>
      </c>
    </row>
    <row r="213" spans="1:2" ht="20" x14ac:dyDescent="0.2">
      <c r="A213" s="1" t="s">
        <v>232</v>
      </c>
      <c r="B213" s="1" t="s">
        <v>223</v>
      </c>
    </row>
    <row r="214" spans="1:2" ht="20" x14ac:dyDescent="0.2">
      <c r="A214" s="1" t="s">
        <v>233</v>
      </c>
      <c r="B214" s="1" t="s">
        <v>223</v>
      </c>
    </row>
    <row r="215" spans="1:2" ht="20" x14ac:dyDescent="0.2">
      <c r="A215" s="1" t="s">
        <v>234</v>
      </c>
      <c r="B215" s="1" t="s">
        <v>223</v>
      </c>
    </row>
    <row r="216" spans="1:2" ht="20" x14ac:dyDescent="0.2">
      <c r="A216" s="1" t="s">
        <v>235</v>
      </c>
      <c r="B216" s="1" t="s">
        <v>223</v>
      </c>
    </row>
    <row r="217" spans="1:2" ht="20" x14ac:dyDescent="0.2">
      <c r="A217" s="1" t="s">
        <v>236</v>
      </c>
      <c r="B217" s="1" t="s">
        <v>223</v>
      </c>
    </row>
    <row r="218" spans="1:2" ht="20" x14ac:dyDescent="0.2">
      <c r="A218" s="1" t="s">
        <v>237</v>
      </c>
      <c r="B218" s="1" t="s">
        <v>223</v>
      </c>
    </row>
    <row r="219" spans="1:2" ht="20" x14ac:dyDescent="0.2">
      <c r="A219" s="1" t="s">
        <v>238</v>
      </c>
      <c r="B219" s="1" t="s">
        <v>223</v>
      </c>
    </row>
    <row r="220" spans="1:2" ht="20" x14ac:dyDescent="0.2">
      <c r="A220" s="1" t="s">
        <v>239</v>
      </c>
      <c r="B220" s="1" t="s">
        <v>223</v>
      </c>
    </row>
    <row r="221" spans="1:2" ht="20" x14ac:dyDescent="0.2">
      <c r="A221" s="1" t="s">
        <v>240</v>
      </c>
      <c r="B221" s="1" t="s">
        <v>223</v>
      </c>
    </row>
    <row r="222" spans="1:2" ht="20" x14ac:dyDescent="0.2">
      <c r="A222" s="1" t="s">
        <v>241</v>
      </c>
      <c r="B222" s="1" t="s">
        <v>223</v>
      </c>
    </row>
    <row r="223" spans="1:2" ht="20" x14ac:dyDescent="0.2">
      <c r="A223" s="1" t="s">
        <v>242</v>
      </c>
      <c r="B223" s="1" t="s">
        <v>223</v>
      </c>
    </row>
    <row r="224" spans="1:2" ht="20" x14ac:dyDescent="0.2">
      <c r="A224" s="1" t="s">
        <v>243</v>
      </c>
      <c r="B224" s="1" t="s">
        <v>223</v>
      </c>
    </row>
    <row r="225" spans="1:2" ht="20" x14ac:dyDescent="0.2">
      <c r="A225" s="1" t="s">
        <v>244</v>
      </c>
      <c r="B225" s="1" t="s">
        <v>223</v>
      </c>
    </row>
    <row r="226" spans="1:2" ht="20" x14ac:dyDescent="0.2">
      <c r="A226" s="1" t="s">
        <v>245</v>
      </c>
      <c r="B226" s="1" t="s">
        <v>223</v>
      </c>
    </row>
    <row r="227" spans="1:2" ht="20" x14ac:dyDescent="0.2">
      <c r="A227" s="1" t="s">
        <v>246</v>
      </c>
      <c r="B227" s="1" t="s">
        <v>223</v>
      </c>
    </row>
    <row r="228" spans="1:2" ht="20" x14ac:dyDescent="0.2">
      <c r="A228" s="1" t="s">
        <v>247</v>
      </c>
      <c r="B228" s="1" t="s">
        <v>223</v>
      </c>
    </row>
    <row r="229" spans="1:2" ht="20" x14ac:dyDescent="0.2">
      <c r="A229" s="1" t="s">
        <v>248</v>
      </c>
      <c r="B229" s="1" t="s">
        <v>223</v>
      </c>
    </row>
    <row r="230" spans="1:2" ht="20" x14ac:dyDescent="0.2">
      <c r="A230" s="1" t="s">
        <v>249</v>
      </c>
      <c r="B230" s="1" t="s">
        <v>223</v>
      </c>
    </row>
    <row r="231" spans="1:2" ht="20" x14ac:dyDescent="0.2">
      <c r="A231" s="1" t="s">
        <v>250</v>
      </c>
      <c r="B231" s="1" t="s">
        <v>223</v>
      </c>
    </row>
    <row r="232" spans="1:2" ht="20" x14ac:dyDescent="0.2">
      <c r="A232" s="1" t="s">
        <v>251</v>
      </c>
      <c r="B232" s="1" t="s">
        <v>223</v>
      </c>
    </row>
    <row r="233" spans="1:2" ht="20" x14ac:dyDescent="0.2">
      <c r="A233" s="1" t="s">
        <v>252</v>
      </c>
      <c r="B233" s="1" t="s">
        <v>223</v>
      </c>
    </row>
    <row r="234" spans="1:2" ht="20" x14ac:dyDescent="0.2">
      <c r="A234" s="1" t="s">
        <v>253</v>
      </c>
      <c r="B234" s="1" t="s">
        <v>223</v>
      </c>
    </row>
    <row r="235" spans="1:2" ht="20" x14ac:dyDescent="0.2">
      <c r="A235" s="1" t="s">
        <v>254</v>
      </c>
      <c r="B235" s="1" t="s">
        <v>223</v>
      </c>
    </row>
    <row r="236" spans="1:2" ht="20" x14ac:dyDescent="0.2">
      <c r="A236" s="1" t="s">
        <v>255</v>
      </c>
      <c r="B236" s="1" t="s">
        <v>223</v>
      </c>
    </row>
    <row r="237" spans="1:2" ht="20" x14ac:dyDescent="0.2">
      <c r="A237" s="1" t="s">
        <v>256</v>
      </c>
      <c r="B237" s="1" t="s">
        <v>223</v>
      </c>
    </row>
    <row r="238" spans="1:2" ht="20" x14ac:dyDescent="0.2">
      <c r="A238" s="1" t="s">
        <v>257</v>
      </c>
      <c r="B238" s="1" t="s">
        <v>223</v>
      </c>
    </row>
    <row r="239" spans="1:2" ht="20" x14ac:dyDescent="0.2">
      <c r="A239" s="1" t="s">
        <v>258</v>
      </c>
      <c r="B239" s="1" t="s">
        <v>223</v>
      </c>
    </row>
    <row r="240" spans="1:2" ht="20" x14ac:dyDescent="0.2">
      <c r="A240" s="1" t="s">
        <v>259</v>
      </c>
      <c r="B240" s="1" t="s">
        <v>223</v>
      </c>
    </row>
    <row r="241" spans="1:2" ht="20" x14ac:dyDescent="0.2">
      <c r="A241" s="1" t="s">
        <v>260</v>
      </c>
      <c r="B241" s="1" t="s">
        <v>223</v>
      </c>
    </row>
    <row r="242" spans="1:2" ht="20" x14ac:dyDescent="0.2">
      <c r="A242" s="1" t="s">
        <v>261</v>
      </c>
      <c r="B242" s="1" t="s">
        <v>223</v>
      </c>
    </row>
    <row r="243" spans="1:2" ht="20" x14ac:dyDescent="0.2">
      <c r="A243" s="1" t="s">
        <v>262</v>
      </c>
      <c r="B243" s="1" t="s">
        <v>223</v>
      </c>
    </row>
    <row r="244" spans="1:2" ht="20" x14ac:dyDescent="0.2">
      <c r="A244" s="1" t="s">
        <v>263</v>
      </c>
      <c r="B244" s="1" t="s">
        <v>223</v>
      </c>
    </row>
    <row r="245" spans="1:2" ht="20" x14ac:dyDescent="0.2">
      <c r="A245" s="1" t="s">
        <v>264</v>
      </c>
      <c r="B245" s="1" t="s">
        <v>223</v>
      </c>
    </row>
    <row r="246" spans="1:2" ht="20" x14ac:dyDescent="0.2">
      <c r="A246" s="1" t="s">
        <v>265</v>
      </c>
      <c r="B246" s="1" t="s">
        <v>223</v>
      </c>
    </row>
    <row r="247" spans="1:2" ht="20" x14ac:dyDescent="0.2">
      <c r="A247" s="1" t="s">
        <v>266</v>
      </c>
      <c r="B247" s="1" t="s">
        <v>223</v>
      </c>
    </row>
    <row r="248" spans="1:2" ht="20" x14ac:dyDescent="0.2">
      <c r="A248" s="1" t="s">
        <v>267</v>
      </c>
      <c r="B248" s="1" t="s">
        <v>223</v>
      </c>
    </row>
    <row r="249" spans="1:2" ht="20" x14ac:dyDescent="0.2">
      <c r="A249" s="1" t="s">
        <v>268</v>
      </c>
      <c r="B249" s="1" t="s">
        <v>223</v>
      </c>
    </row>
    <row r="250" spans="1:2" ht="20" x14ac:dyDescent="0.2">
      <c r="A250" s="1" t="s">
        <v>269</v>
      </c>
      <c r="B250" s="1" t="s">
        <v>223</v>
      </c>
    </row>
    <row r="251" spans="1:2" ht="20" x14ac:dyDescent="0.2">
      <c r="A251" s="1" t="s">
        <v>270</v>
      </c>
      <c r="B251" s="1" t="s">
        <v>223</v>
      </c>
    </row>
    <row r="252" spans="1:2" ht="20" x14ac:dyDescent="0.2">
      <c r="A252" s="1" t="s">
        <v>271</v>
      </c>
      <c r="B252" s="1" t="s">
        <v>223</v>
      </c>
    </row>
    <row r="253" spans="1:2" ht="20" x14ac:dyDescent="0.2">
      <c r="A253" s="1" t="s">
        <v>272</v>
      </c>
      <c r="B253" s="1" t="s">
        <v>223</v>
      </c>
    </row>
    <row r="254" spans="1:2" ht="20" x14ac:dyDescent="0.2">
      <c r="A254" s="1" t="s">
        <v>273</v>
      </c>
      <c r="B254" s="1" t="s">
        <v>274</v>
      </c>
    </row>
    <row r="255" spans="1:2" ht="20" x14ac:dyDescent="0.2">
      <c r="A255" s="1" t="s">
        <v>275</v>
      </c>
      <c r="B255" s="1" t="s">
        <v>274</v>
      </c>
    </row>
  </sheetData>
  <sortState ref="G2:J19">
    <sortCondition ref="I2:I19"/>
  </sortState>
  <mergeCells count="36">
    <mergeCell ref="I2:J2"/>
    <mergeCell ref="I5:J5"/>
    <mergeCell ref="G5:H5"/>
    <mergeCell ref="I4:J4"/>
    <mergeCell ref="G4:H4"/>
    <mergeCell ref="I3:J3"/>
    <mergeCell ref="G3:H3"/>
    <mergeCell ref="I8:J8"/>
    <mergeCell ref="G8:H8"/>
    <mergeCell ref="I7:J7"/>
    <mergeCell ref="G7:H7"/>
    <mergeCell ref="I6:J6"/>
    <mergeCell ref="G6:H6"/>
    <mergeCell ref="I11:J11"/>
    <mergeCell ref="G11:H11"/>
    <mergeCell ref="I10:J10"/>
    <mergeCell ref="G10:H10"/>
    <mergeCell ref="I9:J9"/>
    <mergeCell ref="G9:H9"/>
    <mergeCell ref="G15:H15"/>
    <mergeCell ref="I14:J14"/>
    <mergeCell ref="G14:H14"/>
    <mergeCell ref="I13:J13"/>
    <mergeCell ref="G13:H13"/>
    <mergeCell ref="I12:J12"/>
    <mergeCell ref="G12:H12"/>
    <mergeCell ref="G2:H2"/>
    <mergeCell ref="I19:J19"/>
    <mergeCell ref="G19:H19"/>
    <mergeCell ref="I18:J18"/>
    <mergeCell ref="G18:H18"/>
    <mergeCell ref="I17:J17"/>
    <mergeCell ref="G17:H17"/>
    <mergeCell ref="I16:J16"/>
    <mergeCell ref="G16:H16"/>
    <mergeCell ref="I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topLeftCell="A3" workbookViewId="0">
      <selection activeCell="F13" sqref="F13:G13"/>
    </sheetView>
  </sheetViews>
  <sheetFormatPr baseColWidth="10" defaultRowHeight="16" x14ac:dyDescent="0.2"/>
  <cols>
    <col min="1" max="1" width="27.6640625" customWidth="1"/>
    <col min="2" max="2" width="24.6640625" customWidth="1"/>
  </cols>
  <sheetData>
    <row r="1" spans="1:7" ht="20" x14ac:dyDescent="0.2">
      <c r="A1" s="1" t="s">
        <v>276</v>
      </c>
      <c r="B1" s="1" t="s">
        <v>1</v>
      </c>
      <c r="D1" s="2" t="s">
        <v>574</v>
      </c>
      <c r="E1" s="2"/>
      <c r="F1" s="2"/>
      <c r="G1" s="2"/>
    </row>
    <row r="2" spans="1:7" ht="20" x14ac:dyDescent="0.2">
      <c r="A2" s="1" t="s">
        <v>277</v>
      </c>
      <c r="B2" s="1" t="s">
        <v>1</v>
      </c>
      <c r="D2" s="2" t="s">
        <v>575</v>
      </c>
      <c r="E2" s="2"/>
      <c r="F2" s="2" t="s">
        <v>576</v>
      </c>
      <c r="G2" s="2"/>
    </row>
    <row r="3" spans="1:7" ht="20" x14ac:dyDescent="0.2">
      <c r="A3" s="1" t="s">
        <v>278</v>
      </c>
      <c r="B3" s="1" t="s">
        <v>1</v>
      </c>
      <c r="D3" s="2" t="s">
        <v>288</v>
      </c>
      <c r="E3" s="2"/>
      <c r="F3" s="2">
        <f xml:space="preserve"> COUNTIF(B1:B294,"*AP*")</f>
        <v>1</v>
      </c>
      <c r="G3" s="2"/>
    </row>
    <row r="4" spans="1:7" ht="20" x14ac:dyDescent="0.2">
      <c r="A4" s="1" t="s">
        <v>279</v>
      </c>
      <c r="B4" s="1" t="s">
        <v>280</v>
      </c>
      <c r="D4" s="2" t="s">
        <v>327</v>
      </c>
      <c r="E4" s="2"/>
      <c r="F4" s="2">
        <f xml:space="preserve"> COUNTIF(B1:B291,"*MA*")</f>
        <v>1</v>
      </c>
      <c r="G4" s="2"/>
    </row>
    <row r="5" spans="1:7" ht="20" x14ac:dyDescent="0.2">
      <c r="A5" s="1" t="s">
        <v>281</v>
      </c>
      <c r="B5" s="1" t="s">
        <v>280</v>
      </c>
      <c r="D5" s="2" t="s">
        <v>166</v>
      </c>
      <c r="E5" s="2"/>
      <c r="F5" s="2">
        <f xml:space="preserve"> COUNTIF(B1:B286,"*RN*")</f>
        <v>1</v>
      </c>
      <c r="G5" s="2"/>
    </row>
    <row r="6" spans="1:7" ht="20" x14ac:dyDescent="0.2">
      <c r="A6" s="1" t="s">
        <v>282</v>
      </c>
      <c r="B6" s="1" t="s">
        <v>280</v>
      </c>
      <c r="D6" s="2" t="s">
        <v>168</v>
      </c>
      <c r="E6" s="2"/>
      <c r="F6" s="2">
        <f xml:space="preserve"> COUNTIF(B1:B288,"*RO*")</f>
        <v>1</v>
      </c>
      <c r="G6" s="2"/>
    </row>
    <row r="7" spans="1:7" ht="20" x14ac:dyDescent="0.2">
      <c r="A7" s="1" t="s">
        <v>283</v>
      </c>
      <c r="B7" s="1" t="s">
        <v>280</v>
      </c>
      <c r="D7" s="2" t="s">
        <v>87</v>
      </c>
      <c r="E7" s="2"/>
      <c r="F7" s="2">
        <f xml:space="preserve"> COUNTIF(B1:B287,"*MT*")</f>
        <v>2</v>
      </c>
      <c r="G7" s="2"/>
    </row>
    <row r="8" spans="1:7" ht="20" x14ac:dyDescent="0.2">
      <c r="A8" s="1" t="s">
        <v>284</v>
      </c>
      <c r="B8" s="1" t="s">
        <v>280</v>
      </c>
      <c r="D8" s="2" t="s">
        <v>1</v>
      </c>
      <c r="E8" s="2"/>
      <c r="F8" s="2">
        <f xml:space="preserve"> COUNTIF(B6:B300,"*AL*")</f>
        <v>0</v>
      </c>
      <c r="G8" s="2"/>
    </row>
    <row r="9" spans="1:7" ht="20" x14ac:dyDescent="0.2">
      <c r="A9" s="1" t="s">
        <v>285</v>
      </c>
      <c r="B9" s="1" t="s">
        <v>280</v>
      </c>
      <c r="D9" s="2" t="s">
        <v>14</v>
      </c>
      <c r="E9" s="2"/>
      <c r="F9" s="2">
        <f xml:space="preserve"> COUNTIF(B4:B299,"*CE*")</f>
        <v>5</v>
      </c>
      <c r="G9" s="2"/>
    </row>
    <row r="10" spans="1:7" ht="20" x14ac:dyDescent="0.2">
      <c r="A10" s="1" t="s">
        <v>286</v>
      </c>
      <c r="B10" s="1" t="s">
        <v>280</v>
      </c>
      <c r="D10" s="2" t="s">
        <v>36</v>
      </c>
      <c r="E10" s="2"/>
      <c r="F10" s="2">
        <f xml:space="preserve"> COUNTIF(B3:B299,"*ES*")</f>
        <v>6</v>
      </c>
      <c r="G10" s="2"/>
    </row>
    <row r="11" spans="1:7" ht="20" x14ac:dyDescent="0.2">
      <c r="A11" s="1" t="s">
        <v>287</v>
      </c>
      <c r="B11" s="1" t="s">
        <v>288</v>
      </c>
      <c r="D11" s="2" t="s">
        <v>42</v>
      </c>
      <c r="E11" s="2"/>
      <c r="F11" s="2">
        <f xml:space="preserve"> COUNTIF(B3:B299,"*GO*")</f>
        <v>7</v>
      </c>
      <c r="G11" s="2"/>
    </row>
    <row r="12" spans="1:7" ht="20" x14ac:dyDescent="0.2">
      <c r="A12" s="1" t="s">
        <v>289</v>
      </c>
      <c r="B12" s="1" t="s">
        <v>3</v>
      </c>
      <c r="D12" s="2" t="s">
        <v>98</v>
      </c>
      <c r="E12" s="2"/>
      <c r="F12" s="2">
        <f xml:space="preserve"> COUNTIF(B7:B306,"*PE*")</f>
        <v>7</v>
      </c>
      <c r="G12" s="2"/>
    </row>
    <row r="13" spans="1:7" ht="20" x14ac:dyDescent="0.2">
      <c r="A13" s="1" t="s">
        <v>290</v>
      </c>
      <c r="B13" s="1" t="s">
        <v>3</v>
      </c>
      <c r="D13" s="2" t="s">
        <v>23</v>
      </c>
      <c r="E13" s="2"/>
      <c r="F13" s="2">
        <f xml:space="preserve"> COUNTIF(B10:B309,"*DF*")</f>
        <v>8</v>
      </c>
      <c r="G13" s="2"/>
    </row>
    <row r="14" spans="1:7" ht="20" x14ac:dyDescent="0.2">
      <c r="A14" s="1" t="s">
        <v>291</v>
      </c>
      <c r="B14" s="1" t="s">
        <v>3</v>
      </c>
      <c r="D14" s="2" t="s">
        <v>3</v>
      </c>
      <c r="E14" s="2"/>
      <c r="F14" s="2">
        <f xml:space="preserve"> COUNTIF(B10:B307,"*BA*")</f>
        <v>12</v>
      </c>
      <c r="G14" s="2"/>
    </row>
    <row r="15" spans="1:7" ht="20" x14ac:dyDescent="0.2">
      <c r="A15" s="1" t="s">
        <v>292</v>
      </c>
      <c r="B15" s="1" t="s">
        <v>3</v>
      </c>
      <c r="D15" s="2" t="s">
        <v>170</v>
      </c>
      <c r="E15" s="2"/>
      <c r="F15" s="2">
        <f xml:space="preserve"> COUNTIF(B1:B299,"*RS*")</f>
        <v>22</v>
      </c>
      <c r="G15" s="2"/>
    </row>
    <row r="16" spans="1:7" ht="20" x14ac:dyDescent="0.2">
      <c r="A16" s="1" t="s">
        <v>5</v>
      </c>
      <c r="B16" s="1" t="s">
        <v>3</v>
      </c>
      <c r="D16" s="2" t="s">
        <v>109</v>
      </c>
      <c r="E16" s="2"/>
      <c r="F16" s="2">
        <f xml:space="preserve"> COUNTIF(B3:B301,"*PR*")</f>
        <v>25</v>
      </c>
      <c r="G16" s="2"/>
    </row>
    <row r="17" spans="1:7" ht="20" x14ac:dyDescent="0.2">
      <c r="A17" s="1" t="s">
        <v>293</v>
      </c>
      <c r="B17" s="1" t="s">
        <v>3</v>
      </c>
      <c r="D17" s="2" t="s">
        <v>197</v>
      </c>
      <c r="E17" s="2"/>
      <c r="F17" s="2">
        <f xml:space="preserve"> COUNTIF(B1:B300,"*SC*")</f>
        <v>31</v>
      </c>
      <c r="G17" s="2"/>
    </row>
    <row r="18" spans="1:7" ht="20" x14ac:dyDescent="0.2">
      <c r="A18" s="1" t="s">
        <v>294</v>
      </c>
      <c r="B18" s="1" t="s">
        <v>3</v>
      </c>
      <c r="D18" s="2" t="s">
        <v>141</v>
      </c>
      <c r="E18" s="2"/>
      <c r="F18" s="2">
        <f xml:space="preserve"> COUNTIF(B5:B304,"*RJ*")</f>
        <v>32</v>
      </c>
      <c r="G18" s="2"/>
    </row>
    <row r="19" spans="1:7" ht="20" x14ac:dyDescent="0.2">
      <c r="A19" s="1" t="s">
        <v>295</v>
      </c>
      <c r="B19" s="1" t="s">
        <v>3</v>
      </c>
      <c r="D19" s="2" t="s">
        <v>52</v>
      </c>
      <c r="E19" s="2"/>
      <c r="F19" s="2">
        <f xml:space="preserve"> COUNTIF(B15:B314,"*MG*")</f>
        <v>40</v>
      </c>
      <c r="G19" s="2"/>
    </row>
    <row r="20" spans="1:7" ht="20" x14ac:dyDescent="0.2">
      <c r="A20" s="1" t="s">
        <v>296</v>
      </c>
      <c r="B20" s="1" t="s">
        <v>3</v>
      </c>
      <c r="D20" s="2" t="s">
        <v>223</v>
      </c>
      <c r="E20" s="2"/>
      <c r="F20" s="2">
        <f xml:space="preserve"> COUNTIF(B18:B317,"*SP*")</f>
        <v>73</v>
      </c>
      <c r="G20" s="2"/>
    </row>
    <row r="21" spans="1:7" ht="20" x14ac:dyDescent="0.2">
      <c r="A21" s="1" t="s">
        <v>297</v>
      </c>
      <c r="B21" s="1" t="s">
        <v>3</v>
      </c>
    </row>
    <row r="22" spans="1:7" ht="20" x14ac:dyDescent="0.2">
      <c r="A22" s="1" t="s">
        <v>298</v>
      </c>
      <c r="B22" s="1" t="s">
        <v>3</v>
      </c>
    </row>
    <row r="23" spans="1:7" ht="20" x14ac:dyDescent="0.2">
      <c r="A23" s="1" t="s">
        <v>299</v>
      </c>
      <c r="B23" s="1" t="s">
        <v>3</v>
      </c>
    </row>
    <row r="24" spans="1:7" ht="20" x14ac:dyDescent="0.2">
      <c r="A24" s="1" t="s">
        <v>300</v>
      </c>
      <c r="B24" s="1" t="s">
        <v>14</v>
      </c>
    </row>
    <row r="25" spans="1:7" ht="20" x14ac:dyDescent="0.2">
      <c r="A25" s="1" t="s">
        <v>301</v>
      </c>
      <c r="B25" s="1" t="s">
        <v>14</v>
      </c>
    </row>
    <row r="26" spans="1:7" ht="20" x14ac:dyDescent="0.2">
      <c r="A26" s="1" t="s">
        <v>302</v>
      </c>
      <c r="B26" s="1" t="s">
        <v>14</v>
      </c>
    </row>
    <row r="27" spans="1:7" ht="20" x14ac:dyDescent="0.2">
      <c r="A27" s="1" t="s">
        <v>303</v>
      </c>
      <c r="B27" s="1" t="s">
        <v>14</v>
      </c>
    </row>
    <row r="28" spans="1:7" ht="20" x14ac:dyDescent="0.2">
      <c r="A28" s="1" t="s">
        <v>304</v>
      </c>
      <c r="B28" s="1" t="s">
        <v>14</v>
      </c>
    </row>
    <row r="29" spans="1:7" ht="20" x14ac:dyDescent="0.2">
      <c r="A29" s="1" t="s">
        <v>305</v>
      </c>
      <c r="B29" s="1" t="s">
        <v>23</v>
      </c>
    </row>
    <row r="30" spans="1:7" ht="20" x14ac:dyDescent="0.2">
      <c r="A30" s="1" t="s">
        <v>306</v>
      </c>
      <c r="B30" s="1" t="s">
        <v>23</v>
      </c>
    </row>
    <row r="31" spans="1:7" ht="20" x14ac:dyDescent="0.2">
      <c r="A31" s="1" t="s">
        <v>307</v>
      </c>
      <c r="B31" s="1" t="s">
        <v>23</v>
      </c>
    </row>
    <row r="32" spans="1:7" ht="20" x14ac:dyDescent="0.2">
      <c r="A32" s="1" t="s">
        <v>308</v>
      </c>
      <c r="B32" s="1" t="s">
        <v>23</v>
      </c>
    </row>
    <row r="33" spans="1:2" ht="20" x14ac:dyDescent="0.2">
      <c r="A33" s="1" t="s">
        <v>309</v>
      </c>
      <c r="B33" s="1" t="s">
        <v>23</v>
      </c>
    </row>
    <row r="34" spans="1:2" ht="20" x14ac:dyDescent="0.2">
      <c r="A34" s="1" t="s">
        <v>310</v>
      </c>
      <c r="B34" s="1" t="s">
        <v>23</v>
      </c>
    </row>
    <row r="35" spans="1:2" ht="20" x14ac:dyDescent="0.2">
      <c r="A35" s="1" t="s">
        <v>311</v>
      </c>
      <c r="B35" s="1" t="s">
        <v>23</v>
      </c>
    </row>
    <row r="36" spans="1:2" ht="20" x14ac:dyDescent="0.2">
      <c r="A36" s="1" t="s">
        <v>312</v>
      </c>
      <c r="B36" s="1" t="s">
        <v>23</v>
      </c>
    </row>
    <row r="37" spans="1:2" ht="20" x14ac:dyDescent="0.2">
      <c r="A37" s="1" t="s">
        <v>313</v>
      </c>
      <c r="B37" s="1" t="s">
        <v>36</v>
      </c>
    </row>
    <row r="38" spans="1:2" ht="20" x14ac:dyDescent="0.2">
      <c r="A38" s="1" t="s">
        <v>314</v>
      </c>
      <c r="B38" s="1" t="s">
        <v>36</v>
      </c>
    </row>
    <row r="39" spans="1:2" ht="20" x14ac:dyDescent="0.2">
      <c r="A39" s="1" t="s">
        <v>315</v>
      </c>
      <c r="B39" s="1" t="s">
        <v>36</v>
      </c>
    </row>
    <row r="40" spans="1:2" ht="20" x14ac:dyDescent="0.2">
      <c r="A40" s="1" t="s">
        <v>316</v>
      </c>
      <c r="B40" s="1" t="s">
        <v>36</v>
      </c>
    </row>
    <row r="41" spans="1:2" ht="20" x14ac:dyDescent="0.2">
      <c r="A41" s="1" t="s">
        <v>317</v>
      </c>
      <c r="B41" s="1" t="s">
        <v>36</v>
      </c>
    </row>
    <row r="42" spans="1:2" ht="20" x14ac:dyDescent="0.2">
      <c r="A42" s="1" t="s">
        <v>318</v>
      </c>
      <c r="B42" s="1" t="s">
        <v>36</v>
      </c>
    </row>
    <row r="43" spans="1:2" ht="20" x14ac:dyDescent="0.2">
      <c r="A43" s="1" t="s">
        <v>319</v>
      </c>
      <c r="B43" s="1" t="s">
        <v>42</v>
      </c>
    </row>
    <row r="44" spans="1:2" ht="20" x14ac:dyDescent="0.2">
      <c r="A44" s="1" t="s">
        <v>320</v>
      </c>
      <c r="B44" s="1" t="s">
        <v>42</v>
      </c>
    </row>
    <row r="45" spans="1:2" ht="20" x14ac:dyDescent="0.2">
      <c r="A45" s="1" t="s">
        <v>321</v>
      </c>
      <c r="B45" s="1" t="s">
        <v>42</v>
      </c>
    </row>
    <row r="46" spans="1:2" ht="20" x14ac:dyDescent="0.2">
      <c r="A46" s="1" t="s">
        <v>322</v>
      </c>
      <c r="B46" s="1" t="s">
        <v>42</v>
      </c>
    </row>
    <row r="47" spans="1:2" ht="20" x14ac:dyDescent="0.2">
      <c r="A47" s="1" t="s">
        <v>323</v>
      </c>
      <c r="B47" s="1" t="s">
        <v>42</v>
      </c>
    </row>
    <row r="48" spans="1:2" ht="20" x14ac:dyDescent="0.2">
      <c r="A48" s="1" t="s">
        <v>324</v>
      </c>
      <c r="B48" s="1" t="s">
        <v>42</v>
      </c>
    </row>
    <row r="49" spans="1:2" ht="20" x14ac:dyDescent="0.2">
      <c r="A49" s="1" t="s">
        <v>325</v>
      </c>
      <c r="B49" s="1" t="s">
        <v>42</v>
      </c>
    </row>
    <row r="50" spans="1:2" ht="20" x14ac:dyDescent="0.2">
      <c r="A50" s="1" t="s">
        <v>326</v>
      </c>
      <c r="B50" s="1" t="s">
        <v>327</v>
      </c>
    </row>
    <row r="51" spans="1:2" ht="20" x14ac:dyDescent="0.2">
      <c r="A51" s="1" t="s">
        <v>328</v>
      </c>
      <c r="B51" s="1" t="s">
        <v>52</v>
      </c>
    </row>
    <row r="52" spans="1:2" ht="20" x14ac:dyDescent="0.2">
      <c r="A52" s="1" t="s">
        <v>329</v>
      </c>
      <c r="B52" s="1" t="s">
        <v>52</v>
      </c>
    </row>
    <row r="53" spans="1:2" ht="20" x14ac:dyDescent="0.2">
      <c r="A53" s="1" t="s">
        <v>330</v>
      </c>
      <c r="B53" s="1" t="s">
        <v>52</v>
      </c>
    </row>
    <row r="54" spans="1:2" ht="20" x14ac:dyDescent="0.2">
      <c r="A54" s="1" t="s">
        <v>331</v>
      </c>
      <c r="B54" s="1" t="s">
        <v>52</v>
      </c>
    </row>
    <row r="55" spans="1:2" ht="20" x14ac:dyDescent="0.2">
      <c r="A55" s="1" t="s">
        <v>332</v>
      </c>
      <c r="B55" s="1" t="s">
        <v>52</v>
      </c>
    </row>
    <row r="56" spans="1:2" ht="20" x14ac:dyDescent="0.2">
      <c r="A56" s="1" t="s">
        <v>333</v>
      </c>
      <c r="B56" s="1" t="s">
        <v>52</v>
      </c>
    </row>
    <row r="57" spans="1:2" ht="20" x14ac:dyDescent="0.2">
      <c r="A57" s="1" t="s">
        <v>334</v>
      </c>
      <c r="B57" s="1" t="s">
        <v>52</v>
      </c>
    </row>
    <row r="58" spans="1:2" ht="20" x14ac:dyDescent="0.2">
      <c r="A58" s="1" t="s">
        <v>335</v>
      </c>
      <c r="B58" s="1" t="s">
        <v>52</v>
      </c>
    </row>
    <row r="59" spans="1:2" ht="20" x14ac:dyDescent="0.2">
      <c r="A59" s="1" t="s">
        <v>336</v>
      </c>
      <c r="B59" s="1" t="s">
        <v>52</v>
      </c>
    </row>
    <row r="60" spans="1:2" ht="20" x14ac:dyDescent="0.2">
      <c r="A60" s="1" t="s">
        <v>337</v>
      </c>
      <c r="B60" s="1" t="s">
        <v>52</v>
      </c>
    </row>
    <row r="61" spans="1:2" ht="20" x14ac:dyDescent="0.2">
      <c r="A61" s="1" t="s">
        <v>338</v>
      </c>
      <c r="B61" s="1" t="s">
        <v>52</v>
      </c>
    </row>
    <row r="62" spans="1:2" ht="20" x14ac:dyDescent="0.2">
      <c r="A62" s="1" t="s">
        <v>339</v>
      </c>
      <c r="B62" s="1" t="s">
        <v>52</v>
      </c>
    </row>
    <row r="63" spans="1:2" ht="20" x14ac:dyDescent="0.2">
      <c r="A63" s="1" t="s">
        <v>340</v>
      </c>
      <c r="B63" s="1" t="s">
        <v>52</v>
      </c>
    </row>
    <row r="64" spans="1:2" ht="20" x14ac:dyDescent="0.2">
      <c r="A64" s="1" t="s">
        <v>341</v>
      </c>
      <c r="B64" s="1" t="s">
        <v>52</v>
      </c>
    </row>
    <row r="65" spans="1:2" ht="20" x14ac:dyDescent="0.2">
      <c r="A65" s="1" t="s">
        <v>62</v>
      </c>
      <c r="B65" s="1" t="s">
        <v>52</v>
      </c>
    </row>
    <row r="66" spans="1:2" ht="20" x14ac:dyDescent="0.2">
      <c r="A66" s="1" t="s">
        <v>342</v>
      </c>
      <c r="B66" s="1" t="s">
        <v>52</v>
      </c>
    </row>
    <row r="67" spans="1:2" ht="20" x14ac:dyDescent="0.2">
      <c r="A67" s="1" t="s">
        <v>343</v>
      </c>
      <c r="B67" s="1" t="s">
        <v>52</v>
      </c>
    </row>
    <row r="68" spans="1:2" ht="20" x14ac:dyDescent="0.2">
      <c r="A68" s="1" t="s">
        <v>344</v>
      </c>
      <c r="B68" s="1" t="s">
        <v>52</v>
      </c>
    </row>
    <row r="69" spans="1:2" ht="20" x14ac:dyDescent="0.2">
      <c r="A69" s="1" t="s">
        <v>345</v>
      </c>
      <c r="B69" s="1" t="s">
        <v>52</v>
      </c>
    </row>
    <row r="70" spans="1:2" ht="20" x14ac:dyDescent="0.2">
      <c r="A70" s="1" t="s">
        <v>346</v>
      </c>
      <c r="B70" s="1" t="s">
        <v>52</v>
      </c>
    </row>
    <row r="71" spans="1:2" ht="20" x14ac:dyDescent="0.2">
      <c r="A71" s="1" t="s">
        <v>347</v>
      </c>
      <c r="B71" s="1" t="s">
        <v>52</v>
      </c>
    </row>
    <row r="72" spans="1:2" ht="20" x14ac:dyDescent="0.2">
      <c r="A72" s="1" t="s">
        <v>348</v>
      </c>
      <c r="B72" s="1" t="s">
        <v>52</v>
      </c>
    </row>
    <row r="73" spans="1:2" ht="20" x14ac:dyDescent="0.2">
      <c r="A73" s="1" t="s">
        <v>349</v>
      </c>
      <c r="B73" s="1" t="s">
        <v>52</v>
      </c>
    </row>
    <row r="74" spans="1:2" ht="20" x14ac:dyDescent="0.2">
      <c r="A74" s="1" t="s">
        <v>350</v>
      </c>
      <c r="B74" s="1" t="s">
        <v>52</v>
      </c>
    </row>
    <row r="75" spans="1:2" ht="20" x14ac:dyDescent="0.2">
      <c r="A75" s="1" t="s">
        <v>351</v>
      </c>
      <c r="B75" s="1" t="s">
        <v>52</v>
      </c>
    </row>
    <row r="76" spans="1:2" ht="20" x14ac:dyDescent="0.2">
      <c r="A76" s="1" t="s">
        <v>352</v>
      </c>
      <c r="B76" s="1" t="s">
        <v>52</v>
      </c>
    </row>
    <row r="77" spans="1:2" ht="20" x14ac:dyDescent="0.2">
      <c r="A77" s="1" t="s">
        <v>353</v>
      </c>
      <c r="B77" s="1" t="s">
        <v>52</v>
      </c>
    </row>
    <row r="78" spans="1:2" ht="20" x14ac:dyDescent="0.2">
      <c r="A78" s="1" t="s">
        <v>354</v>
      </c>
      <c r="B78" s="1" t="s">
        <v>52</v>
      </c>
    </row>
    <row r="79" spans="1:2" ht="20" x14ac:dyDescent="0.2">
      <c r="A79" s="1" t="s">
        <v>355</v>
      </c>
      <c r="B79" s="1" t="s">
        <v>52</v>
      </c>
    </row>
    <row r="80" spans="1:2" ht="20" x14ac:dyDescent="0.2">
      <c r="A80" s="1" t="s">
        <v>356</v>
      </c>
      <c r="B80" s="1" t="s">
        <v>52</v>
      </c>
    </row>
    <row r="81" spans="1:2" ht="20" x14ac:dyDescent="0.2">
      <c r="A81" s="1" t="s">
        <v>357</v>
      </c>
      <c r="B81" s="1" t="s">
        <v>52</v>
      </c>
    </row>
    <row r="82" spans="1:2" ht="20" x14ac:dyDescent="0.2">
      <c r="A82" s="1" t="s">
        <v>358</v>
      </c>
      <c r="B82" s="1" t="s">
        <v>52</v>
      </c>
    </row>
    <row r="83" spans="1:2" ht="20" x14ac:dyDescent="0.2">
      <c r="A83" s="1" t="s">
        <v>359</v>
      </c>
      <c r="B83" s="1" t="s">
        <v>52</v>
      </c>
    </row>
    <row r="84" spans="1:2" ht="20" x14ac:dyDescent="0.2">
      <c r="A84" s="1" t="s">
        <v>360</v>
      </c>
      <c r="B84" s="1" t="s">
        <v>52</v>
      </c>
    </row>
    <row r="85" spans="1:2" ht="20" x14ac:dyDescent="0.2">
      <c r="A85" s="1" t="s">
        <v>361</v>
      </c>
      <c r="B85" s="1" t="s">
        <v>52</v>
      </c>
    </row>
    <row r="86" spans="1:2" ht="20" x14ac:dyDescent="0.2">
      <c r="A86" s="1" t="s">
        <v>362</v>
      </c>
      <c r="B86" s="1" t="s">
        <v>52</v>
      </c>
    </row>
    <row r="87" spans="1:2" ht="20" x14ac:dyDescent="0.2">
      <c r="A87" s="1" t="s">
        <v>363</v>
      </c>
      <c r="B87" s="1" t="s">
        <v>52</v>
      </c>
    </row>
    <row r="88" spans="1:2" ht="20" x14ac:dyDescent="0.2">
      <c r="A88" s="1" t="s">
        <v>364</v>
      </c>
      <c r="B88" s="1" t="s">
        <v>52</v>
      </c>
    </row>
    <row r="89" spans="1:2" ht="20" x14ac:dyDescent="0.2">
      <c r="A89" s="1" t="s">
        <v>365</v>
      </c>
      <c r="B89" s="1" t="s">
        <v>52</v>
      </c>
    </row>
    <row r="90" spans="1:2" ht="20" x14ac:dyDescent="0.2">
      <c r="A90" s="1" t="s">
        <v>366</v>
      </c>
      <c r="B90" s="1" t="s">
        <v>52</v>
      </c>
    </row>
    <row r="91" spans="1:2" ht="20" x14ac:dyDescent="0.2">
      <c r="A91" s="1" t="s">
        <v>367</v>
      </c>
      <c r="B91" s="1" t="s">
        <v>368</v>
      </c>
    </row>
    <row r="92" spans="1:2" ht="20" x14ac:dyDescent="0.2">
      <c r="A92" s="1" t="s">
        <v>369</v>
      </c>
      <c r="B92" s="1" t="s">
        <v>87</v>
      </c>
    </row>
    <row r="93" spans="1:2" ht="20" x14ac:dyDescent="0.2">
      <c r="A93" s="1" t="s">
        <v>370</v>
      </c>
      <c r="B93" s="1" t="s">
        <v>87</v>
      </c>
    </row>
    <row r="94" spans="1:2" ht="20" x14ac:dyDescent="0.2">
      <c r="A94" s="1" t="s">
        <v>371</v>
      </c>
      <c r="B94" s="1" t="s">
        <v>90</v>
      </c>
    </row>
    <row r="95" spans="1:2" ht="20" x14ac:dyDescent="0.2">
      <c r="A95" s="1" t="s">
        <v>372</v>
      </c>
      <c r="B95" s="1" t="s">
        <v>90</v>
      </c>
    </row>
    <row r="96" spans="1:2" ht="20" x14ac:dyDescent="0.2">
      <c r="A96" s="1" t="s">
        <v>373</v>
      </c>
      <c r="B96" s="1" t="s">
        <v>90</v>
      </c>
    </row>
    <row r="97" spans="1:2" ht="20" x14ac:dyDescent="0.2">
      <c r="A97" s="1" t="s">
        <v>374</v>
      </c>
      <c r="B97" s="1" t="s">
        <v>90</v>
      </c>
    </row>
    <row r="98" spans="1:2" ht="20" x14ac:dyDescent="0.2">
      <c r="A98" s="1" t="s">
        <v>375</v>
      </c>
      <c r="B98" s="1" t="s">
        <v>92</v>
      </c>
    </row>
    <row r="99" spans="1:2" ht="20" x14ac:dyDescent="0.2">
      <c r="A99" s="1" t="s">
        <v>376</v>
      </c>
      <c r="B99" s="1" t="s">
        <v>92</v>
      </c>
    </row>
    <row r="100" spans="1:2" ht="20" x14ac:dyDescent="0.2">
      <c r="A100" s="1" t="s">
        <v>377</v>
      </c>
      <c r="B100" s="1" t="s">
        <v>92</v>
      </c>
    </row>
    <row r="101" spans="1:2" ht="20" x14ac:dyDescent="0.2">
      <c r="A101" s="1" t="s">
        <v>378</v>
      </c>
      <c r="B101" s="1" t="s">
        <v>92</v>
      </c>
    </row>
    <row r="102" spans="1:2" ht="20" x14ac:dyDescent="0.2">
      <c r="A102" s="1" t="s">
        <v>379</v>
      </c>
      <c r="B102" s="1" t="s">
        <v>92</v>
      </c>
    </row>
    <row r="103" spans="1:2" ht="20" x14ac:dyDescent="0.2">
      <c r="A103" s="1" t="s">
        <v>380</v>
      </c>
      <c r="B103" s="1" t="s">
        <v>92</v>
      </c>
    </row>
    <row r="104" spans="1:2" ht="20" x14ac:dyDescent="0.2">
      <c r="A104" s="1" t="s">
        <v>381</v>
      </c>
      <c r="B104" s="1" t="s">
        <v>98</v>
      </c>
    </row>
    <row r="105" spans="1:2" ht="20" x14ac:dyDescent="0.2">
      <c r="A105" s="1" t="s">
        <v>382</v>
      </c>
      <c r="B105" s="1" t="s">
        <v>98</v>
      </c>
    </row>
    <row r="106" spans="1:2" ht="20" x14ac:dyDescent="0.2">
      <c r="A106" s="1" t="s">
        <v>383</v>
      </c>
      <c r="B106" s="1" t="s">
        <v>98</v>
      </c>
    </row>
    <row r="107" spans="1:2" ht="20" x14ac:dyDescent="0.2">
      <c r="A107" s="1" t="s">
        <v>384</v>
      </c>
      <c r="B107" s="1" t="s">
        <v>98</v>
      </c>
    </row>
    <row r="108" spans="1:2" ht="20" x14ac:dyDescent="0.2">
      <c r="A108" s="1" t="s">
        <v>385</v>
      </c>
      <c r="B108" s="1" t="s">
        <v>98</v>
      </c>
    </row>
    <row r="109" spans="1:2" ht="20" x14ac:dyDescent="0.2">
      <c r="A109" s="1" t="s">
        <v>386</v>
      </c>
      <c r="B109" s="1" t="s">
        <v>98</v>
      </c>
    </row>
    <row r="110" spans="1:2" ht="20" x14ac:dyDescent="0.2">
      <c r="A110" s="1" t="s">
        <v>387</v>
      </c>
      <c r="B110" s="1" t="s">
        <v>98</v>
      </c>
    </row>
    <row r="111" spans="1:2" ht="20" x14ac:dyDescent="0.2">
      <c r="A111" s="1" t="s">
        <v>388</v>
      </c>
      <c r="B111" s="1" t="s">
        <v>104</v>
      </c>
    </row>
    <row r="112" spans="1:2" ht="20" x14ac:dyDescent="0.2">
      <c r="A112" s="1" t="s">
        <v>389</v>
      </c>
      <c r="B112" s="1" t="s">
        <v>104</v>
      </c>
    </row>
    <row r="113" spans="1:2" ht="20" x14ac:dyDescent="0.2">
      <c r="A113" s="1" t="s">
        <v>390</v>
      </c>
      <c r="B113" s="1" t="s">
        <v>109</v>
      </c>
    </row>
    <row r="114" spans="1:2" ht="20" x14ac:dyDescent="0.2">
      <c r="A114" s="1" t="s">
        <v>391</v>
      </c>
      <c r="B114" s="1" t="s">
        <v>109</v>
      </c>
    </row>
    <row r="115" spans="1:2" ht="20" x14ac:dyDescent="0.2">
      <c r="A115" s="1" t="s">
        <v>392</v>
      </c>
      <c r="B115" s="1" t="s">
        <v>109</v>
      </c>
    </row>
    <row r="116" spans="1:2" ht="20" x14ac:dyDescent="0.2">
      <c r="A116" s="1" t="s">
        <v>393</v>
      </c>
      <c r="B116" s="1" t="s">
        <v>109</v>
      </c>
    </row>
    <row r="117" spans="1:2" ht="20" x14ac:dyDescent="0.2">
      <c r="A117" s="1" t="s">
        <v>131</v>
      </c>
      <c r="B117" s="1" t="s">
        <v>109</v>
      </c>
    </row>
    <row r="118" spans="1:2" ht="20" x14ac:dyDescent="0.2">
      <c r="A118" s="1" t="s">
        <v>394</v>
      </c>
      <c r="B118" s="1" t="s">
        <v>109</v>
      </c>
    </row>
    <row r="119" spans="1:2" ht="20" x14ac:dyDescent="0.2">
      <c r="A119" s="1" t="s">
        <v>395</v>
      </c>
      <c r="B119" s="1" t="s">
        <v>109</v>
      </c>
    </row>
    <row r="120" spans="1:2" ht="20" x14ac:dyDescent="0.2">
      <c r="A120" s="1" t="s">
        <v>396</v>
      </c>
      <c r="B120" s="1" t="s">
        <v>109</v>
      </c>
    </row>
    <row r="121" spans="1:2" ht="20" x14ac:dyDescent="0.2">
      <c r="A121" s="1" t="s">
        <v>397</v>
      </c>
      <c r="B121" s="1" t="s">
        <v>109</v>
      </c>
    </row>
    <row r="122" spans="1:2" ht="20" x14ac:dyDescent="0.2">
      <c r="A122" s="1" t="s">
        <v>398</v>
      </c>
      <c r="B122" s="1" t="s">
        <v>109</v>
      </c>
    </row>
    <row r="123" spans="1:2" ht="20" x14ac:dyDescent="0.2">
      <c r="A123" s="1" t="s">
        <v>399</v>
      </c>
      <c r="B123" s="1" t="s">
        <v>109</v>
      </c>
    </row>
    <row r="124" spans="1:2" ht="20" x14ac:dyDescent="0.2">
      <c r="A124" s="1" t="s">
        <v>400</v>
      </c>
      <c r="B124" s="1" t="s">
        <v>109</v>
      </c>
    </row>
    <row r="125" spans="1:2" ht="20" x14ac:dyDescent="0.2">
      <c r="A125" s="1" t="s">
        <v>401</v>
      </c>
      <c r="B125" s="1" t="s">
        <v>109</v>
      </c>
    </row>
    <row r="126" spans="1:2" ht="20" x14ac:dyDescent="0.2">
      <c r="A126" s="1" t="s">
        <v>402</v>
      </c>
      <c r="B126" s="1" t="s">
        <v>109</v>
      </c>
    </row>
    <row r="127" spans="1:2" ht="20" x14ac:dyDescent="0.2">
      <c r="A127" s="1" t="s">
        <v>403</v>
      </c>
      <c r="B127" s="1" t="s">
        <v>109</v>
      </c>
    </row>
    <row r="128" spans="1:2" ht="20" x14ac:dyDescent="0.2">
      <c r="A128" s="1" t="s">
        <v>404</v>
      </c>
      <c r="B128" s="1" t="s">
        <v>109</v>
      </c>
    </row>
    <row r="129" spans="1:2" ht="20" x14ac:dyDescent="0.2">
      <c r="A129" s="1" t="s">
        <v>405</v>
      </c>
      <c r="B129" s="1" t="s">
        <v>109</v>
      </c>
    </row>
    <row r="130" spans="1:2" ht="20" x14ac:dyDescent="0.2">
      <c r="A130" s="1" t="s">
        <v>406</v>
      </c>
      <c r="B130" s="1" t="s">
        <v>109</v>
      </c>
    </row>
    <row r="131" spans="1:2" ht="20" x14ac:dyDescent="0.2">
      <c r="A131" s="1" t="s">
        <v>407</v>
      </c>
      <c r="B131" s="1" t="s">
        <v>109</v>
      </c>
    </row>
    <row r="132" spans="1:2" ht="20" x14ac:dyDescent="0.2">
      <c r="A132" s="1" t="s">
        <v>408</v>
      </c>
      <c r="B132" s="1" t="s">
        <v>109</v>
      </c>
    </row>
    <row r="133" spans="1:2" ht="20" x14ac:dyDescent="0.2">
      <c r="A133" s="1" t="s">
        <v>409</v>
      </c>
      <c r="B133" s="1" t="s">
        <v>109</v>
      </c>
    </row>
    <row r="134" spans="1:2" ht="20" x14ac:dyDescent="0.2">
      <c r="A134" s="1" t="s">
        <v>410</v>
      </c>
      <c r="B134" s="1" t="s">
        <v>109</v>
      </c>
    </row>
    <row r="135" spans="1:2" ht="20" x14ac:dyDescent="0.2">
      <c r="A135" s="1" t="s">
        <v>411</v>
      </c>
      <c r="B135" s="1" t="s">
        <v>109</v>
      </c>
    </row>
    <row r="136" spans="1:2" ht="20" x14ac:dyDescent="0.2">
      <c r="A136" s="1" t="s">
        <v>412</v>
      </c>
      <c r="B136" s="1" t="s">
        <v>109</v>
      </c>
    </row>
    <row r="137" spans="1:2" ht="20" x14ac:dyDescent="0.2">
      <c r="A137" s="1" t="s">
        <v>413</v>
      </c>
      <c r="B137" s="1" t="s">
        <v>109</v>
      </c>
    </row>
    <row r="138" spans="1:2" ht="20" x14ac:dyDescent="0.2">
      <c r="A138" s="1" t="s">
        <v>414</v>
      </c>
      <c r="B138" s="1" t="s">
        <v>141</v>
      </c>
    </row>
    <row r="139" spans="1:2" ht="20" x14ac:dyDescent="0.2">
      <c r="A139" s="1" t="s">
        <v>415</v>
      </c>
      <c r="B139" s="1" t="s">
        <v>141</v>
      </c>
    </row>
    <row r="140" spans="1:2" ht="20" x14ac:dyDescent="0.2">
      <c r="A140" s="1" t="s">
        <v>416</v>
      </c>
      <c r="B140" s="1" t="s">
        <v>141</v>
      </c>
    </row>
    <row r="141" spans="1:2" ht="20" x14ac:dyDescent="0.2">
      <c r="A141" s="1" t="s">
        <v>417</v>
      </c>
      <c r="B141" s="1" t="s">
        <v>141</v>
      </c>
    </row>
    <row r="142" spans="1:2" ht="20" x14ac:dyDescent="0.2">
      <c r="A142" s="1" t="s">
        <v>418</v>
      </c>
      <c r="B142" s="1" t="s">
        <v>141</v>
      </c>
    </row>
    <row r="143" spans="1:2" ht="20" x14ac:dyDescent="0.2">
      <c r="A143" s="1" t="s">
        <v>419</v>
      </c>
      <c r="B143" s="1" t="s">
        <v>141</v>
      </c>
    </row>
    <row r="144" spans="1:2" ht="20" x14ac:dyDescent="0.2">
      <c r="A144" s="1" t="s">
        <v>420</v>
      </c>
      <c r="B144" s="1" t="s">
        <v>141</v>
      </c>
    </row>
    <row r="145" spans="1:2" ht="20" x14ac:dyDescent="0.2">
      <c r="A145" s="1" t="s">
        <v>421</v>
      </c>
      <c r="B145" s="1" t="s">
        <v>141</v>
      </c>
    </row>
    <row r="146" spans="1:2" ht="20" x14ac:dyDescent="0.2">
      <c r="A146" s="1" t="s">
        <v>422</v>
      </c>
      <c r="B146" s="1" t="s">
        <v>141</v>
      </c>
    </row>
    <row r="147" spans="1:2" ht="20" x14ac:dyDescent="0.2">
      <c r="A147" s="1" t="s">
        <v>423</v>
      </c>
      <c r="B147" s="1" t="s">
        <v>141</v>
      </c>
    </row>
    <row r="148" spans="1:2" ht="20" x14ac:dyDescent="0.2">
      <c r="A148" s="1" t="s">
        <v>424</v>
      </c>
      <c r="B148" s="1" t="s">
        <v>141</v>
      </c>
    </row>
    <row r="149" spans="1:2" ht="20" x14ac:dyDescent="0.2">
      <c r="A149" s="1" t="s">
        <v>425</v>
      </c>
      <c r="B149" s="1" t="s">
        <v>141</v>
      </c>
    </row>
    <row r="150" spans="1:2" ht="20" x14ac:dyDescent="0.2">
      <c r="A150" s="1" t="s">
        <v>426</v>
      </c>
      <c r="B150" s="1" t="s">
        <v>141</v>
      </c>
    </row>
    <row r="151" spans="1:2" ht="20" x14ac:dyDescent="0.2">
      <c r="A151" s="1" t="s">
        <v>427</v>
      </c>
      <c r="B151" s="1" t="s">
        <v>141</v>
      </c>
    </row>
    <row r="152" spans="1:2" ht="20" x14ac:dyDescent="0.2">
      <c r="A152" s="1" t="s">
        <v>428</v>
      </c>
      <c r="B152" s="1" t="s">
        <v>141</v>
      </c>
    </row>
    <row r="153" spans="1:2" ht="20" x14ac:dyDescent="0.2">
      <c r="A153" s="1" t="s">
        <v>429</v>
      </c>
      <c r="B153" s="1" t="s">
        <v>141</v>
      </c>
    </row>
    <row r="154" spans="1:2" ht="20" x14ac:dyDescent="0.2">
      <c r="A154" s="1" t="s">
        <v>430</v>
      </c>
      <c r="B154" s="1" t="s">
        <v>141</v>
      </c>
    </row>
    <row r="155" spans="1:2" ht="20" x14ac:dyDescent="0.2">
      <c r="A155" s="1" t="s">
        <v>431</v>
      </c>
      <c r="B155" s="1" t="s">
        <v>141</v>
      </c>
    </row>
    <row r="156" spans="1:2" ht="20" x14ac:dyDescent="0.2">
      <c r="A156" s="1" t="s">
        <v>432</v>
      </c>
      <c r="B156" s="1" t="s">
        <v>141</v>
      </c>
    </row>
    <row r="157" spans="1:2" ht="20" x14ac:dyDescent="0.2">
      <c r="A157" s="1" t="s">
        <v>433</v>
      </c>
      <c r="B157" s="1" t="s">
        <v>141</v>
      </c>
    </row>
    <row r="158" spans="1:2" ht="20" x14ac:dyDescent="0.2">
      <c r="A158" s="1" t="s">
        <v>434</v>
      </c>
      <c r="B158" s="1" t="s">
        <v>141</v>
      </c>
    </row>
    <row r="159" spans="1:2" ht="20" x14ac:dyDescent="0.2">
      <c r="A159" s="1" t="s">
        <v>148</v>
      </c>
      <c r="B159" s="1" t="s">
        <v>141</v>
      </c>
    </row>
    <row r="160" spans="1:2" ht="20" x14ac:dyDescent="0.2">
      <c r="A160" s="1" t="s">
        <v>435</v>
      </c>
      <c r="B160" s="1" t="s">
        <v>141</v>
      </c>
    </row>
    <row r="161" spans="1:2" ht="20" x14ac:dyDescent="0.2">
      <c r="A161" s="1" t="s">
        <v>436</v>
      </c>
      <c r="B161" s="1" t="s">
        <v>141</v>
      </c>
    </row>
    <row r="162" spans="1:2" ht="20" x14ac:dyDescent="0.2">
      <c r="A162" s="1" t="s">
        <v>437</v>
      </c>
      <c r="B162" s="1" t="s">
        <v>141</v>
      </c>
    </row>
    <row r="163" spans="1:2" ht="20" x14ac:dyDescent="0.2">
      <c r="A163" s="1" t="s">
        <v>438</v>
      </c>
      <c r="B163" s="1" t="s">
        <v>141</v>
      </c>
    </row>
    <row r="164" spans="1:2" ht="20" x14ac:dyDescent="0.2">
      <c r="A164" s="1" t="s">
        <v>439</v>
      </c>
      <c r="B164" s="1" t="s">
        <v>141</v>
      </c>
    </row>
    <row r="165" spans="1:2" ht="20" x14ac:dyDescent="0.2">
      <c r="A165" s="1" t="s">
        <v>440</v>
      </c>
      <c r="B165" s="1" t="s">
        <v>141</v>
      </c>
    </row>
    <row r="166" spans="1:2" ht="20" x14ac:dyDescent="0.2">
      <c r="A166" s="1" t="s">
        <v>441</v>
      </c>
      <c r="B166" s="1" t="s">
        <v>141</v>
      </c>
    </row>
    <row r="167" spans="1:2" ht="20" x14ac:dyDescent="0.2">
      <c r="A167" s="1" t="s">
        <v>442</v>
      </c>
      <c r="B167" s="1" t="s">
        <v>141</v>
      </c>
    </row>
    <row r="168" spans="1:2" ht="20" x14ac:dyDescent="0.2">
      <c r="A168" s="1" t="s">
        <v>443</v>
      </c>
      <c r="B168" s="1" t="s">
        <v>141</v>
      </c>
    </row>
    <row r="169" spans="1:2" ht="20" x14ac:dyDescent="0.2">
      <c r="A169" s="1" t="s">
        <v>444</v>
      </c>
      <c r="B169" s="1" t="s">
        <v>141</v>
      </c>
    </row>
    <row r="170" spans="1:2" ht="20" x14ac:dyDescent="0.2">
      <c r="A170" s="1" t="s">
        <v>445</v>
      </c>
      <c r="B170" s="1" t="s">
        <v>166</v>
      </c>
    </row>
    <row r="171" spans="1:2" ht="20" x14ac:dyDescent="0.2">
      <c r="A171" s="1" t="s">
        <v>446</v>
      </c>
      <c r="B171" s="1" t="s">
        <v>168</v>
      </c>
    </row>
    <row r="172" spans="1:2" ht="20" x14ac:dyDescent="0.2">
      <c r="A172" s="1" t="s">
        <v>447</v>
      </c>
      <c r="B172" s="1" t="s">
        <v>170</v>
      </c>
    </row>
    <row r="173" spans="1:2" ht="20" x14ac:dyDescent="0.2">
      <c r="A173" s="1" t="s">
        <v>448</v>
      </c>
      <c r="B173" s="1" t="s">
        <v>170</v>
      </c>
    </row>
    <row r="174" spans="1:2" ht="20" x14ac:dyDescent="0.2">
      <c r="A174" s="1" t="s">
        <v>449</v>
      </c>
      <c r="B174" s="1" t="s">
        <v>170</v>
      </c>
    </row>
    <row r="175" spans="1:2" ht="20" x14ac:dyDescent="0.2">
      <c r="A175" s="1" t="s">
        <v>450</v>
      </c>
      <c r="B175" s="1" t="s">
        <v>170</v>
      </c>
    </row>
    <row r="176" spans="1:2" ht="20" x14ac:dyDescent="0.2">
      <c r="A176" s="1" t="s">
        <v>451</v>
      </c>
      <c r="B176" s="1" t="s">
        <v>170</v>
      </c>
    </row>
    <row r="177" spans="1:2" ht="20" x14ac:dyDescent="0.2">
      <c r="A177" s="1" t="s">
        <v>452</v>
      </c>
      <c r="B177" s="1" t="s">
        <v>170</v>
      </c>
    </row>
    <row r="178" spans="1:2" ht="20" x14ac:dyDescent="0.2">
      <c r="A178" s="1" t="s">
        <v>453</v>
      </c>
      <c r="B178" s="1" t="s">
        <v>170</v>
      </c>
    </row>
    <row r="179" spans="1:2" ht="20" x14ac:dyDescent="0.2">
      <c r="A179" s="1" t="s">
        <v>454</v>
      </c>
      <c r="B179" s="1" t="s">
        <v>170</v>
      </c>
    </row>
    <row r="180" spans="1:2" ht="20" x14ac:dyDescent="0.2">
      <c r="A180" s="1" t="s">
        <v>455</v>
      </c>
      <c r="B180" s="1" t="s">
        <v>170</v>
      </c>
    </row>
    <row r="181" spans="1:2" ht="20" x14ac:dyDescent="0.2">
      <c r="A181" s="1" t="s">
        <v>456</v>
      </c>
      <c r="B181" s="1" t="s">
        <v>170</v>
      </c>
    </row>
    <row r="182" spans="1:2" ht="20" x14ac:dyDescent="0.2">
      <c r="A182" s="1" t="s">
        <v>457</v>
      </c>
      <c r="B182" s="1" t="s">
        <v>170</v>
      </c>
    </row>
    <row r="183" spans="1:2" ht="20" x14ac:dyDescent="0.2">
      <c r="A183" s="1" t="s">
        <v>458</v>
      </c>
      <c r="B183" s="1" t="s">
        <v>170</v>
      </c>
    </row>
    <row r="184" spans="1:2" ht="20" x14ac:dyDescent="0.2">
      <c r="A184" s="1" t="s">
        <v>459</v>
      </c>
      <c r="B184" s="1" t="s">
        <v>170</v>
      </c>
    </row>
    <row r="185" spans="1:2" ht="20" x14ac:dyDescent="0.2">
      <c r="A185" s="1" t="s">
        <v>460</v>
      </c>
      <c r="B185" s="1" t="s">
        <v>170</v>
      </c>
    </row>
    <row r="186" spans="1:2" ht="20" x14ac:dyDescent="0.2">
      <c r="A186" s="1" t="s">
        <v>461</v>
      </c>
      <c r="B186" s="1" t="s">
        <v>170</v>
      </c>
    </row>
    <row r="187" spans="1:2" ht="20" x14ac:dyDescent="0.2">
      <c r="A187" s="1" t="s">
        <v>462</v>
      </c>
      <c r="B187" s="1" t="s">
        <v>170</v>
      </c>
    </row>
    <row r="188" spans="1:2" ht="20" x14ac:dyDescent="0.2">
      <c r="A188" s="1" t="s">
        <v>463</v>
      </c>
      <c r="B188" s="1" t="s">
        <v>170</v>
      </c>
    </row>
    <row r="189" spans="1:2" ht="20" x14ac:dyDescent="0.2">
      <c r="A189" s="1" t="s">
        <v>464</v>
      </c>
      <c r="B189" s="1" t="s">
        <v>170</v>
      </c>
    </row>
    <row r="190" spans="1:2" ht="20" x14ac:dyDescent="0.2">
      <c r="A190" s="1" t="s">
        <v>180</v>
      </c>
      <c r="B190" s="1" t="s">
        <v>170</v>
      </c>
    </row>
    <row r="191" spans="1:2" ht="20" x14ac:dyDescent="0.2">
      <c r="A191" s="1" t="s">
        <v>465</v>
      </c>
      <c r="B191" s="1" t="s">
        <v>170</v>
      </c>
    </row>
    <row r="192" spans="1:2" ht="20" x14ac:dyDescent="0.2">
      <c r="A192" s="1" t="s">
        <v>466</v>
      </c>
      <c r="B192" s="1" t="s">
        <v>170</v>
      </c>
    </row>
    <row r="193" spans="1:2" ht="20" x14ac:dyDescent="0.2">
      <c r="A193" s="1" t="s">
        <v>467</v>
      </c>
      <c r="B193" s="1" t="s">
        <v>170</v>
      </c>
    </row>
    <row r="194" spans="1:2" ht="20" x14ac:dyDescent="0.2">
      <c r="A194" s="1" t="s">
        <v>468</v>
      </c>
      <c r="B194" s="1" t="s">
        <v>197</v>
      </c>
    </row>
    <row r="195" spans="1:2" ht="20" x14ac:dyDescent="0.2">
      <c r="A195" s="1" t="s">
        <v>469</v>
      </c>
      <c r="B195" s="1" t="s">
        <v>197</v>
      </c>
    </row>
    <row r="196" spans="1:2" ht="20" x14ac:dyDescent="0.2">
      <c r="A196" s="1" t="s">
        <v>470</v>
      </c>
      <c r="B196" s="1" t="s">
        <v>197</v>
      </c>
    </row>
    <row r="197" spans="1:2" ht="20" x14ac:dyDescent="0.2">
      <c r="A197" s="1" t="s">
        <v>471</v>
      </c>
      <c r="B197" s="1" t="s">
        <v>197</v>
      </c>
    </row>
    <row r="198" spans="1:2" ht="20" x14ac:dyDescent="0.2">
      <c r="A198" s="1" t="s">
        <v>472</v>
      </c>
      <c r="B198" s="1" t="s">
        <v>197</v>
      </c>
    </row>
    <row r="199" spans="1:2" ht="20" x14ac:dyDescent="0.2">
      <c r="A199" s="1" t="s">
        <v>473</v>
      </c>
      <c r="B199" s="1" t="s">
        <v>197</v>
      </c>
    </row>
    <row r="200" spans="1:2" ht="20" x14ac:dyDescent="0.2">
      <c r="A200" s="1" t="s">
        <v>474</v>
      </c>
      <c r="B200" s="1" t="s">
        <v>197</v>
      </c>
    </row>
    <row r="201" spans="1:2" ht="20" x14ac:dyDescent="0.2">
      <c r="A201" s="1" t="s">
        <v>475</v>
      </c>
      <c r="B201" s="1" t="s">
        <v>197</v>
      </c>
    </row>
    <row r="202" spans="1:2" ht="20" x14ac:dyDescent="0.2">
      <c r="A202" s="1" t="s">
        <v>476</v>
      </c>
      <c r="B202" s="1" t="s">
        <v>197</v>
      </c>
    </row>
    <row r="203" spans="1:2" ht="20" x14ac:dyDescent="0.2">
      <c r="A203" s="1" t="s">
        <v>477</v>
      </c>
      <c r="B203" s="1" t="s">
        <v>197</v>
      </c>
    </row>
    <row r="204" spans="1:2" ht="20" x14ac:dyDescent="0.2">
      <c r="A204" s="1" t="s">
        <v>478</v>
      </c>
      <c r="B204" s="1" t="s">
        <v>197</v>
      </c>
    </row>
    <row r="205" spans="1:2" ht="20" x14ac:dyDescent="0.2">
      <c r="A205" s="1" t="s">
        <v>479</v>
      </c>
      <c r="B205" s="1" t="s">
        <v>197</v>
      </c>
    </row>
    <row r="206" spans="1:2" ht="20" x14ac:dyDescent="0.2">
      <c r="A206" s="1" t="s">
        <v>480</v>
      </c>
      <c r="B206" s="1" t="s">
        <v>197</v>
      </c>
    </row>
    <row r="207" spans="1:2" ht="20" x14ac:dyDescent="0.2">
      <c r="A207" s="1" t="s">
        <v>481</v>
      </c>
      <c r="B207" s="1" t="s">
        <v>197</v>
      </c>
    </row>
    <row r="208" spans="1:2" ht="20" x14ac:dyDescent="0.2">
      <c r="A208" s="1" t="s">
        <v>482</v>
      </c>
      <c r="B208" s="1" t="s">
        <v>197</v>
      </c>
    </row>
    <row r="209" spans="1:2" ht="20" x14ac:dyDescent="0.2">
      <c r="A209" s="1" t="s">
        <v>483</v>
      </c>
      <c r="B209" s="1" t="s">
        <v>197</v>
      </c>
    </row>
    <row r="210" spans="1:2" ht="20" x14ac:dyDescent="0.2">
      <c r="A210" s="1" t="s">
        <v>484</v>
      </c>
      <c r="B210" s="1" t="s">
        <v>197</v>
      </c>
    </row>
    <row r="211" spans="1:2" ht="20" x14ac:dyDescent="0.2">
      <c r="A211" s="1" t="s">
        <v>485</v>
      </c>
      <c r="B211" s="1" t="s">
        <v>197</v>
      </c>
    </row>
    <row r="212" spans="1:2" ht="20" x14ac:dyDescent="0.2">
      <c r="A212" s="1" t="s">
        <v>486</v>
      </c>
      <c r="B212" s="1" t="s">
        <v>197</v>
      </c>
    </row>
    <row r="213" spans="1:2" ht="20" x14ac:dyDescent="0.2">
      <c r="A213" s="1" t="s">
        <v>487</v>
      </c>
      <c r="B213" s="1" t="s">
        <v>197</v>
      </c>
    </row>
    <row r="214" spans="1:2" ht="20" x14ac:dyDescent="0.2">
      <c r="A214" s="1" t="s">
        <v>488</v>
      </c>
      <c r="B214" s="1" t="s">
        <v>197</v>
      </c>
    </row>
    <row r="215" spans="1:2" ht="20" x14ac:dyDescent="0.2">
      <c r="A215" s="1" t="s">
        <v>489</v>
      </c>
      <c r="B215" s="1" t="s">
        <v>197</v>
      </c>
    </row>
    <row r="216" spans="1:2" ht="20" x14ac:dyDescent="0.2">
      <c r="A216" s="1" t="s">
        <v>490</v>
      </c>
      <c r="B216" s="1" t="s">
        <v>197</v>
      </c>
    </row>
    <row r="217" spans="1:2" ht="20" x14ac:dyDescent="0.2">
      <c r="A217" s="1" t="s">
        <v>491</v>
      </c>
      <c r="B217" s="1" t="s">
        <v>197</v>
      </c>
    </row>
    <row r="218" spans="1:2" ht="20" x14ac:dyDescent="0.2">
      <c r="A218" s="1" t="s">
        <v>492</v>
      </c>
      <c r="B218" s="1" t="s">
        <v>197</v>
      </c>
    </row>
    <row r="219" spans="1:2" ht="20" x14ac:dyDescent="0.2">
      <c r="A219" s="1" t="s">
        <v>493</v>
      </c>
      <c r="B219" s="1" t="s">
        <v>197</v>
      </c>
    </row>
    <row r="220" spans="1:2" ht="20" x14ac:dyDescent="0.2">
      <c r="A220" s="1" t="s">
        <v>494</v>
      </c>
      <c r="B220" s="1" t="s">
        <v>197</v>
      </c>
    </row>
    <row r="221" spans="1:2" ht="20" x14ac:dyDescent="0.2">
      <c r="A221" s="1" t="s">
        <v>495</v>
      </c>
      <c r="B221" s="1" t="s">
        <v>197</v>
      </c>
    </row>
    <row r="222" spans="1:2" ht="20" x14ac:dyDescent="0.2">
      <c r="A222" s="1" t="s">
        <v>496</v>
      </c>
      <c r="B222" s="1" t="s">
        <v>197</v>
      </c>
    </row>
    <row r="223" spans="1:2" ht="20" x14ac:dyDescent="0.2">
      <c r="A223" s="1" t="s">
        <v>497</v>
      </c>
      <c r="B223" s="1" t="s">
        <v>197</v>
      </c>
    </row>
    <row r="224" spans="1:2" ht="20" x14ac:dyDescent="0.2">
      <c r="A224" s="1" t="s">
        <v>498</v>
      </c>
      <c r="B224" s="1" t="s">
        <v>197</v>
      </c>
    </row>
    <row r="225" spans="1:2" ht="20" x14ac:dyDescent="0.2">
      <c r="A225" s="1" t="s">
        <v>499</v>
      </c>
      <c r="B225" s="1" t="s">
        <v>221</v>
      </c>
    </row>
    <row r="226" spans="1:2" ht="20" x14ac:dyDescent="0.2">
      <c r="A226" s="1" t="s">
        <v>500</v>
      </c>
      <c r="B226" s="1" t="s">
        <v>221</v>
      </c>
    </row>
    <row r="227" spans="1:2" ht="20" x14ac:dyDescent="0.2">
      <c r="A227" s="1" t="s">
        <v>501</v>
      </c>
      <c r="B227" s="1" t="s">
        <v>221</v>
      </c>
    </row>
    <row r="228" spans="1:2" ht="20" x14ac:dyDescent="0.2">
      <c r="A228" s="1" t="s">
        <v>502</v>
      </c>
      <c r="B228" s="1" t="s">
        <v>223</v>
      </c>
    </row>
    <row r="229" spans="1:2" ht="20" x14ac:dyDescent="0.2">
      <c r="A229" s="1" t="s">
        <v>503</v>
      </c>
      <c r="B229" s="1" t="s">
        <v>223</v>
      </c>
    </row>
    <row r="230" spans="1:2" ht="20" x14ac:dyDescent="0.2">
      <c r="A230" s="1" t="s">
        <v>504</v>
      </c>
      <c r="B230" s="1" t="s">
        <v>223</v>
      </c>
    </row>
    <row r="231" spans="1:2" ht="20" x14ac:dyDescent="0.2">
      <c r="A231" s="1" t="s">
        <v>505</v>
      </c>
      <c r="B231" s="1" t="s">
        <v>223</v>
      </c>
    </row>
    <row r="232" spans="1:2" ht="20" x14ac:dyDescent="0.2">
      <c r="A232" s="1" t="s">
        <v>506</v>
      </c>
      <c r="B232" s="1" t="s">
        <v>223</v>
      </c>
    </row>
    <row r="233" spans="1:2" ht="20" x14ac:dyDescent="0.2">
      <c r="A233" s="1" t="s">
        <v>507</v>
      </c>
      <c r="B233" s="1" t="s">
        <v>223</v>
      </c>
    </row>
    <row r="234" spans="1:2" ht="20" x14ac:dyDescent="0.2">
      <c r="A234" s="1" t="s">
        <v>508</v>
      </c>
      <c r="B234" s="1" t="s">
        <v>223</v>
      </c>
    </row>
    <row r="235" spans="1:2" ht="20" x14ac:dyDescent="0.2">
      <c r="A235" s="1" t="s">
        <v>509</v>
      </c>
      <c r="B235" s="1" t="s">
        <v>223</v>
      </c>
    </row>
    <row r="236" spans="1:2" ht="20" x14ac:dyDescent="0.2">
      <c r="A236" s="1" t="s">
        <v>510</v>
      </c>
      <c r="B236" s="1" t="s">
        <v>223</v>
      </c>
    </row>
    <row r="237" spans="1:2" ht="20" x14ac:dyDescent="0.2">
      <c r="A237" s="1" t="s">
        <v>511</v>
      </c>
      <c r="B237" s="1" t="s">
        <v>223</v>
      </c>
    </row>
    <row r="238" spans="1:2" ht="20" x14ac:dyDescent="0.2">
      <c r="A238" s="1" t="s">
        <v>512</v>
      </c>
      <c r="B238" s="1" t="s">
        <v>223</v>
      </c>
    </row>
    <row r="239" spans="1:2" ht="20" x14ac:dyDescent="0.2">
      <c r="A239" s="1" t="s">
        <v>513</v>
      </c>
      <c r="B239" s="1" t="s">
        <v>223</v>
      </c>
    </row>
    <row r="240" spans="1:2" ht="20" x14ac:dyDescent="0.2">
      <c r="A240" s="1" t="s">
        <v>514</v>
      </c>
      <c r="B240" s="1" t="s">
        <v>223</v>
      </c>
    </row>
    <row r="241" spans="1:2" ht="20" x14ac:dyDescent="0.2">
      <c r="A241" s="1" t="s">
        <v>515</v>
      </c>
      <c r="B241" s="1" t="s">
        <v>223</v>
      </c>
    </row>
    <row r="242" spans="1:2" ht="20" x14ac:dyDescent="0.2">
      <c r="A242" s="1" t="s">
        <v>516</v>
      </c>
      <c r="B242" s="1" t="s">
        <v>223</v>
      </c>
    </row>
    <row r="243" spans="1:2" ht="20" x14ac:dyDescent="0.2">
      <c r="A243" s="1" t="s">
        <v>517</v>
      </c>
      <c r="B243" s="1" t="s">
        <v>223</v>
      </c>
    </row>
    <row r="244" spans="1:2" ht="20" x14ac:dyDescent="0.2">
      <c r="A244" s="1" t="s">
        <v>518</v>
      </c>
      <c r="B244" s="1" t="s">
        <v>223</v>
      </c>
    </row>
    <row r="245" spans="1:2" ht="20" x14ac:dyDescent="0.2">
      <c r="A245" s="1" t="s">
        <v>519</v>
      </c>
      <c r="B245" s="1" t="s">
        <v>223</v>
      </c>
    </row>
    <row r="246" spans="1:2" ht="20" x14ac:dyDescent="0.2">
      <c r="A246" s="1" t="s">
        <v>520</v>
      </c>
      <c r="B246" s="1" t="s">
        <v>223</v>
      </c>
    </row>
    <row r="247" spans="1:2" ht="20" x14ac:dyDescent="0.2">
      <c r="A247" s="1" t="s">
        <v>521</v>
      </c>
      <c r="B247" s="1" t="s">
        <v>223</v>
      </c>
    </row>
    <row r="248" spans="1:2" ht="20" x14ac:dyDescent="0.2">
      <c r="A248" s="1" t="s">
        <v>522</v>
      </c>
      <c r="B248" s="1" t="s">
        <v>223</v>
      </c>
    </row>
    <row r="249" spans="1:2" ht="20" x14ac:dyDescent="0.2">
      <c r="A249" s="1" t="s">
        <v>265</v>
      </c>
      <c r="B249" s="1" t="s">
        <v>223</v>
      </c>
    </row>
    <row r="250" spans="1:2" ht="20" x14ac:dyDescent="0.2">
      <c r="A250" s="1" t="s">
        <v>523</v>
      </c>
      <c r="B250" s="1" t="s">
        <v>223</v>
      </c>
    </row>
    <row r="251" spans="1:2" ht="20" x14ac:dyDescent="0.2">
      <c r="A251" s="1" t="s">
        <v>524</v>
      </c>
      <c r="B251" s="1" t="s">
        <v>223</v>
      </c>
    </row>
    <row r="252" spans="1:2" ht="20" x14ac:dyDescent="0.2">
      <c r="A252" s="1" t="s">
        <v>525</v>
      </c>
      <c r="B252" s="1" t="s">
        <v>223</v>
      </c>
    </row>
    <row r="253" spans="1:2" ht="20" x14ac:dyDescent="0.2">
      <c r="A253" s="1" t="s">
        <v>526</v>
      </c>
      <c r="B253" s="1" t="s">
        <v>223</v>
      </c>
    </row>
    <row r="254" spans="1:2" ht="20" x14ac:dyDescent="0.2">
      <c r="A254" s="1" t="s">
        <v>527</v>
      </c>
      <c r="B254" s="1" t="s">
        <v>223</v>
      </c>
    </row>
    <row r="255" spans="1:2" ht="20" x14ac:dyDescent="0.2">
      <c r="A255" s="1" t="s">
        <v>528</v>
      </c>
      <c r="B255" s="1" t="s">
        <v>223</v>
      </c>
    </row>
    <row r="256" spans="1:2" ht="20" x14ac:dyDescent="0.2">
      <c r="A256" s="1" t="s">
        <v>529</v>
      </c>
      <c r="B256" s="1" t="s">
        <v>223</v>
      </c>
    </row>
    <row r="257" spans="1:2" ht="20" x14ac:dyDescent="0.2">
      <c r="A257" s="1" t="s">
        <v>530</v>
      </c>
      <c r="B257" s="1" t="s">
        <v>223</v>
      </c>
    </row>
    <row r="258" spans="1:2" ht="20" x14ac:dyDescent="0.2">
      <c r="A258" s="1" t="s">
        <v>531</v>
      </c>
      <c r="B258" s="1" t="s">
        <v>223</v>
      </c>
    </row>
    <row r="259" spans="1:2" ht="20" x14ac:dyDescent="0.2">
      <c r="A259" s="1" t="s">
        <v>532</v>
      </c>
      <c r="B259" s="1" t="s">
        <v>223</v>
      </c>
    </row>
    <row r="260" spans="1:2" ht="20" x14ac:dyDescent="0.2">
      <c r="A260" s="1" t="s">
        <v>533</v>
      </c>
      <c r="B260" s="1" t="s">
        <v>223</v>
      </c>
    </row>
    <row r="261" spans="1:2" ht="20" x14ac:dyDescent="0.2">
      <c r="A261" s="1" t="s">
        <v>534</v>
      </c>
      <c r="B261" s="1" t="s">
        <v>223</v>
      </c>
    </row>
    <row r="262" spans="1:2" ht="20" x14ac:dyDescent="0.2">
      <c r="A262" s="1" t="s">
        <v>535</v>
      </c>
      <c r="B262" s="1" t="s">
        <v>223</v>
      </c>
    </row>
    <row r="263" spans="1:2" ht="20" x14ac:dyDescent="0.2">
      <c r="A263" s="1" t="s">
        <v>536</v>
      </c>
      <c r="B263" s="1" t="s">
        <v>223</v>
      </c>
    </row>
    <row r="264" spans="1:2" ht="20" x14ac:dyDescent="0.2">
      <c r="A264" s="1" t="s">
        <v>537</v>
      </c>
      <c r="B264" s="1" t="s">
        <v>223</v>
      </c>
    </row>
    <row r="265" spans="1:2" ht="20" x14ac:dyDescent="0.2">
      <c r="A265" s="1" t="s">
        <v>538</v>
      </c>
      <c r="B265" s="1" t="s">
        <v>223</v>
      </c>
    </row>
    <row r="266" spans="1:2" ht="20" x14ac:dyDescent="0.2">
      <c r="A266" s="1" t="s">
        <v>539</v>
      </c>
      <c r="B266" s="1" t="s">
        <v>223</v>
      </c>
    </row>
    <row r="267" spans="1:2" ht="20" x14ac:dyDescent="0.2">
      <c r="A267" s="1" t="s">
        <v>540</v>
      </c>
      <c r="B267" s="1" t="s">
        <v>223</v>
      </c>
    </row>
    <row r="268" spans="1:2" ht="20" x14ac:dyDescent="0.2">
      <c r="A268" s="1" t="s">
        <v>541</v>
      </c>
      <c r="B268" s="1" t="s">
        <v>223</v>
      </c>
    </row>
    <row r="269" spans="1:2" ht="20" x14ac:dyDescent="0.2">
      <c r="A269" s="1" t="s">
        <v>542</v>
      </c>
      <c r="B269" s="1" t="s">
        <v>223</v>
      </c>
    </row>
    <row r="270" spans="1:2" ht="20" x14ac:dyDescent="0.2">
      <c r="A270" s="1" t="s">
        <v>543</v>
      </c>
      <c r="B270" s="1" t="s">
        <v>223</v>
      </c>
    </row>
    <row r="271" spans="1:2" ht="20" x14ac:dyDescent="0.2">
      <c r="A271" s="1" t="s">
        <v>544</v>
      </c>
      <c r="B271" s="1" t="s">
        <v>223</v>
      </c>
    </row>
    <row r="272" spans="1:2" ht="20" x14ac:dyDescent="0.2">
      <c r="A272" s="1" t="s">
        <v>545</v>
      </c>
      <c r="B272" s="1" t="s">
        <v>223</v>
      </c>
    </row>
    <row r="273" spans="1:2" ht="20" x14ac:dyDescent="0.2">
      <c r="A273" s="1" t="s">
        <v>546</v>
      </c>
      <c r="B273" s="1" t="s">
        <v>223</v>
      </c>
    </row>
    <row r="274" spans="1:2" ht="20" x14ac:dyDescent="0.2">
      <c r="A274" s="1" t="s">
        <v>547</v>
      </c>
      <c r="B274" s="1" t="s">
        <v>223</v>
      </c>
    </row>
    <row r="275" spans="1:2" ht="20" x14ac:dyDescent="0.2">
      <c r="A275" s="1" t="s">
        <v>548</v>
      </c>
      <c r="B275" s="1" t="s">
        <v>223</v>
      </c>
    </row>
    <row r="276" spans="1:2" ht="20" x14ac:dyDescent="0.2">
      <c r="A276" s="1" t="s">
        <v>549</v>
      </c>
      <c r="B276" s="1" t="s">
        <v>223</v>
      </c>
    </row>
    <row r="277" spans="1:2" ht="20" x14ac:dyDescent="0.2">
      <c r="A277" s="1" t="s">
        <v>550</v>
      </c>
      <c r="B277" s="1" t="s">
        <v>223</v>
      </c>
    </row>
    <row r="278" spans="1:2" ht="20" x14ac:dyDescent="0.2">
      <c r="A278" s="1" t="s">
        <v>551</v>
      </c>
      <c r="B278" s="1" t="s">
        <v>223</v>
      </c>
    </row>
    <row r="279" spans="1:2" ht="20" x14ac:dyDescent="0.2">
      <c r="A279" s="1" t="s">
        <v>552</v>
      </c>
      <c r="B279" s="1" t="s">
        <v>223</v>
      </c>
    </row>
    <row r="280" spans="1:2" ht="20" x14ac:dyDescent="0.2">
      <c r="A280" s="1" t="s">
        <v>553</v>
      </c>
      <c r="B280" s="1" t="s">
        <v>223</v>
      </c>
    </row>
    <row r="281" spans="1:2" ht="20" x14ac:dyDescent="0.2">
      <c r="A281" s="1" t="s">
        <v>554</v>
      </c>
      <c r="B281" s="1" t="s">
        <v>223</v>
      </c>
    </row>
    <row r="282" spans="1:2" ht="20" x14ac:dyDescent="0.2">
      <c r="A282" s="1" t="s">
        <v>555</v>
      </c>
      <c r="B282" s="1" t="s">
        <v>223</v>
      </c>
    </row>
    <row r="283" spans="1:2" ht="20" x14ac:dyDescent="0.2">
      <c r="A283" s="1" t="s">
        <v>556</v>
      </c>
      <c r="B283" s="1" t="s">
        <v>223</v>
      </c>
    </row>
    <row r="284" spans="1:2" ht="20" x14ac:dyDescent="0.2">
      <c r="A284" s="1" t="s">
        <v>557</v>
      </c>
      <c r="B284" s="1" t="s">
        <v>223</v>
      </c>
    </row>
    <row r="285" spans="1:2" ht="20" x14ac:dyDescent="0.2">
      <c r="A285" s="1" t="s">
        <v>558</v>
      </c>
      <c r="B285" s="1" t="s">
        <v>223</v>
      </c>
    </row>
    <row r="286" spans="1:2" ht="20" x14ac:dyDescent="0.2">
      <c r="A286" s="1" t="s">
        <v>559</v>
      </c>
      <c r="B286" s="1" t="s">
        <v>223</v>
      </c>
    </row>
    <row r="287" spans="1:2" ht="20" x14ac:dyDescent="0.2">
      <c r="A287" s="1" t="s">
        <v>560</v>
      </c>
      <c r="B287" s="1" t="s">
        <v>223</v>
      </c>
    </row>
    <row r="288" spans="1:2" ht="20" x14ac:dyDescent="0.2">
      <c r="A288" s="1" t="s">
        <v>561</v>
      </c>
      <c r="B288" s="1" t="s">
        <v>223</v>
      </c>
    </row>
    <row r="289" spans="1:2" ht="20" x14ac:dyDescent="0.2">
      <c r="A289" s="1" t="s">
        <v>562</v>
      </c>
      <c r="B289" s="1" t="s">
        <v>223</v>
      </c>
    </row>
    <row r="290" spans="1:2" ht="20" x14ac:dyDescent="0.2">
      <c r="A290" s="1" t="s">
        <v>563</v>
      </c>
      <c r="B290" s="1" t="s">
        <v>223</v>
      </c>
    </row>
    <row r="291" spans="1:2" ht="20" x14ac:dyDescent="0.2">
      <c r="A291" s="1" t="s">
        <v>564</v>
      </c>
      <c r="B291" s="1" t="s">
        <v>223</v>
      </c>
    </row>
    <row r="292" spans="1:2" ht="20" x14ac:dyDescent="0.2">
      <c r="A292" s="1" t="s">
        <v>565</v>
      </c>
      <c r="B292" s="1" t="s">
        <v>223</v>
      </c>
    </row>
    <row r="293" spans="1:2" ht="20" x14ac:dyDescent="0.2">
      <c r="A293" s="1" t="s">
        <v>566</v>
      </c>
      <c r="B293" s="1" t="s">
        <v>223</v>
      </c>
    </row>
    <row r="294" spans="1:2" ht="20" x14ac:dyDescent="0.2">
      <c r="A294" s="1" t="s">
        <v>567</v>
      </c>
      <c r="B294" s="1" t="s">
        <v>223</v>
      </c>
    </row>
    <row r="295" spans="1:2" ht="20" x14ac:dyDescent="0.2">
      <c r="A295" s="1" t="s">
        <v>568</v>
      </c>
      <c r="B295" s="1" t="s">
        <v>223</v>
      </c>
    </row>
    <row r="296" spans="1:2" ht="20" x14ac:dyDescent="0.2">
      <c r="A296" s="1" t="s">
        <v>569</v>
      </c>
      <c r="B296" s="1" t="s">
        <v>223</v>
      </c>
    </row>
    <row r="297" spans="1:2" ht="20" x14ac:dyDescent="0.2">
      <c r="A297" s="1" t="s">
        <v>570</v>
      </c>
      <c r="B297" s="1" t="s">
        <v>223</v>
      </c>
    </row>
    <row r="298" spans="1:2" ht="20" x14ac:dyDescent="0.2">
      <c r="A298" s="1" t="s">
        <v>571</v>
      </c>
      <c r="B298" s="1" t="s">
        <v>223</v>
      </c>
    </row>
    <row r="299" spans="1:2" ht="20" x14ac:dyDescent="0.2">
      <c r="A299" s="1" t="s">
        <v>572</v>
      </c>
      <c r="B299" s="1" t="s">
        <v>223</v>
      </c>
    </row>
    <row r="300" spans="1:2" ht="20" x14ac:dyDescent="0.2">
      <c r="A300" s="1" t="s">
        <v>573</v>
      </c>
      <c r="B300" s="1" t="s">
        <v>223</v>
      </c>
    </row>
  </sheetData>
  <sortState ref="D3:G20">
    <sortCondition ref="F3:F20"/>
  </sortState>
  <mergeCells count="39">
    <mergeCell ref="F16:G16"/>
    <mergeCell ref="F17:G17"/>
    <mergeCell ref="D18:E18"/>
    <mergeCell ref="D19:E19"/>
    <mergeCell ref="D20:E20"/>
    <mergeCell ref="F20:G20"/>
    <mergeCell ref="F19:G19"/>
    <mergeCell ref="F18:G18"/>
    <mergeCell ref="D16:E16"/>
    <mergeCell ref="D17:E17"/>
    <mergeCell ref="F8:G8"/>
    <mergeCell ref="F9:G9"/>
    <mergeCell ref="F10:G10"/>
    <mergeCell ref="F11:G11"/>
    <mergeCell ref="F12:G12"/>
    <mergeCell ref="F13:G13"/>
    <mergeCell ref="F14:G14"/>
    <mergeCell ref="F15:G15"/>
    <mergeCell ref="D10:E10"/>
    <mergeCell ref="D11:E11"/>
    <mergeCell ref="D12:E12"/>
    <mergeCell ref="D13:E13"/>
    <mergeCell ref="D14:E14"/>
    <mergeCell ref="D15:E15"/>
    <mergeCell ref="F3:G3"/>
    <mergeCell ref="F4:G4"/>
    <mergeCell ref="F5:G5"/>
    <mergeCell ref="F6:G6"/>
    <mergeCell ref="F7:G7"/>
    <mergeCell ref="D9:E9"/>
    <mergeCell ref="D1:G1"/>
    <mergeCell ref="F2:G2"/>
    <mergeCell ref="D2:E2"/>
    <mergeCell ref="D3:E3"/>
    <mergeCell ref="D4:E4"/>
    <mergeCell ref="D5:E5"/>
    <mergeCell ref="D6:E6"/>
    <mergeCell ref="D7:E7"/>
    <mergeCell ref="D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2017.2</vt:lpstr>
      <vt:lpstr>2017.1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2017-08-16T18:34:17Z</dcterms:created>
  <dcterms:modified xsi:type="dcterms:W3CDTF">2017-08-17T14:17:23Z</dcterms:modified>
</cp:coreProperties>
</file>